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12733\Desktop\いらないとこ消す\"/>
    </mc:Choice>
  </mc:AlternateContent>
  <xr:revisionPtr revIDLastSave="0" documentId="13_ncr:1_{63B79359-464F-45DE-BE06-3CFA22C050CD}" xr6:coauthVersionLast="47" xr6:coauthVersionMax="47" xr10:uidLastSave="{00000000-0000-0000-0000-000000000000}"/>
  <bookViews>
    <workbookView xWindow="-120" yWindow="-120" windowWidth="29040" windowHeight="15840" tabRatio="616" xr2:uid="{00000000-000D-0000-FFFF-FFFF00000000}"/>
  </bookViews>
  <sheets>
    <sheet name="05表" sheetId="1" r:id="rId1"/>
    <sheet name="26表1" sheetId="2" r:id="rId2"/>
    <sheet name="26表2" sheetId="3" r:id="rId3"/>
    <sheet name="21表・24表" sheetId="7" r:id="rId4"/>
    <sheet name="5表 (入力用)" sheetId="8" state="hidden" r:id="rId5"/>
    <sheet name="5表以外（入力用）" sheetId="9" state="hidden" r:id="rId6"/>
  </sheets>
  <definedNames>
    <definedName name="_xlnm.Print_Area" localSheetId="0">'05表'!$A$1:$L$28</definedName>
    <definedName name="_xlnm.Print_Area" localSheetId="3">'21表・24表'!$A$1:$L$57</definedName>
    <definedName name="_xlnm.Print_Area" localSheetId="1">'26表1'!$A$1:$L$75</definedName>
    <definedName name="_xlnm.Print_Area" localSheetId="2">'26表2'!$A$1:$K$67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7" i="7" l="1"/>
  <c r="L32" i="7"/>
  <c r="L35" i="7"/>
  <c r="L31" i="7"/>
  <c r="L28" i="7"/>
  <c r="L30" i="7"/>
  <c r="L34" i="7"/>
  <c r="L36" i="7"/>
  <c r="L37" i="7" l="1"/>
  <c r="L33" i="7"/>
  <c r="L29" i="7"/>
  <c r="L22" i="1" l="1"/>
  <c r="L27" i="1"/>
  <c r="L23" i="1"/>
  <c r="L26" i="1"/>
  <c r="L24" i="1"/>
  <c r="L25" i="1"/>
  <c r="L8" i="1" l="1"/>
  <c r="K12" i="1"/>
  <c r="J12" i="1"/>
  <c r="K11" i="1"/>
  <c r="J11" i="1"/>
  <c r="K10" i="1"/>
  <c r="J10" i="1"/>
  <c r="K9" i="1"/>
  <c r="J9" i="1"/>
  <c r="H9" i="1"/>
  <c r="I10" i="1"/>
  <c r="I11" i="1"/>
  <c r="I12" i="1"/>
  <c r="H12" i="1"/>
  <c r="H11" i="1"/>
  <c r="K22" i="3"/>
  <c r="J61" i="3"/>
  <c r="L53" i="7"/>
  <c r="L52" i="7"/>
  <c r="L51" i="7"/>
  <c r="L50" i="7"/>
  <c r="L48" i="7"/>
  <c r="L47" i="7"/>
  <c r="L45" i="7"/>
  <c r="L43" i="7"/>
  <c r="L42" i="7"/>
  <c r="I9" i="1"/>
  <c r="H10" i="1"/>
  <c r="J65" i="3"/>
  <c r="L49" i="7" l="1"/>
  <c r="L10" i="7"/>
  <c r="L14" i="7"/>
  <c r="L18" i="7"/>
  <c r="L26" i="7"/>
  <c r="L19" i="1"/>
  <c r="L12" i="1"/>
  <c r="K47" i="3"/>
  <c r="L44" i="7"/>
  <c r="L14" i="1"/>
  <c r="L12" i="7"/>
  <c r="L8" i="2"/>
  <c r="L64" i="2"/>
  <c r="L23" i="7"/>
  <c r="L23" i="2"/>
  <c r="L8" i="7"/>
  <c r="L16" i="7"/>
  <c r="L24" i="7"/>
  <c r="L13" i="1"/>
  <c r="L21" i="7"/>
  <c r="L25" i="7"/>
  <c r="L61" i="2"/>
  <c r="L11" i="1"/>
  <c r="K49" i="3"/>
  <c r="K32" i="3"/>
  <c r="K48" i="3"/>
  <c r="K46" i="3"/>
  <c r="L57" i="2"/>
  <c r="L73" i="2"/>
  <c r="L37" i="2"/>
  <c r="L41" i="2"/>
  <c r="L45" i="2"/>
  <c r="L53" i="2"/>
  <c r="K8" i="3"/>
  <c r="K29" i="3"/>
  <c r="K37" i="3"/>
  <c r="K41" i="3"/>
  <c r="L34" i="2"/>
  <c r="L38" i="2"/>
  <c r="L54" i="2"/>
  <c r="L67" i="2"/>
  <c r="L43" i="2"/>
  <c r="L55" i="7"/>
  <c r="L17" i="1"/>
  <c r="L21" i="1"/>
  <c r="L20" i="1"/>
  <c r="L70" i="2"/>
  <c r="L68" i="2"/>
  <c r="L35" i="2"/>
  <c r="L31" i="2"/>
  <c r="L12" i="2"/>
  <c r="L16" i="2"/>
  <c r="L24" i="2"/>
  <c r="L52" i="2"/>
  <c r="L56" i="2"/>
  <c r="L65" i="2"/>
  <c r="I64" i="3"/>
  <c r="L26" i="2"/>
  <c r="L30" i="2"/>
  <c r="L46" i="2"/>
  <c r="L20" i="7"/>
  <c r="L13" i="7"/>
  <c r="L17" i="7"/>
  <c r="L19" i="7"/>
  <c r="L18" i="2"/>
  <c r="L39" i="2"/>
  <c r="L71" i="2"/>
  <c r="L32" i="2"/>
  <c r="L42" i="2"/>
  <c r="L59" i="2"/>
  <c r="L11" i="2"/>
  <c r="L15" i="2"/>
  <c r="L19" i="2"/>
  <c r="L51" i="2"/>
  <c r="L55" i="2"/>
  <c r="L58" i="2"/>
  <c r="L29" i="2"/>
  <c r="K10" i="3"/>
  <c r="L18" i="1"/>
  <c r="K38" i="3"/>
  <c r="K42" i="3"/>
  <c r="K31" i="3"/>
  <c r="K35" i="3"/>
  <c r="K39" i="3"/>
  <c r="K36" i="3"/>
  <c r="K40" i="3"/>
  <c r="K25" i="3"/>
  <c r="L74" i="2"/>
  <c r="K18" i="3"/>
  <c r="L21" i="2"/>
  <c r="L36" i="2"/>
  <c r="L60" i="2"/>
  <c r="L63" i="2"/>
  <c r="L28" i="2"/>
  <c r="L13" i="2"/>
  <c r="L48" i="2"/>
  <c r="L11" i="7"/>
  <c r="K43" i="3"/>
  <c r="K44" i="3"/>
  <c r="K27" i="3"/>
  <c r="K21" i="3"/>
  <c r="K26" i="3"/>
  <c r="K12" i="3"/>
  <c r="K11" i="3"/>
  <c r="K15" i="3"/>
  <c r="K13" i="3"/>
  <c r="L72" i="2"/>
  <c r="K9" i="3"/>
  <c r="K16" i="3"/>
  <c r="K20" i="3"/>
  <c r="K45" i="3"/>
  <c r="K34" i="3"/>
  <c r="K33" i="3"/>
  <c r="K28" i="3"/>
  <c r="L66" i="2"/>
  <c r="L69" i="2"/>
  <c r="K19" i="3"/>
  <c r="K24" i="3"/>
  <c r="K14" i="3"/>
  <c r="K23" i="3"/>
  <c r="K17" i="3"/>
  <c r="K30" i="3"/>
  <c r="L44" i="2"/>
  <c r="L9" i="2"/>
  <c r="I66" i="3"/>
  <c r="L22" i="2"/>
  <c r="I65" i="3"/>
  <c r="L10" i="2"/>
  <c r="L17" i="2"/>
  <c r="I63" i="3"/>
  <c r="I61" i="3"/>
  <c r="L27" i="2"/>
  <c r="L50" i="2"/>
  <c r="J64" i="3"/>
  <c r="L62" i="2"/>
  <c r="L25" i="2"/>
  <c r="L14" i="2"/>
  <c r="L33" i="2"/>
  <c r="L49" i="2"/>
  <c r="J62" i="3"/>
  <c r="L40" i="2"/>
  <c r="L47" i="2"/>
  <c r="L46" i="7"/>
  <c r="L54" i="7"/>
  <c r="L22" i="7"/>
  <c r="L15" i="7"/>
  <c r="L9" i="7"/>
  <c r="L10" i="1"/>
  <c r="L16" i="1"/>
  <c r="J63" i="3"/>
  <c r="L20" i="2"/>
  <c r="I62" i="3"/>
  <c r="J66" i="3"/>
  <c r="K61" i="3" l="1"/>
  <c r="K65" i="3"/>
  <c r="K64" i="3"/>
  <c r="K62" i="3"/>
  <c r="K63" i="3"/>
  <c r="K66" i="3"/>
</calcChain>
</file>

<file path=xl/sharedStrings.xml><?xml version="1.0" encoding="utf-8"?>
<sst xmlns="http://schemas.openxmlformats.org/spreadsheetml/2006/main" count="1035" uniqueCount="579">
  <si>
    <t>ア</t>
    <phoneticPr fontId="1"/>
  </si>
  <si>
    <t>国庫補助金</t>
    <rPh sb="0" eb="2">
      <t>コッコ</t>
    </rPh>
    <rPh sb="2" eb="5">
      <t>ホジョキン</t>
    </rPh>
    <phoneticPr fontId="1"/>
  </si>
  <si>
    <t>都道府県補助金</t>
    <rPh sb="0" eb="4">
      <t>トドウフケン</t>
    </rPh>
    <rPh sb="4" eb="7">
      <t>ホジョキン</t>
    </rPh>
    <phoneticPr fontId="1"/>
  </si>
  <si>
    <t>益</t>
    <rPh sb="0" eb="1">
      <t>エキ</t>
    </rPh>
    <phoneticPr fontId="1"/>
  </si>
  <si>
    <t>他会計繰入金</t>
    <rPh sb="0" eb="3">
      <t>タカイケイ</t>
    </rPh>
    <rPh sb="3" eb="6">
      <t>クリイレキン</t>
    </rPh>
    <phoneticPr fontId="1"/>
  </si>
  <si>
    <t>ア</t>
    <phoneticPr fontId="1"/>
  </si>
  <si>
    <t>収</t>
    <rPh sb="0" eb="1">
      <t>シュウ</t>
    </rPh>
    <phoneticPr fontId="1"/>
  </si>
  <si>
    <t>支</t>
    <rPh sb="0" eb="1">
      <t>シ</t>
    </rPh>
    <phoneticPr fontId="1"/>
  </si>
  <si>
    <t>ア</t>
    <phoneticPr fontId="1"/>
  </si>
  <si>
    <t>ア</t>
    <phoneticPr fontId="1"/>
  </si>
  <si>
    <t>地方債</t>
    <rPh sb="0" eb="3">
      <t>チホウサイ</t>
    </rPh>
    <phoneticPr fontId="1"/>
  </si>
  <si>
    <t>ウ</t>
    <phoneticPr fontId="1"/>
  </si>
  <si>
    <t>エ</t>
    <phoneticPr fontId="1"/>
  </si>
  <si>
    <t>オ</t>
    <phoneticPr fontId="1"/>
  </si>
  <si>
    <t>固定資産売却代金</t>
    <rPh sb="0" eb="4">
      <t>コテイシサン</t>
    </rPh>
    <rPh sb="4" eb="6">
      <t>バイキャク</t>
    </rPh>
    <rPh sb="6" eb="8">
      <t>ダイキン</t>
    </rPh>
    <phoneticPr fontId="1"/>
  </si>
  <si>
    <t>カ</t>
    <phoneticPr fontId="1"/>
  </si>
  <si>
    <t>国庫補助金</t>
    <rPh sb="0" eb="2">
      <t>コッコ</t>
    </rPh>
    <rPh sb="2" eb="5">
      <t>ホジョキン</t>
    </rPh>
    <phoneticPr fontId="1"/>
  </si>
  <si>
    <t>資</t>
    <rPh sb="0" eb="1">
      <t>シホン</t>
    </rPh>
    <phoneticPr fontId="1"/>
  </si>
  <si>
    <t>ク</t>
    <phoneticPr fontId="1"/>
  </si>
  <si>
    <t>工事負担金</t>
    <rPh sb="0" eb="2">
      <t>コウジ</t>
    </rPh>
    <rPh sb="2" eb="5">
      <t>フタンキン</t>
    </rPh>
    <phoneticPr fontId="1"/>
  </si>
  <si>
    <t>ケ</t>
    <phoneticPr fontId="1"/>
  </si>
  <si>
    <t>その他</t>
    <rPh sb="0" eb="3">
      <t>ソノタ</t>
    </rPh>
    <phoneticPr fontId="1"/>
  </si>
  <si>
    <t>本</t>
    <rPh sb="0" eb="1">
      <t>ホン</t>
    </rPh>
    <phoneticPr fontId="1"/>
  </si>
  <si>
    <t>的</t>
    <rPh sb="0" eb="1">
      <t>テキ</t>
    </rPh>
    <phoneticPr fontId="1"/>
  </si>
  <si>
    <t>ア</t>
    <phoneticPr fontId="1"/>
  </si>
  <si>
    <t>の</t>
    <phoneticPr fontId="1"/>
  </si>
  <si>
    <t>収</t>
    <rPh sb="0" eb="1">
      <t>シュウ</t>
    </rPh>
    <phoneticPr fontId="1"/>
  </si>
  <si>
    <t>内</t>
    <rPh sb="0" eb="1">
      <t>ウチ</t>
    </rPh>
    <phoneticPr fontId="1"/>
  </si>
  <si>
    <t>訳</t>
    <rPh sb="0" eb="1">
      <t>ワケ</t>
    </rPh>
    <phoneticPr fontId="1"/>
  </si>
  <si>
    <t>その他</t>
    <rPh sb="0" eb="3">
      <t>ソノタ</t>
    </rPh>
    <phoneticPr fontId="1"/>
  </si>
  <si>
    <t>地方債償還金</t>
    <rPh sb="0" eb="3">
      <t>チホウサイ</t>
    </rPh>
    <rPh sb="3" eb="6">
      <t>ショウカンキン</t>
    </rPh>
    <phoneticPr fontId="1"/>
  </si>
  <si>
    <t>政府資金に係る繰上償還金分</t>
    <rPh sb="0" eb="2">
      <t>セイフ</t>
    </rPh>
    <rPh sb="2" eb="4">
      <t>シキン</t>
    </rPh>
    <rPh sb="5" eb="6">
      <t>カカ</t>
    </rPh>
    <rPh sb="7" eb="9">
      <t>クリアゲ</t>
    </rPh>
    <rPh sb="9" eb="12">
      <t>ショウカンキン</t>
    </rPh>
    <rPh sb="12" eb="13">
      <t>ブン</t>
    </rPh>
    <phoneticPr fontId="1"/>
  </si>
  <si>
    <t>その他資金に係る繰上償還金分</t>
    <rPh sb="0" eb="3">
      <t>ソノタ</t>
    </rPh>
    <rPh sb="3" eb="5">
      <t>シキン</t>
    </rPh>
    <rPh sb="6" eb="7">
      <t>カカ</t>
    </rPh>
    <rPh sb="8" eb="10">
      <t>クリアゲ</t>
    </rPh>
    <rPh sb="10" eb="13">
      <t>ショウカンキン</t>
    </rPh>
    <rPh sb="13" eb="14">
      <t>ブン</t>
    </rPh>
    <phoneticPr fontId="1"/>
  </si>
  <si>
    <t>ウ</t>
    <phoneticPr fontId="1"/>
  </si>
  <si>
    <t>他会計長期借入金返還金</t>
    <rPh sb="0" eb="3">
      <t>タカイケイ</t>
    </rPh>
    <rPh sb="3" eb="5">
      <t>チョウキ</t>
    </rPh>
    <rPh sb="5" eb="8">
      <t>カリイレキン</t>
    </rPh>
    <rPh sb="8" eb="10">
      <t>ヘンカン</t>
    </rPh>
    <rPh sb="10" eb="11">
      <t>キン</t>
    </rPh>
    <phoneticPr fontId="1"/>
  </si>
  <si>
    <t>エ</t>
    <phoneticPr fontId="1"/>
  </si>
  <si>
    <t>他会計への繰出金</t>
    <rPh sb="0" eb="3">
      <t>タカイケイ</t>
    </rPh>
    <rPh sb="5" eb="8">
      <t>クリダシキン</t>
    </rPh>
    <phoneticPr fontId="1"/>
  </si>
  <si>
    <t>積立金</t>
    <rPh sb="0" eb="3">
      <t>ツミタテキン</t>
    </rPh>
    <phoneticPr fontId="1"/>
  </si>
  <si>
    <t>財　内</t>
    <rPh sb="0" eb="1">
      <t>ザイ</t>
    </rPh>
    <rPh sb="2" eb="3">
      <t>ウチ</t>
    </rPh>
    <phoneticPr fontId="1"/>
  </si>
  <si>
    <t>建設改良費の翌年度への繰越額</t>
    <rPh sb="0" eb="2">
      <t>ケンセツ</t>
    </rPh>
    <rPh sb="2" eb="5">
      <t>カイリョウヒ</t>
    </rPh>
    <rPh sb="6" eb="9">
      <t>ヨクネンド</t>
    </rPh>
    <rPh sb="11" eb="14">
      <t>クリコシガク</t>
    </rPh>
    <phoneticPr fontId="1"/>
  </si>
  <si>
    <t>職員数</t>
    <rPh sb="0" eb="2">
      <t>ショクイン</t>
    </rPh>
    <rPh sb="2" eb="3">
      <t>スウ</t>
    </rPh>
    <phoneticPr fontId="1"/>
  </si>
  <si>
    <t>路線数</t>
    <rPh sb="0" eb="3">
      <t>ロセンスウ</t>
    </rPh>
    <phoneticPr fontId="1"/>
  </si>
  <si>
    <t>斜長</t>
    <rPh sb="0" eb="1">
      <t>シャ</t>
    </rPh>
    <rPh sb="1" eb="2">
      <t>チョウ</t>
    </rPh>
    <phoneticPr fontId="1"/>
  </si>
  <si>
    <t>年間輸送人員</t>
    <rPh sb="0" eb="2">
      <t>ネンカン</t>
    </rPh>
    <rPh sb="2" eb="4">
      <t>ユソウ</t>
    </rPh>
    <rPh sb="4" eb="6">
      <t>ジンイン</t>
    </rPh>
    <phoneticPr fontId="1"/>
  </si>
  <si>
    <t>料金</t>
    <rPh sb="0" eb="2">
      <t>リョウキン</t>
    </rPh>
    <phoneticPr fontId="1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</si>
  <si>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1"/>
  </si>
  <si>
    <t>計</t>
    <rPh sb="0" eb="1">
      <t>ケイ</t>
    </rPh>
    <phoneticPr fontId="1"/>
  </si>
  <si>
    <t>１.</t>
  </si>
  <si>
    <t>２.</t>
  </si>
  <si>
    <t>３.</t>
  </si>
  <si>
    <t>４.</t>
  </si>
  <si>
    <t>５.</t>
  </si>
  <si>
    <t>６.</t>
  </si>
  <si>
    <t>７.</t>
  </si>
  <si>
    <t>８.</t>
  </si>
  <si>
    <t>(ｍ)</t>
  </si>
  <si>
    <t>(１)</t>
  </si>
  <si>
    <t>(２)</t>
  </si>
  <si>
    <t>他会計補助金</t>
    <rPh sb="0" eb="3">
      <t>タカイケイ</t>
    </rPh>
    <rPh sb="3" eb="6">
      <t>ホジョキン</t>
    </rPh>
    <phoneticPr fontId="1"/>
  </si>
  <si>
    <t>(Ａ)</t>
  </si>
  <si>
    <t>(Ｂ)</t>
  </si>
  <si>
    <t>(ア)</t>
  </si>
  <si>
    <t>(イ)</t>
  </si>
  <si>
    <t>受託工事収益</t>
    <rPh sb="0" eb="2">
      <t>ジュタク</t>
    </rPh>
    <rPh sb="2" eb="4">
      <t>コウジ</t>
    </rPh>
    <rPh sb="4" eb="6">
      <t>シュウエキ</t>
    </rPh>
    <phoneticPr fontId="1"/>
  </si>
  <si>
    <t>(ウ)</t>
  </si>
  <si>
    <t>(Ｃ)</t>
  </si>
  <si>
    <t>(エ)</t>
  </si>
  <si>
    <t>(Ｄ)</t>
  </si>
  <si>
    <t>的</t>
    <rPh sb="0" eb="1">
      <t>テキ</t>
    </rPh>
    <phoneticPr fontId="1"/>
  </si>
  <si>
    <t>(Ｅ)</t>
  </si>
  <si>
    <t>(Ｆ)</t>
  </si>
  <si>
    <t>(３)</t>
  </si>
  <si>
    <t>(Ｇ)</t>
  </si>
  <si>
    <t>(Ｈ)</t>
  </si>
  <si>
    <t>２.</t>
    <phoneticPr fontId="1"/>
  </si>
  <si>
    <t>(Ｉ)</t>
  </si>
  <si>
    <t>(Ｊ)</t>
  </si>
  <si>
    <t>(Ｋ)</t>
  </si>
  <si>
    <t>３.</t>
    <phoneticPr fontId="1"/>
  </si>
  <si>
    <t>(Ｌ)</t>
  </si>
  <si>
    <t>４.</t>
    <phoneticPr fontId="1"/>
  </si>
  <si>
    <t>(Ｍ)</t>
  </si>
  <si>
    <t>５.</t>
    <phoneticPr fontId="1"/>
  </si>
  <si>
    <t>(Ｎ)</t>
  </si>
  <si>
    <t>６.</t>
    <phoneticPr fontId="1"/>
  </si>
  <si>
    <t>(Ｏ)</t>
  </si>
  <si>
    <t>７.</t>
    <phoneticPr fontId="1"/>
  </si>
  <si>
    <t>(Ｐ)</t>
  </si>
  <si>
    <t>８.</t>
    <phoneticPr fontId="1"/>
  </si>
  <si>
    <t>(Ｑ)</t>
  </si>
  <si>
    <t>10.</t>
    <phoneticPr fontId="1"/>
  </si>
  <si>
    <t>実質収支</t>
    <rPh sb="0" eb="2">
      <t>ジッシツ</t>
    </rPh>
    <rPh sb="2" eb="4">
      <t>シュウシ</t>
    </rPh>
    <phoneticPr fontId="1"/>
  </si>
  <si>
    <t>合　計</t>
    <rPh sb="0" eb="3">
      <t>ゴウケイ</t>
    </rPh>
    <phoneticPr fontId="1"/>
  </si>
  <si>
    <t>源　訳</t>
    <rPh sb="0" eb="1">
      <t>ゲン</t>
    </rPh>
    <rPh sb="2" eb="3">
      <t>ワケ</t>
    </rPh>
    <phoneticPr fontId="1"/>
  </si>
  <si>
    <t>収益的支出分</t>
    <rPh sb="0" eb="3">
      <t>シュウエキテキ</t>
    </rPh>
    <rPh sb="3" eb="5">
      <t>シシュツ</t>
    </rPh>
    <rPh sb="5" eb="6">
      <t>ブン</t>
    </rPh>
    <phoneticPr fontId="1"/>
  </si>
  <si>
    <t>析</t>
    <rPh sb="0" eb="1">
      <t>セキ</t>
    </rPh>
    <phoneticPr fontId="1"/>
  </si>
  <si>
    <t>元利償還金計</t>
    <rPh sb="0" eb="2">
      <t>ガンリ</t>
    </rPh>
    <rPh sb="2" eb="5">
      <t>ショウカンキン</t>
    </rPh>
    <rPh sb="5" eb="6">
      <t>ケイ</t>
    </rPh>
    <phoneticPr fontId="1"/>
  </si>
  <si>
    <t>給料総額</t>
    <rPh sb="0" eb="2">
      <t>キュウリョウ</t>
    </rPh>
    <rPh sb="2" eb="4">
      <t>ソウガク</t>
    </rPh>
    <phoneticPr fontId="1"/>
  </si>
  <si>
    <t>(Ｘ)</t>
  </si>
  <si>
    <t>(Ｙ)</t>
  </si>
  <si>
    <t>財政融資</t>
  </si>
  <si>
    <t>(４)</t>
  </si>
  <si>
    <t>(５)</t>
  </si>
  <si>
    <t>(６)</t>
  </si>
  <si>
    <t>(７)</t>
  </si>
  <si>
    <t>(８)</t>
  </si>
  <si>
    <t>(９)</t>
    <phoneticPr fontId="1"/>
  </si>
  <si>
    <t>(本)</t>
    <rPh sb="1" eb="2">
      <t>ホン</t>
    </rPh>
    <phoneticPr fontId="1"/>
  </si>
  <si>
    <t>(個)</t>
    <rPh sb="1" eb="2">
      <t>コ</t>
    </rPh>
    <phoneticPr fontId="1"/>
  </si>
  <si>
    <t>(日)</t>
    <rPh sb="1" eb="2">
      <t>ニチ</t>
    </rPh>
    <phoneticPr fontId="1"/>
  </si>
  <si>
    <t>(千人)</t>
    <rPh sb="1" eb="3">
      <t>センニン</t>
    </rPh>
    <phoneticPr fontId="1"/>
  </si>
  <si>
    <t>(円)</t>
    <rPh sb="1" eb="2">
      <t>エン</t>
    </rPh>
    <phoneticPr fontId="1"/>
  </si>
  <si>
    <t>内</t>
    <rPh sb="0" eb="1">
      <t>ウチ</t>
    </rPh>
    <phoneticPr fontId="1"/>
  </si>
  <si>
    <t>訳</t>
    <rPh sb="0" eb="1">
      <t>ワケ</t>
    </rPh>
    <phoneticPr fontId="1"/>
  </si>
  <si>
    <t>建設改良費のうち用地取得費</t>
  </si>
  <si>
    <t>内　　　訳</t>
    <rPh sb="0" eb="5">
      <t>ウチワケ</t>
    </rPh>
    <phoneticPr fontId="1"/>
  </si>
  <si>
    <t>上　記　の</t>
    <rPh sb="0" eb="3">
      <t>ジョウキ</t>
    </rPh>
    <phoneticPr fontId="1"/>
  </si>
  <si>
    <t>　イ　索　　道</t>
    <rPh sb="3" eb="7">
      <t>サクドウ</t>
    </rPh>
    <phoneticPr fontId="1"/>
  </si>
  <si>
    <t>事業開始年月日</t>
    <rPh sb="0" eb="2">
      <t>ジギョウ</t>
    </rPh>
    <rPh sb="2" eb="4">
      <t>カイシ</t>
    </rPh>
    <rPh sb="4" eb="7">
      <t>ネンガッピ</t>
    </rPh>
    <phoneticPr fontId="1"/>
  </si>
  <si>
    <t>搬器数</t>
    <rPh sb="0" eb="1">
      <t>ハン</t>
    </rPh>
    <rPh sb="1" eb="2">
      <t>キ</t>
    </rPh>
    <rPh sb="2" eb="3">
      <t>スウ</t>
    </rPh>
    <phoneticPr fontId="1"/>
  </si>
  <si>
    <t>年間営業日数</t>
    <rPh sb="0" eb="2">
      <t>ネンカン</t>
    </rPh>
    <rPh sb="2" eb="4">
      <t>エイギョウ</t>
    </rPh>
    <rPh sb="4" eb="6">
      <t>ニッスウ</t>
    </rPh>
    <phoneticPr fontId="1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</si>
  <si>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1"/>
  </si>
  <si>
    <t>(人)</t>
    <rPh sb="1" eb="2">
      <t>ニン</t>
    </rPh>
    <phoneticPr fontId="1"/>
  </si>
  <si>
    <t>２.</t>
    <phoneticPr fontId="1"/>
  </si>
  <si>
    <t>投資額</t>
    <rPh sb="0" eb="3">
      <t>トウシガク</t>
    </rPh>
    <phoneticPr fontId="1"/>
  </si>
  <si>
    <t>11.</t>
    <phoneticPr fontId="1"/>
  </si>
  <si>
    <t>退職手当支出額</t>
    <rPh sb="0" eb="2">
      <t>タイショク</t>
    </rPh>
    <rPh sb="2" eb="4">
      <t>テアテ</t>
    </rPh>
    <rPh sb="4" eb="7">
      <t>シシュツガク</t>
    </rPh>
    <phoneticPr fontId="1"/>
  </si>
  <si>
    <t>資本的支出分</t>
    <rPh sb="0" eb="3">
      <t>シホンテキ</t>
    </rPh>
    <rPh sb="3" eb="5">
      <t>シシュツ</t>
    </rPh>
    <rPh sb="5" eb="6">
      <t>ブン</t>
    </rPh>
    <phoneticPr fontId="1"/>
  </si>
  <si>
    <t>料金収入</t>
    <rPh sb="0" eb="2">
      <t>リョウキン</t>
    </rPh>
    <rPh sb="2" eb="4">
      <t>シュウニュウ</t>
    </rPh>
    <phoneticPr fontId="1"/>
  </si>
  <si>
    <t>財</t>
    <rPh sb="0" eb="1">
      <t>ザイ</t>
    </rPh>
    <phoneticPr fontId="1"/>
  </si>
  <si>
    <t>営業外収益中他会計繰入金</t>
    <rPh sb="0" eb="3">
      <t>エイギョウガイ</t>
    </rPh>
    <rPh sb="3" eb="5">
      <t>シュウエキ</t>
    </rPh>
    <rPh sb="5" eb="6">
      <t>ナカ</t>
    </rPh>
    <rPh sb="6" eb="7">
      <t>タ</t>
    </rPh>
    <rPh sb="7" eb="9">
      <t>カイケイ</t>
    </rPh>
    <rPh sb="9" eb="11">
      <t>クリイレ</t>
    </rPh>
    <rPh sb="11" eb="12">
      <t>キン</t>
    </rPh>
    <phoneticPr fontId="1"/>
  </si>
  <si>
    <t>務</t>
    <rPh sb="0" eb="1">
      <t>ム</t>
    </rPh>
    <phoneticPr fontId="1"/>
  </si>
  <si>
    <t>営業費用中職員給与費</t>
    <rPh sb="0" eb="2">
      <t>エイギョウ</t>
    </rPh>
    <rPh sb="2" eb="4">
      <t>ヒヨウ</t>
    </rPh>
    <rPh sb="4" eb="5">
      <t>ナカ</t>
    </rPh>
    <rPh sb="5" eb="7">
      <t>ショクイン</t>
    </rPh>
    <rPh sb="7" eb="10">
      <t>キュウヨヒ</t>
    </rPh>
    <phoneticPr fontId="1"/>
  </si>
  <si>
    <t>分</t>
    <rPh sb="0" eb="1">
      <t>ブン</t>
    </rPh>
    <phoneticPr fontId="1"/>
  </si>
  <si>
    <t>支払利息</t>
    <rPh sb="0" eb="2">
      <t>シハライ</t>
    </rPh>
    <rPh sb="2" eb="4">
      <t>リソク</t>
    </rPh>
    <phoneticPr fontId="1"/>
  </si>
  <si>
    <t>地方債償還金</t>
    <rPh sb="0" eb="3">
      <t>チホウサイ</t>
    </rPh>
    <rPh sb="3" eb="6">
      <t>ショウカンキン</t>
    </rPh>
    <phoneticPr fontId="1"/>
  </si>
  <si>
    <t>12.</t>
    <phoneticPr fontId="1"/>
  </si>
  <si>
    <t>収益的支出に充てた地方債</t>
    <rPh sb="0" eb="2">
      <t>シュウエキ</t>
    </rPh>
    <rPh sb="2" eb="3">
      <t>テキ</t>
    </rPh>
    <rPh sb="3" eb="5">
      <t>シシュツ</t>
    </rPh>
    <rPh sb="6" eb="7">
      <t>ア</t>
    </rPh>
    <rPh sb="9" eb="12">
      <t>チホウサイ</t>
    </rPh>
    <phoneticPr fontId="1"/>
  </si>
  <si>
    <t>収益的支出に充てた他会計借入金</t>
    <rPh sb="0" eb="3">
      <t>シュウエキテキ</t>
    </rPh>
    <rPh sb="3" eb="5">
      <t>シシュツ</t>
    </rPh>
    <rPh sb="6" eb="7">
      <t>ア</t>
    </rPh>
    <rPh sb="9" eb="12">
      <t>タカイケイ</t>
    </rPh>
    <rPh sb="12" eb="15">
      <t>カリイレキン</t>
    </rPh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</si>
  <si>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</si>
  <si>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継続費逓次繰越額</t>
    <rPh sb="0" eb="2">
      <t>ケイゾク</t>
    </rPh>
    <rPh sb="2" eb="3">
      <t>ヒ</t>
    </rPh>
    <rPh sb="3" eb="4">
      <t>テイ</t>
    </rPh>
    <rPh sb="4" eb="5">
      <t>ツギ</t>
    </rPh>
    <rPh sb="5" eb="8">
      <t>クリコシガク</t>
    </rPh>
    <phoneticPr fontId="1"/>
  </si>
  <si>
    <t>繰越明許費繰越額</t>
    <rPh sb="0" eb="2">
      <t>クリコシ</t>
    </rPh>
    <rPh sb="2" eb="3">
      <t>メイ</t>
    </rPh>
    <rPh sb="3" eb="4">
      <t>キョ</t>
    </rPh>
    <rPh sb="4" eb="5">
      <t>ヒ</t>
    </rPh>
    <rPh sb="5" eb="8">
      <t>クリコシガク</t>
    </rPh>
    <phoneticPr fontId="1"/>
  </si>
  <si>
    <t>事故繰越繰越額</t>
    <rPh sb="0" eb="2">
      <t>ジコ</t>
    </rPh>
    <rPh sb="2" eb="4">
      <t>クリコシ</t>
    </rPh>
    <rPh sb="4" eb="7">
      <t>クリコシガク</t>
    </rPh>
    <phoneticPr fontId="1"/>
  </si>
  <si>
    <t>収</t>
    <rPh sb="0" eb="1">
      <t>シュウエキ</t>
    </rPh>
    <phoneticPr fontId="1"/>
  </si>
  <si>
    <t>イ</t>
    <phoneticPr fontId="1"/>
  </si>
  <si>
    <t>収　　支　　差　　引 　(Ａ)－(Ｄ)</t>
    <rPh sb="0" eb="4">
      <t>シュウシ</t>
    </rPh>
    <rPh sb="6" eb="10">
      <t>サシヒキ</t>
    </rPh>
    <phoneticPr fontId="1"/>
  </si>
  <si>
    <t>他会計借入金</t>
    <rPh sb="0" eb="3">
      <t>タカイケイ</t>
    </rPh>
    <rPh sb="3" eb="6">
      <t>カリイレキン</t>
    </rPh>
    <phoneticPr fontId="1"/>
  </si>
  <si>
    <t>キ</t>
    <phoneticPr fontId="1"/>
  </si>
  <si>
    <t>建設改良費</t>
    <rPh sb="0" eb="2">
      <t>ケンセツ</t>
    </rPh>
    <rPh sb="2" eb="5">
      <t>カイリョウヒ</t>
    </rPh>
    <phoneticPr fontId="1"/>
  </si>
  <si>
    <t>支</t>
    <rPh sb="0" eb="1">
      <t>シ</t>
    </rPh>
    <phoneticPr fontId="1"/>
  </si>
  <si>
    <t>その他</t>
    <phoneticPr fontId="1"/>
  </si>
  <si>
    <t>国庫補助金</t>
    <rPh sb="0" eb="2">
      <t>コッコ</t>
    </rPh>
    <rPh sb="2" eb="5">
      <t>ホジョキン</t>
    </rPh>
    <phoneticPr fontId="1"/>
  </si>
  <si>
    <t>(３)</t>
    <phoneticPr fontId="1"/>
  </si>
  <si>
    <t>収　　支　　差　　引 　(Ｈ)－(Ｉ)</t>
    <rPh sb="0" eb="4">
      <t>シュウシ</t>
    </rPh>
    <rPh sb="6" eb="10">
      <t>サシヒキ</t>
    </rPh>
    <phoneticPr fontId="1"/>
  </si>
  <si>
    <t>収　　支　　再　　差　　引　(Ｇ)＋(Ｋ)</t>
    <rPh sb="0" eb="4">
      <t>シュウシ</t>
    </rPh>
    <rPh sb="6" eb="7">
      <t>サイ</t>
    </rPh>
    <rPh sb="9" eb="13">
      <t>サシヒキ</t>
    </rPh>
    <phoneticPr fontId="1"/>
  </si>
  <si>
    <t>９.</t>
    <phoneticPr fontId="1"/>
  </si>
  <si>
    <t>翌年度に繰越すべき財源</t>
    <rPh sb="0" eb="3">
      <t>ヨクネンド</t>
    </rPh>
    <rPh sb="4" eb="6">
      <t>クリコ</t>
    </rPh>
    <rPh sb="9" eb="11">
      <t>ザイゲン</t>
    </rPh>
    <phoneticPr fontId="1"/>
  </si>
  <si>
    <t>(Ｐ) － (Ｑ)</t>
    <phoneticPr fontId="1"/>
  </si>
  <si>
    <t>上　記　の</t>
    <rPh sb="0" eb="3">
      <t>ジョウキ</t>
    </rPh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</si>
  <si>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</si>
  <si>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内　　　訳</t>
    <rPh sb="0" eb="5">
      <t>ウチワケ</t>
    </rPh>
    <phoneticPr fontId="1"/>
  </si>
  <si>
    <t>単独事業分</t>
    <rPh sb="0" eb="2">
      <t>タンドク</t>
    </rPh>
    <rPh sb="2" eb="4">
      <t>ジギョウ</t>
    </rPh>
    <rPh sb="4" eb="5">
      <t>ジギョウブン</t>
    </rPh>
    <phoneticPr fontId="1"/>
  </si>
  <si>
    <t>上記のうち先行取得用地分</t>
    <rPh sb="0" eb="2">
      <t>ジョウキ</t>
    </rPh>
    <rPh sb="5" eb="7">
      <t>センコウ</t>
    </rPh>
    <rPh sb="7" eb="9">
      <t>シュトク</t>
    </rPh>
    <rPh sb="9" eb="11">
      <t>ヨウチ</t>
    </rPh>
    <rPh sb="11" eb="12">
      <t>ブン</t>
    </rPh>
    <phoneticPr fontId="1"/>
  </si>
  <si>
    <t>総　　　収　　　益　　(Ｂ)＋(Ｃ)</t>
    <rPh sb="0" eb="9">
      <t>ソウシュウエキ</t>
    </rPh>
    <phoneticPr fontId="1"/>
  </si>
  <si>
    <t>総　　　費　　　用　　(Ｅ)＋(Ｆ)</t>
    <rPh sb="0" eb="9">
      <t>ソウヒヨウ</t>
    </rPh>
    <phoneticPr fontId="1"/>
  </si>
  <si>
    <t>形 式 収 支 (Ｌ)－(Ｍ)＋(Ｎ)－(Ｏ)＋(Ｘ)＋(Ｙ)</t>
    <rPh sb="0" eb="3">
      <t>ケイシキ</t>
    </rPh>
    <rPh sb="4" eb="7">
      <t>シュウシ</t>
    </rPh>
    <phoneticPr fontId="1"/>
  </si>
  <si>
    <t xml:space="preserve">施設名 </t>
    <rPh sb="0" eb="2">
      <t>シセツ</t>
    </rPh>
    <rPh sb="2" eb="3">
      <t>メイ</t>
    </rPh>
    <phoneticPr fontId="1"/>
  </si>
  <si>
    <t>由利本荘市</t>
    <rPh sb="0" eb="2">
      <t>ユリ</t>
    </rPh>
    <rPh sb="2" eb="5">
      <t>ホンジョウシ</t>
    </rPh>
    <phoneticPr fontId="1"/>
  </si>
  <si>
    <t>大仙市</t>
    <rPh sb="0" eb="3">
      <t>ダイセンシ</t>
    </rPh>
    <phoneticPr fontId="1"/>
  </si>
  <si>
    <t xml:space="preserve">団体名 </t>
    <rPh sb="0" eb="3">
      <t>ダンタイメイ</t>
    </rPh>
    <phoneticPr fontId="1"/>
  </si>
  <si>
    <t>計</t>
    <rPh sb="0" eb="1">
      <t>ケイ</t>
    </rPh>
    <phoneticPr fontId="1"/>
  </si>
  <si>
    <t>行</t>
    <rPh sb="0" eb="1">
      <t>ギョウ</t>
    </rPh>
    <phoneticPr fontId="1"/>
  </si>
  <si>
    <t>列</t>
    <rPh sb="0" eb="1">
      <t>レツ</t>
    </rPh>
    <phoneticPr fontId="1"/>
  </si>
  <si>
    <t>都道府県補助金</t>
    <rPh sb="0" eb="4">
      <t>トドウフケン</t>
    </rPh>
    <rPh sb="4" eb="7">
      <t>ホジョキン</t>
    </rPh>
    <phoneticPr fontId="1"/>
  </si>
  <si>
    <t>地方債</t>
    <rPh sb="0" eb="3">
      <t>チホウサイ</t>
    </rPh>
    <phoneticPr fontId="1"/>
  </si>
  <si>
    <t>工事負担金</t>
    <rPh sb="0" eb="2">
      <t>コウジ</t>
    </rPh>
    <rPh sb="2" eb="5">
      <t>フタンキン</t>
    </rPh>
    <phoneticPr fontId="1"/>
  </si>
  <si>
    <t>その他</t>
    <rPh sb="0" eb="3">
      <t>ソノタ</t>
    </rPh>
    <phoneticPr fontId="1"/>
  </si>
  <si>
    <t>内</t>
    <rPh sb="0" eb="1">
      <t>ウチ</t>
    </rPh>
    <phoneticPr fontId="1"/>
  </si>
  <si>
    <t>訳</t>
    <rPh sb="0" eb="1">
      <t>ワケ</t>
    </rPh>
    <phoneticPr fontId="1"/>
  </si>
  <si>
    <t>②　歳入歳出決算に関する調　（２６表の２）</t>
    <phoneticPr fontId="1"/>
  </si>
  <si>
    <t>②　歳入歳出決算に関する調　（２６表の１）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1"/>
  </si>
  <si>
    <t>繰上充用金</t>
    <rPh sb="0" eb="2">
      <t>クリアゲ</t>
    </rPh>
    <rPh sb="2" eb="4">
      <t>ジュウヨウ</t>
    </rPh>
    <rPh sb="4" eb="5">
      <t>キン</t>
    </rPh>
    <phoneticPr fontId="10"/>
  </si>
  <si>
    <t>「02列43列・44列」に係る未収入特定財源</t>
    <rPh sb="3" eb="4">
      <t>レツ</t>
    </rPh>
    <rPh sb="6" eb="7">
      <t>レツ</t>
    </rPh>
    <rPh sb="10" eb="11">
      <t>レツ</t>
    </rPh>
    <rPh sb="13" eb="14">
      <t>カカ</t>
    </rPh>
    <rPh sb="15" eb="16">
      <t>ミ</t>
    </rPh>
    <rPh sb="16" eb="18">
      <t>シュウニュウ</t>
    </rPh>
    <rPh sb="18" eb="20">
      <t>トクテイ</t>
    </rPh>
    <rPh sb="20" eb="22">
      <t>ザイゲン</t>
    </rPh>
    <phoneticPr fontId="10"/>
  </si>
  <si>
    <t xml:space="preserve"> 項　目</t>
    <rPh sb="1" eb="4">
      <t>コウモク</t>
    </rPh>
    <phoneticPr fontId="1"/>
  </si>
  <si>
    <t xml:space="preserve">団体名 </t>
    <rPh sb="0" eb="2">
      <t>ダンタイ</t>
    </rPh>
    <rPh sb="2" eb="3">
      <t>メイ</t>
    </rPh>
    <phoneticPr fontId="1"/>
  </si>
  <si>
    <t>基本給</t>
    <rPh sb="0" eb="3">
      <t>キホンキュウ</t>
    </rPh>
    <phoneticPr fontId="1"/>
  </si>
  <si>
    <t>職</t>
    <rPh sb="0" eb="1">
      <t>ショクイン</t>
    </rPh>
    <phoneticPr fontId="1"/>
  </si>
  <si>
    <t>手当</t>
    <rPh sb="0" eb="2">
      <t>テアテ</t>
    </rPh>
    <phoneticPr fontId="1"/>
  </si>
  <si>
    <t>員</t>
    <rPh sb="0" eb="1">
      <t>イン</t>
    </rPh>
    <phoneticPr fontId="1"/>
  </si>
  <si>
    <t>賃金</t>
    <rPh sb="0" eb="2">
      <t>チンギン</t>
    </rPh>
    <phoneticPr fontId="1"/>
  </si>
  <si>
    <t>給</t>
    <rPh sb="0" eb="1">
      <t>キュウヨ</t>
    </rPh>
    <phoneticPr fontId="1"/>
  </si>
  <si>
    <t>退職給与金</t>
    <rPh sb="0" eb="2">
      <t>タイショク</t>
    </rPh>
    <rPh sb="2" eb="4">
      <t>キュウヨ</t>
    </rPh>
    <rPh sb="4" eb="5">
      <t>キン</t>
    </rPh>
    <phoneticPr fontId="1"/>
  </si>
  <si>
    <t>与</t>
    <rPh sb="0" eb="1">
      <t>ヨ</t>
    </rPh>
    <phoneticPr fontId="1"/>
  </si>
  <si>
    <t>（５）</t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</si>
  <si>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</si>
  <si>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費</t>
    <rPh sb="0" eb="1">
      <t>ヒ</t>
    </rPh>
    <phoneticPr fontId="1"/>
  </si>
  <si>
    <t>（６）</t>
    <phoneticPr fontId="1"/>
  </si>
  <si>
    <t>支払利息</t>
    <rPh sb="0" eb="2">
      <t>シハライ</t>
    </rPh>
    <rPh sb="2" eb="4">
      <t>リソク</t>
    </rPh>
    <phoneticPr fontId="1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</si>
  <si>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1"/>
  </si>
  <si>
    <t>通信運搬費</t>
    <rPh sb="0" eb="2">
      <t>ツウシン</t>
    </rPh>
    <rPh sb="2" eb="5">
      <t>ウンパンヒ</t>
    </rPh>
    <phoneticPr fontId="1"/>
  </si>
  <si>
    <t>修繕費</t>
    <rPh sb="0" eb="3">
      <t>シュウゼンヒ</t>
    </rPh>
    <phoneticPr fontId="1"/>
  </si>
  <si>
    <t>委託料</t>
    <rPh sb="0" eb="3">
      <t>イタクリョウ</t>
    </rPh>
    <phoneticPr fontId="1"/>
  </si>
  <si>
    <t>小計</t>
    <rPh sb="0" eb="2">
      <t>ショウケイ</t>
    </rPh>
    <phoneticPr fontId="1"/>
  </si>
  <si>
    <t>受託工事費</t>
    <rPh sb="0" eb="2">
      <t>ジュタク</t>
    </rPh>
    <rPh sb="2" eb="5">
      <t>コウジヒ</t>
    </rPh>
    <phoneticPr fontId="1"/>
  </si>
  <si>
    <t>10.</t>
    <phoneticPr fontId="1"/>
  </si>
  <si>
    <t>附帯事業費</t>
    <rPh sb="0" eb="1">
      <t>フ</t>
    </rPh>
    <rPh sb="1" eb="2">
      <t>フタイ</t>
    </rPh>
    <rPh sb="2" eb="5">
      <t>ジギョウヒ</t>
    </rPh>
    <phoneticPr fontId="1"/>
  </si>
  <si>
    <t>費用合計</t>
    <rPh sb="0" eb="2">
      <t>ヒヨウ</t>
    </rPh>
    <rPh sb="2" eb="4">
      <t>ゴウケイ</t>
    </rPh>
    <phoneticPr fontId="1"/>
  </si>
  <si>
    <t>収益的収支に関する
繰入金のうち</t>
    <rPh sb="0" eb="2">
      <t>シュウエキ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10"/>
  </si>
  <si>
    <t>繰出基準に基づく繰入金</t>
    <rPh sb="0" eb="1">
      <t>ク</t>
    </rPh>
    <rPh sb="1" eb="2">
      <t>ダ</t>
    </rPh>
    <rPh sb="2" eb="4">
      <t>キジュン</t>
    </rPh>
    <rPh sb="5" eb="6">
      <t>モト</t>
    </rPh>
    <rPh sb="8" eb="10">
      <t>クリイレ</t>
    </rPh>
    <rPh sb="10" eb="11">
      <t>キン</t>
    </rPh>
    <phoneticPr fontId="10"/>
  </si>
  <si>
    <t>繰出基準以外の繰入金</t>
    <rPh sb="0" eb="1">
      <t>ク</t>
    </rPh>
    <rPh sb="1" eb="2">
      <t>ダ</t>
    </rPh>
    <rPh sb="2" eb="4">
      <t>キジュン</t>
    </rPh>
    <rPh sb="4" eb="6">
      <t>イガイ</t>
    </rPh>
    <rPh sb="7" eb="9">
      <t>クリイレ</t>
    </rPh>
    <rPh sb="9" eb="10">
      <t>キン</t>
    </rPh>
    <phoneticPr fontId="10"/>
  </si>
  <si>
    <t>資本的収支に関する
繰入金のうち</t>
    <rPh sb="0" eb="2">
      <t>シホン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10"/>
  </si>
  <si>
    <t>実繰入額</t>
    <rPh sb="0" eb="1">
      <t>ジツ</t>
    </rPh>
    <rPh sb="1" eb="2">
      <t>ク</t>
    </rPh>
    <rPh sb="2" eb="3">
      <t>イ</t>
    </rPh>
    <rPh sb="3" eb="4">
      <t>ガク</t>
    </rPh>
    <phoneticPr fontId="1"/>
  </si>
  <si>
    <t>13.</t>
    <phoneticPr fontId="1"/>
  </si>
  <si>
    <t>14.</t>
  </si>
  <si>
    <t>繰入</t>
    <rPh sb="0" eb="2">
      <t>クリイレ</t>
    </rPh>
    <phoneticPr fontId="1"/>
  </si>
  <si>
    <t>再掲</t>
    <rPh sb="0" eb="2">
      <t>サイケイ</t>
    </rPh>
    <phoneticPr fontId="1"/>
  </si>
  <si>
    <t>１.</t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</si>
  <si>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</si>
  <si>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</si>
  <si>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</si>
  <si>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</si>
  <si>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２.</t>
    <phoneticPr fontId="1"/>
  </si>
  <si>
    <t>（１）</t>
    <phoneticPr fontId="1"/>
  </si>
  <si>
    <t>（２）</t>
    <phoneticPr fontId="1"/>
  </si>
  <si>
    <t>（３）</t>
    <phoneticPr fontId="1"/>
  </si>
  <si>
    <t>３.</t>
    <phoneticPr fontId="1"/>
  </si>
  <si>
    <t>４.</t>
    <phoneticPr fontId="1"/>
  </si>
  <si>
    <t>５.</t>
    <phoneticPr fontId="1"/>
  </si>
  <si>
    <t>６.</t>
    <phoneticPr fontId="1"/>
  </si>
  <si>
    <t>７.</t>
    <phoneticPr fontId="1"/>
  </si>
  <si>
    <t>８.</t>
    <phoneticPr fontId="1"/>
  </si>
  <si>
    <t>９.</t>
    <phoneticPr fontId="1"/>
  </si>
  <si>
    <t>11.</t>
    <phoneticPr fontId="1"/>
  </si>
  <si>
    <t>機構資金に係る繰上償還金分</t>
    <rPh sb="0" eb="2">
      <t>キコウ</t>
    </rPh>
    <rPh sb="2" eb="4">
      <t>シキン</t>
    </rPh>
    <rPh sb="5" eb="6">
      <t>カカ</t>
    </rPh>
    <rPh sb="7" eb="9">
      <t>クリアゲ</t>
    </rPh>
    <rPh sb="9" eb="11">
      <t>ショウカン</t>
    </rPh>
    <rPh sb="11" eb="12">
      <t>キン</t>
    </rPh>
    <rPh sb="12" eb="13">
      <t>ブン</t>
    </rPh>
    <phoneticPr fontId="1"/>
  </si>
  <si>
    <t>機構資金</t>
    <rPh sb="0" eb="2">
      <t>キコウ</t>
    </rPh>
    <phoneticPr fontId="1"/>
  </si>
  <si>
    <t>（４）</t>
    <phoneticPr fontId="1"/>
  </si>
  <si>
    <t>観光施設事業</t>
    <rPh sb="0" eb="2">
      <t>カンコウ</t>
    </rPh>
    <rPh sb="2" eb="4">
      <t>シセツ</t>
    </rPh>
    <rPh sb="4" eb="6">
      <t>ジギョウ</t>
    </rPh>
    <phoneticPr fontId="1"/>
  </si>
  <si>
    <t>ⅱ その他借入金利息</t>
    <rPh sb="4" eb="5">
      <t>タ</t>
    </rPh>
    <rPh sb="5" eb="8">
      <t>カリイレキン</t>
    </rPh>
    <rPh sb="8" eb="10">
      <t>リソク</t>
    </rPh>
    <phoneticPr fontId="1"/>
  </si>
  <si>
    <t>合　計</t>
    <rPh sb="0" eb="3">
      <t>ゴウケイ</t>
    </rPh>
    <phoneticPr fontId="1"/>
  </si>
  <si>
    <t>地方債現在高</t>
    <rPh sb="0" eb="3">
      <t>チホウサイ</t>
    </rPh>
    <rPh sb="3" eb="6">
      <t>ゲンザイダカ</t>
    </rPh>
    <phoneticPr fontId="1"/>
  </si>
  <si>
    <t>政府資金</t>
    <rPh sb="0" eb="2">
      <t>セイフ</t>
    </rPh>
    <rPh sb="2" eb="4">
      <t>シキン</t>
    </rPh>
    <phoneticPr fontId="1"/>
  </si>
  <si>
    <t>郵便貯金</t>
    <rPh sb="0" eb="2">
      <t>ユウビン</t>
    </rPh>
    <rPh sb="2" eb="4">
      <t>チョキン</t>
    </rPh>
    <phoneticPr fontId="1"/>
  </si>
  <si>
    <t>簡易生命保険</t>
    <rPh sb="0" eb="2">
      <t>カンイ</t>
    </rPh>
    <rPh sb="2" eb="4">
      <t>セイメイ</t>
    </rPh>
    <rPh sb="4" eb="6">
      <t>ホケン</t>
    </rPh>
    <phoneticPr fontId="1"/>
  </si>
  <si>
    <t>市中銀行</t>
    <rPh sb="0" eb="2">
      <t>シチュウ</t>
    </rPh>
    <rPh sb="2" eb="4">
      <t>ギンコウ</t>
    </rPh>
    <phoneticPr fontId="1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</si>
  <si>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1"/>
  </si>
  <si>
    <t>市場公募債</t>
    <rPh sb="0" eb="2">
      <t>シジョウ</t>
    </rPh>
    <rPh sb="2" eb="4">
      <t>コウボ</t>
    </rPh>
    <rPh sb="4" eb="5">
      <t>サイ</t>
    </rPh>
    <phoneticPr fontId="1"/>
  </si>
  <si>
    <t>共済組合</t>
    <rPh sb="0" eb="2">
      <t>キョウサイ</t>
    </rPh>
    <rPh sb="2" eb="4">
      <t>クミアイ</t>
    </rPh>
    <phoneticPr fontId="1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</si>
  <si>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1"/>
  </si>
  <si>
    <t>交付公債</t>
    <rPh sb="0" eb="2">
      <t>コウフ</t>
    </rPh>
    <rPh sb="2" eb="4">
      <t>コウサイ</t>
    </rPh>
    <phoneticPr fontId="1"/>
  </si>
  <si>
    <t xml:space="preserve"> 項　目</t>
    <rPh sb="1" eb="2">
      <t>コウ</t>
    </rPh>
    <rPh sb="3" eb="4">
      <t>メ</t>
    </rPh>
    <phoneticPr fontId="1"/>
  </si>
  <si>
    <t>③　費 用 構 成 表　（２１表）</t>
    <rPh sb="2" eb="5">
      <t>ヒヨウ</t>
    </rPh>
    <rPh sb="6" eb="9">
      <t>コウセイ</t>
    </rPh>
    <rPh sb="10" eb="11">
      <t>ヒョウ</t>
    </rPh>
    <rPh sb="13" eb="16">
      <t>２１ヒョウ</t>
    </rPh>
    <phoneticPr fontId="1"/>
  </si>
  <si>
    <t>④　地方債に関する調　（２４表）</t>
    <rPh sb="2" eb="5">
      <t>チホウサイ</t>
    </rPh>
    <rPh sb="6" eb="7">
      <t>カン</t>
    </rPh>
    <rPh sb="9" eb="10">
      <t>シラ</t>
    </rPh>
    <rPh sb="12" eb="15">
      <t>２４ヒョウ</t>
    </rPh>
    <phoneticPr fontId="1"/>
  </si>
  <si>
    <t>営業収益</t>
    <rPh sb="0" eb="2">
      <t>エイギョウ</t>
    </rPh>
    <rPh sb="2" eb="4">
      <t>シュウエキ</t>
    </rPh>
    <phoneticPr fontId="1"/>
  </si>
  <si>
    <t>料金収入</t>
    <rPh sb="0" eb="2">
      <t>リョウキン</t>
    </rPh>
    <rPh sb="2" eb="4">
      <t>シュウニュウ</t>
    </rPh>
    <phoneticPr fontId="1"/>
  </si>
  <si>
    <t>その他</t>
    <rPh sb="2" eb="3">
      <t>タ</t>
    </rPh>
    <phoneticPr fontId="1"/>
  </si>
  <si>
    <t>営業外収益</t>
    <rPh sb="0" eb="3">
      <t>エイギョウガイ</t>
    </rPh>
    <rPh sb="3" eb="5">
      <t>シュウエキ</t>
    </rPh>
    <phoneticPr fontId="1"/>
  </si>
  <si>
    <t>営業費用</t>
    <rPh sb="0" eb="2">
      <t>エイギョウ</t>
    </rPh>
    <rPh sb="2" eb="4">
      <t>ヒヨウ</t>
    </rPh>
    <phoneticPr fontId="1"/>
  </si>
  <si>
    <t>職員給与費</t>
    <rPh sb="0" eb="2">
      <t>ショクイン</t>
    </rPh>
    <rPh sb="2" eb="4">
      <t>キュウヨ</t>
    </rPh>
    <rPh sb="4" eb="5">
      <t>ヒ</t>
    </rPh>
    <phoneticPr fontId="1"/>
  </si>
  <si>
    <t>営業外費用</t>
    <rPh sb="0" eb="3">
      <t>エイギョウガイ</t>
    </rPh>
    <rPh sb="3" eb="5">
      <t>ヒヨウ</t>
    </rPh>
    <phoneticPr fontId="1"/>
  </si>
  <si>
    <t>資本的収入</t>
    <rPh sb="0" eb="2">
      <t>シホン</t>
    </rPh>
    <rPh sb="2" eb="3">
      <t>テキ</t>
    </rPh>
    <rPh sb="3" eb="5">
      <t>シュウニュウ</t>
    </rPh>
    <phoneticPr fontId="1"/>
  </si>
  <si>
    <t>資本的支出</t>
    <rPh sb="0" eb="2">
      <t>シホン</t>
    </rPh>
    <rPh sb="2" eb="3">
      <t>テキ</t>
    </rPh>
    <rPh sb="3" eb="5">
      <t>シシュツ</t>
    </rPh>
    <phoneticPr fontId="1"/>
  </si>
  <si>
    <t>建設利息</t>
    <rPh sb="0" eb="2">
      <t>ケンセツ</t>
    </rPh>
    <rPh sb="2" eb="4">
      <t>リソク</t>
    </rPh>
    <phoneticPr fontId="1"/>
  </si>
  <si>
    <t>補助対象事業費</t>
    <rPh sb="0" eb="2">
      <t>ホジョ</t>
    </rPh>
    <rPh sb="2" eb="4">
      <t>タイショウ</t>
    </rPh>
    <rPh sb="4" eb="7">
      <t>ジギョウヒ</t>
    </rPh>
    <phoneticPr fontId="1"/>
  </si>
  <si>
    <t>単独事業費</t>
    <rPh sb="0" eb="2">
      <t>タンドク</t>
    </rPh>
    <rPh sb="2" eb="5">
      <t>ジギョウヒ</t>
    </rPh>
    <phoneticPr fontId="1"/>
  </si>
  <si>
    <t>他会計繰入金</t>
    <rPh sb="0" eb="3">
      <t>タカイケイ</t>
    </rPh>
    <rPh sb="3" eb="5">
      <t>クリイレ</t>
    </rPh>
    <rPh sb="5" eb="6">
      <t>キン</t>
    </rPh>
    <phoneticPr fontId="1"/>
  </si>
  <si>
    <t>うち</t>
    <phoneticPr fontId="1"/>
  </si>
  <si>
    <t>前年度からの繰越金</t>
    <rPh sb="0" eb="3">
      <t>ゼンネンド</t>
    </rPh>
    <rPh sb="6" eb="8">
      <t>クリコシ</t>
    </rPh>
    <rPh sb="8" eb="9">
      <t>キン</t>
    </rPh>
    <phoneticPr fontId="1"/>
  </si>
  <si>
    <t>うち地方債</t>
    <rPh sb="2" eb="5">
      <t>チホウサイ</t>
    </rPh>
    <phoneticPr fontId="1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</si>
  <si>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1"/>
  </si>
  <si>
    <t>未収入特定財源</t>
    <rPh sb="0" eb="1">
      <t>ミ</t>
    </rPh>
    <rPh sb="1" eb="3">
      <t>シュウニュウ</t>
    </rPh>
    <rPh sb="3" eb="5">
      <t>トクテイ</t>
    </rPh>
    <rPh sb="5" eb="7">
      <t>ザイゲン</t>
    </rPh>
    <phoneticPr fontId="1"/>
  </si>
  <si>
    <t>国庫(県)支出金</t>
    <rPh sb="0" eb="2">
      <t>コッコ</t>
    </rPh>
    <rPh sb="3" eb="4">
      <t>ケン</t>
    </rPh>
    <rPh sb="5" eb="8">
      <t>シシュツキン</t>
    </rPh>
    <phoneticPr fontId="1"/>
  </si>
  <si>
    <t>資調</t>
    <rPh sb="0" eb="1">
      <t>シホン</t>
    </rPh>
    <phoneticPr fontId="1"/>
  </si>
  <si>
    <t>投績</t>
    <rPh sb="0" eb="1">
      <t>トウシ</t>
    </rPh>
    <phoneticPr fontId="1"/>
  </si>
  <si>
    <t>政実</t>
    <rPh sb="0" eb="1">
      <t>セイジ</t>
    </rPh>
    <rPh sb="1" eb="2">
      <t>ジツ</t>
    </rPh>
    <phoneticPr fontId="1"/>
  </si>
  <si>
    <t>行　</t>
    <rPh sb="0" eb="1">
      <t>ギョウ</t>
    </rPh>
    <phoneticPr fontId="1"/>
  </si>
  <si>
    <t>伴支</t>
    <rPh sb="0" eb="1">
      <t>トモナ</t>
    </rPh>
    <rPh sb="1" eb="2">
      <t>ササ</t>
    </rPh>
    <phoneticPr fontId="1"/>
  </si>
  <si>
    <t>職　</t>
    <rPh sb="0" eb="1">
      <t>ショク</t>
    </rPh>
    <phoneticPr fontId="1"/>
  </si>
  <si>
    <t>退　</t>
    <rPh sb="0" eb="1">
      <t>タイショク</t>
    </rPh>
    <phoneticPr fontId="1"/>
  </si>
  <si>
    <t>国費</t>
    <rPh sb="0" eb="2">
      <t>コクヒ</t>
    </rPh>
    <phoneticPr fontId="1"/>
  </si>
  <si>
    <t>都道府県費</t>
    <rPh sb="0" eb="4">
      <t>トドウフケン</t>
    </rPh>
    <rPh sb="4" eb="5">
      <t>ヒ</t>
    </rPh>
    <phoneticPr fontId="1"/>
  </si>
  <si>
    <t>市町村費</t>
    <rPh sb="0" eb="3">
      <t>シチョウソン</t>
    </rPh>
    <rPh sb="3" eb="4">
      <t>ヒ</t>
    </rPh>
    <phoneticPr fontId="1"/>
  </si>
  <si>
    <t>（年）</t>
    <rPh sb="1" eb="2">
      <t>ネン</t>
    </rPh>
    <phoneticPr fontId="1"/>
  </si>
  <si>
    <t>支給対象人員数</t>
    <rPh sb="0" eb="2">
      <t>シキュウ</t>
    </rPh>
    <rPh sb="2" eb="4">
      <t>タイショウ</t>
    </rPh>
    <rPh sb="4" eb="6">
      <t>ジンイン</t>
    </rPh>
    <rPh sb="6" eb="7">
      <t>カズ</t>
    </rPh>
    <phoneticPr fontId="1"/>
  </si>
  <si>
    <t>延支給月数</t>
    <rPh sb="0" eb="1">
      <t>ノ</t>
    </rPh>
    <rPh sb="1" eb="3">
      <t>シキュウ</t>
    </rPh>
    <rPh sb="3" eb="5">
      <t>ツキスウ</t>
    </rPh>
    <phoneticPr fontId="1"/>
  </si>
  <si>
    <t>延勤続年数</t>
    <rPh sb="0" eb="1">
      <t>ノ</t>
    </rPh>
    <rPh sb="1" eb="3">
      <t>キンゾク</t>
    </rPh>
    <rPh sb="3" eb="5">
      <t>ネンスウ</t>
    </rPh>
    <phoneticPr fontId="1"/>
  </si>
  <si>
    <t>取得用地面積</t>
    <rPh sb="0" eb="2">
      <t>シュトク</t>
    </rPh>
    <rPh sb="2" eb="4">
      <t>ヨウチ</t>
    </rPh>
    <rPh sb="4" eb="6">
      <t>メンセキ</t>
    </rPh>
    <phoneticPr fontId="1"/>
  </si>
  <si>
    <t>単独事業分</t>
    <rPh sb="0" eb="2">
      <t>タンドク</t>
    </rPh>
    <rPh sb="2" eb="4">
      <t>ジギョウ</t>
    </rPh>
    <rPh sb="4" eb="5">
      <t>ブン</t>
    </rPh>
    <phoneticPr fontId="1"/>
  </si>
  <si>
    <t>上記のうち先行取得用地面積</t>
    <rPh sb="0" eb="2">
      <t>ジョウキ</t>
    </rPh>
    <rPh sb="5" eb="7">
      <t>センコウ</t>
    </rPh>
    <rPh sb="7" eb="9">
      <t>シュトク</t>
    </rPh>
    <rPh sb="9" eb="11">
      <t>ヨウチ</t>
    </rPh>
    <rPh sb="11" eb="13">
      <t>メンセキ</t>
    </rPh>
    <phoneticPr fontId="1"/>
  </si>
  <si>
    <t>事業繰越額</t>
    <rPh sb="0" eb="2">
      <t>ジギョウ</t>
    </rPh>
    <rPh sb="2" eb="4">
      <t>クリコシ</t>
    </rPh>
    <rPh sb="4" eb="5">
      <t>ガク</t>
    </rPh>
    <phoneticPr fontId="1"/>
  </si>
  <si>
    <t>支払繰延額</t>
    <rPh sb="0" eb="2">
      <t>シハライ</t>
    </rPh>
    <rPh sb="2" eb="4">
      <t>クリノベ</t>
    </rPh>
    <rPh sb="4" eb="5">
      <t>ガク</t>
    </rPh>
    <phoneticPr fontId="1"/>
  </si>
  <si>
    <t>新増設に関するもの</t>
    <phoneticPr fontId="1"/>
  </si>
  <si>
    <t>改良に関するもの</t>
    <phoneticPr fontId="1"/>
  </si>
  <si>
    <t>建設改良費の内訳</t>
    <rPh sb="0" eb="2">
      <t>ケンセツ</t>
    </rPh>
    <rPh sb="2" eb="5">
      <t>カイリョウヒ</t>
    </rPh>
    <rPh sb="6" eb="8">
      <t>ウチワケ</t>
    </rPh>
    <phoneticPr fontId="1"/>
  </si>
  <si>
    <t>地方債利息</t>
    <phoneticPr fontId="1"/>
  </si>
  <si>
    <t>一時借入金利息</t>
    <phoneticPr fontId="1"/>
  </si>
  <si>
    <t>他会計借入金等利息</t>
    <rPh sb="0" eb="1">
      <t>タ</t>
    </rPh>
    <rPh sb="1" eb="3">
      <t>カイケイ</t>
    </rPh>
    <rPh sb="6" eb="7">
      <t>トウ</t>
    </rPh>
    <phoneticPr fontId="1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</si>
  <si>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1"/>
  </si>
  <si>
    <t>内 訳</t>
    <rPh sb="0" eb="1">
      <t>ウチ</t>
    </rPh>
    <rPh sb="2" eb="3">
      <t>ヤク</t>
    </rPh>
    <phoneticPr fontId="1"/>
  </si>
  <si>
    <t>※　地方債現在高の全てを証書借入で行っているため、証券発行は無い。</t>
    <phoneticPr fontId="1"/>
  </si>
  <si>
    <t>合　計</t>
    <rPh sb="0" eb="1">
      <t>ゴウ</t>
    </rPh>
    <rPh sb="2" eb="3">
      <t>ケイ</t>
    </rPh>
    <phoneticPr fontId="1"/>
  </si>
  <si>
    <t xml:space="preserve"> 黒　　　　字</t>
    <rPh sb="1" eb="2">
      <t>クロ</t>
    </rPh>
    <rPh sb="6" eb="7">
      <t>ジ</t>
    </rPh>
    <phoneticPr fontId="1"/>
  </si>
  <si>
    <t>内訳</t>
    <rPh sb="0" eb="1">
      <t>ウチ</t>
    </rPh>
    <rPh sb="1" eb="2">
      <t>ヤク</t>
    </rPh>
    <phoneticPr fontId="1"/>
  </si>
  <si>
    <t>う出</t>
    <rPh sb="1" eb="2">
      <t>デ</t>
    </rPh>
    <phoneticPr fontId="1"/>
  </si>
  <si>
    <t>に　</t>
    <phoneticPr fontId="1"/>
  </si>
  <si>
    <t>ⅰ地 方 債 利 息</t>
    <rPh sb="1" eb="6">
      <t>チホウサイ</t>
    </rPh>
    <rPh sb="7" eb="10">
      <t>リソク</t>
    </rPh>
    <phoneticPr fontId="1"/>
  </si>
  <si>
    <t>索道</t>
    <rPh sb="0" eb="2">
      <t>サクドウ</t>
    </rPh>
    <phoneticPr fontId="1"/>
  </si>
  <si>
    <t>行</t>
  </si>
  <si>
    <t>列</t>
  </si>
  <si>
    <t>表</t>
    <rPh sb="0" eb="1">
      <t>ヒョウ</t>
    </rPh>
    <phoneticPr fontId="1"/>
  </si>
  <si>
    <t>項　目</t>
    <rPh sb="0" eb="1">
      <t>コウ</t>
    </rPh>
    <rPh sb="2" eb="3">
      <t>メ</t>
    </rPh>
    <phoneticPr fontId="1"/>
  </si>
  <si>
    <t>事業開始年月日</t>
    <rPh sb="0" eb="2">
      <t>ジギョウ</t>
    </rPh>
    <rPh sb="2" eb="4">
      <t>カイシ</t>
    </rPh>
    <rPh sb="4" eb="7">
      <t>ネンガッピ</t>
    </rPh>
    <phoneticPr fontId="1"/>
  </si>
  <si>
    <t>路線数</t>
    <rPh sb="0" eb="3">
      <t>ロセンスウ</t>
    </rPh>
    <phoneticPr fontId="1"/>
  </si>
  <si>
    <t>(本)</t>
    <rPh sb="1" eb="2">
      <t>ホン</t>
    </rPh>
    <phoneticPr fontId="1"/>
  </si>
  <si>
    <t>斜長</t>
    <rPh sb="0" eb="1">
      <t>シャ</t>
    </rPh>
    <rPh sb="1" eb="2">
      <t>チョウ</t>
    </rPh>
    <phoneticPr fontId="1"/>
  </si>
  <si>
    <t>搬器数</t>
    <rPh sb="0" eb="1">
      <t>ハン</t>
    </rPh>
    <rPh sb="1" eb="2">
      <t>キ</t>
    </rPh>
    <rPh sb="2" eb="3">
      <t>スウ</t>
    </rPh>
    <phoneticPr fontId="1"/>
  </si>
  <si>
    <t>(個)</t>
    <rPh sb="1" eb="2">
      <t>コ</t>
    </rPh>
    <phoneticPr fontId="1"/>
  </si>
  <si>
    <t>年間営業日数</t>
    <rPh sb="0" eb="2">
      <t>ネンカン</t>
    </rPh>
    <rPh sb="2" eb="4">
      <t>エイギョウ</t>
    </rPh>
    <rPh sb="4" eb="6">
      <t>ニッスウ</t>
    </rPh>
    <phoneticPr fontId="1"/>
  </si>
  <si>
    <t>(日)</t>
    <rPh sb="1" eb="2">
      <t>ニチ</t>
    </rPh>
    <phoneticPr fontId="1"/>
  </si>
  <si>
    <t>年間輸送人員</t>
    <rPh sb="0" eb="2">
      <t>ネンカン</t>
    </rPh>
    <rPh sb="2" eb="4">
      <t>ユソウ</t>
    </rPh>
    <rPh sb="4" eb="6">
      <t>ジンイン</t>
    </rPh>
    <phoneticPr fontId="1"/>
  </si>
  <si>
    <t>(千人)</t>
    <rPh sb="1" eb="3">
      <t>センニン</t>
    </rPh>
    <phoneticPr fontId="1"/>
  </si>
  <si>
    <t>料金</t>
    <rPh sb="0" eb="2">
      <t>リョウキン</t>
    </rPh>
    <phoneticPr fontId="1"/>
  </si>
  <si>
    <t>(円)</t>
    <rPh sb="1" eb="2">
      <t>エン</t>
    </rPh>
    <phoneticPr fontId="1"/>
  </si>
  <si>
    <t>職員数</t>
    <rPh sb="0" eb="2">
      <t>ショクイン</t>
    </rPh>
    <rPh sb="2" eb="3">
      <t>スウ</t>
    </rPh>
    <phoneticPr fontId="1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</si>
  <si>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1"/>
  </si>
  <si>
    <t>(人)</t>
    <rPh sb="1" eb="2">
      <t>ニン</t>
    </rPh>
    <phoneticPr fontId="1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</si>
  <si>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1"/>
  </si>
  <si>
    <t>１.</t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</si>
  <si>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</si>
  <si>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</si>
  <si>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</si>
  <si>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</si>
  <si>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（５）</t>
    <phoneticPr fontId="1"/>
  </si>
  <si>
    <t>（６）</t>
    <phoneticPr fontId="1"/>
  </si>
  <si>
    <t>２.</t>
    <phoneticPr fontId="1"/>
  </si>
  <si>
    <t>（１）</t>
    <phoneticPr fontId="1"/>
  </si>
  <si>
    <t>一時借入金利息</t>
    <rPh sb="5" eb="7">
      <t>リソク</t>
    </rPh>
    <phoneticPr fontId="1"/>
  </si>
  <si>
    <t>　</t>
    <phoneticPr fontId="1"/>
  </si>
  <si>
    <t>（２）</t>
    <phoneticPr fontId="1"/>
  </si>
  <si>
    <t>地方債利息</t>
    <phoneticPr fontId="1"/>
  </si>
  <si>
    <t>（３）</t>
    <phoneticPr fontId="1"/>
  </si>
  <si>
    <t>その他借入金利息</t>
    <phoneticPr fontId="1"/>
  </si>
  <si>
    <t>３.</t>
    <phoneticPr fontId="1"/>
  </si>
  <si>
    <t>４.</t>
    <phoneticPr fontId="1"/>
  </si>
  <si>
    <t>５.</t>
    <phoneticPr fontId="1"/>
  </si>
  <si>
    <t>６.</t>
    <phoneticPr fontId="1"/>
  </si>
  <si>
    <t>７.</t>
    <phoneticPr fontId="1"/>
  </si>
  <si>
    <t>８.</t>
    <phoneticPr fontId="1"/>
  </si>
  <si>
    <t>９.</t>
    <phoneticPr fontId="1"/>
  </si>
  <si>
    <t>10.</t>
    <phoneticPr fontId="1"/>
  </si>
  <si>
    <t>11.</t>
    <phoneticPr fontId="1"/>
  </si>
  <si>
    <t>企業債現在高</t>
    <rPh sb="0" eb="2">
      <t>キギョウ</t>
    </rPh>
    <rPh sb="2" eb="3">
      <t>サイ</t>
    </rPh>
    <rPh sb="3" eb="6">
      <t>ゲンザイダカ</t>
    </rPh>
    <phoneticPr fontId="10"/>
  </si>
  <si>
    <t>4.0未満</t>
    <rPh sb="3" eb="5">
      <t>ミマン</t>
    </rPh>
    <phoneticPr fontId="10"/>
  </si>
  <si>
    <t>4.0～4.5</t>
    <phoneticPr fontId="10"/>
  </si>
  <si>
    <t>4.5～5.0</t>
    <phoneticPr fontId="10"/>
  </si>
  <si>
    <t>5.0～5.5</t>
    <phoneticPr fontId="10"/>
  </si>
  <si>
    <t>5.5～6.0</t>
    <phoneticPr fontId="10"/>
  </si>
  <si>
    <t>6.0～6.5</t>
    <phoneticPr fontId="10"/>
  </si>
  <si>
    <t>6.5～7.0</t>
    <phoneticPr fontId="10"/>
  </si>
  <si>
    <t>7.0～7.5</t>
    <phoneticPr fontId="10"/>
  </si>
  <si>
    <t>7.5～8.0</t>
    <phoneticPr fontId="10"/>
  </si>
  <si>
    <t>8.0～8.5</t>
    <phoneticPr fontId="10"/>
  </si>
  <si>
    <t>8.5以上</t>
    <rPh sb="3" eb="5">
      <t>イジョウ</t>
    </rPh>
    <phoneticPr fontId="10"/>
  </si>
  <si>
    <t>合計</t>
    <rPh sb="0" eb="2">
      <t>ゴウケイ</t>
    </rPh>
    <phoneticPr fontId="10"/>
  </si>
  <si>
    <t>うち建設改良費
以外現在高</t>
    <rPh sb="2" eb="4">
      <t>ケンセツ</t>
    </rPh>
    <rPh sb="4" eb="7">
      <t>カイリョウヒ</t>
    </rPh>
    <rPh sb="8" eb="10">
      <t>イガイ</t>
    </rPh>
    <rPh sb="10" eb="13">
      <t>ゲンザイダカ</t>
    </rPh>
    <phoneticPr fontId="13"/>
  </si>
  <si>
    <t>政府資金</t>
    <rPh sb="0" eb="2">
      <t>セイフ</t>
    </rPh>
    <rPh sb="2" eb="4">
      <t>シキン</t>
    </rPh>
    <phoneticPr fontId="10"/>
  </si>
  <si>
    <t>財政融資</t>
    <rPh sb="0" eb="2">
      <t>ザイセイ</t>
    </rPh>
    <rPh sb="2" eb="4">
      <t>ユウシ</t>
    </rPh>
    <phoneticPr fontId="10"/>
  </si>
  <si>
    <t>郵便貯金</t>
    <rPh sb="0" eb="2">
      <t>ユウビン</t>
    </rPh>
    <rPh sb="2" eb="4">
      <t>チョキン</t>
    </rPh>
    <phoneticPr fontId="10"/>
  </si>
  <si>
    <t>簡易生命保険</t>
    <rPh sb="0" eb="2">
      <t>カンイ</t>
    </rPh>
    <rPh sb="2" eb="4">
      <t>セイメイ</t>
    </rPh>
    <rPh sb="4" eb="6">
      <t>ホケン</t>
    </rPh>
    <phoneticPr fontId="10"/>
  </si>
  <si>
    <t>公営企業金融公庫</t>
    <rPh sb="0" eb="2">
      <t>コウエイ</t>
    </rPh>
    <rPh sb="2" eb="4">
      <t>キギョウ</t>
    </rPh>
    <rPh sb="4" eb="6">
      <t>キンユウ</t>
    </rPh>
    <rPh sb="6" eb="8">
      <t>コウコ</t>
    </rPh>
    <phoneticPr fontId="10"/>
  </si>
  <si>
    <t>市中銀行</t>
    <rPh sb="0" eb="2">
      <t>シチュウ</t>
    </rPh>
    <rPh sb="2" eb="4">
      <t>ギンコウ</t>
    </rPh>
    <phoneticPr fontId="10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</si>
  <si>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10"/>
  </si>
  <si>
    <t>市場公募債</t>
    <rPh sb="0" eb="2">
      <t>シジョウ</t>
    </rPh>
    <rPh sb="2" eb="4">
      <t>コウボ</t>
    </rPh>
    <rPh sb="4" eb="5">
      <t>サイ</t>
    </rPh>
    <phoneticPr fontId="10"/>
  </si>
  <si>
    <t>共済組合</t>
    <rPh sb="0" eb="2">
      <t>キョウサイ</t>
    </rPh>
    <rPh sb="2" eb="4">
      <t>クミアイ</t>
    </rPh>
    <phoneticPr fontId="10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</si>
  <si>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10"/>
  </si>
  <si>
    <t>交付公債</t>
    <rPh sb="0" eb="2">
      <t>コウフ</t>
    </rPh>
    <rPh sb="2" eb="4">
      <t>コウサイ</t>
    </rPh>
    <phoneticPr fontId="10"/>
  </si>
  <si>
    <t>その他</t>
    <rPh sb="2" eb="3">
      <t>タ</t>
    </rPh>
    <phoneticPr fontId="10"/>
  </si>
  <si>
    <t>ア</t>
    <phoneticPr fontId="1"/>
  </si>
  <si>
    <t>営    業    収    益　　</t>
    <rPh sb="0" eb="6">
      <t>エイギョウ</t>
    </rPh>
    <rPh sb="10" eb="16">
      <t>シュウエキ</t>
    </rPh>
    <phoneticPr fontId="1"/>
  </si>
  <si>
    <t>料   金   収   入</t>
    <rPh sb="0" eb="5">
      <t>リョウキン</t>
    </rPh>
    <rPh sb="8" eb="13">
      <t>シュウニュウ</t>
    </rPh>
    <phoneticPr fontId="1"/>
  </si>
  <si>
    <t>受託工事収益</t>
    <rPh sb="0" eb="2">
      <t>ジュタク</t>
    </rPh>
    <rPh sb="2" eb="4">
      <t>コウジ</t>
    </rPh>
    <rPh sb="4" eb="6">
      <t>シュウエキ</t>
    </rPh>
    <phoneticPr fontId="1"/>
  </si>
  <si>
    <t>そ      の      他</t>
    <rPh sb="0" eb="15">
      <t>ソノタ</t>
    </rPh>
    <phoneticPr fontId="1"/>
  </si>
  <si>
    <t>収</t>
    <rPh sb="0" eb="1">
      <t>シュウエキ</t>
    </rPh>
    <phoneticPr fontId="1"/>
  </si>
  <si>
    <t>イ</t>
    <phoneticPr fontId="1"/>
  </si>
  <si>
    <t>営  業  外  収  益　　</t>
    <rPh sb="0" eb="7">
      <t>エイギョウガイ</t>
    </rPh>
    <rPh sb="9" eb="13">
      <t>シュウエキ</t>
    </rPh>
    <phoneticPr fontId="1"/>
  </si>
  <si>
    <t>国庫補助金</t>
    <rPh sb="0" eb="2">
      <t>コッコ</t>
    </rPh>
    <rPh sb="2" eb="5">
      <t>ホジョキン</t>
    </rPh>
    <phoneticPr fontId="1"/>
  </si>
  <si>
    <t>益</t>
    <rPh sb="0" eb="1">
      <t>エキ</t>
    </rPh>
    <phoneticPr fontId="1"/>
  </si>
  <si>
    <t>他会計繰入金</t>
    <rPh sb="0" eb="3">
      <t>タカイケイ</t>
    </rPh>
    <rPh sb="3" eb="6">
      <t>クリイレキン</t>
    </rPh>
    <phoneticPr fontId="1"/>
  </si>
  <si>
    <t>的</t>
    <rPh sb="0" eb="1">
      <t>テキ</t>
    </rPh>
    <phoneticPr fontId="1"/>
  </si>
  <si>
    <t>ア</t>
    <phoneticPr fontId="1"/>
  </si>
  <si>
    <t>営    業    費    用　　</t>
    <rPh sb="0" eb="6">
      <t>エイギョウ</t>
    </rPh>
    <rPh sb="10" eb="16">
      <t>ヒヨウ</t>
    </rPh>
    <phoneticPr fontId="1"/>
  </si>
  <si>
    <t>職  員  給  与  費</t>
    <rPh sb="0" eb="4">
      <t>ショクイン</t>
    </rPh>
    <rPh sb="6" eb="13">
      <t>キュウヨヒ</t>
    </rPh>
    <phoneticPr fontId="1"/>
  </si>
  <si>
    <t>受  託  工  事 費</t>
    <rPh sb="0" eb="4">
      <t>ジュタク</t>
    </rPh>
    <rPh sb="6" eb="12">
      <t>コウジヒ</t>
    </rPh>
    <phoneticPr fontId="1"/>
  </si>
  <si>
    <t>収</t>
    <rPh sb="0" eb="1">
      <t>シュウ</t>
    </rPh>
    <phoneticPr fontId="1"/>
  </si>
  <si>
    <t>営  業  外  費  用</t>
    <rPh sb="0" eb="7">
      <t>エイギョウガイ</t>
    </rPh>
    <rPh sb="9" eb="13">
      <t>ヒヨウ</t>
    </rPh>
    <phoneticPr fontId="1"/>
  </si>
  <si>
    <t>支   払   利   息</t>
    <rPh sb="0" eb="5">
      <t>シハライ</t>
    </rPh>
    <rPh sb="8" eb="13">
      <t>リソク</t>
    </rPh>
    <phoneticPr fontId="1"/>
  </si>
  <si>
    <t>支</t>
    <rPh sb="0" eb="1">
      <t>シ</t>
    </rPh>
    <phoneticPr fontId="1"/>
  </si>
  <si>
    <t>ⅰ 地 方 債 利 息</t>
    <rPh sb="2" eb="7">
      <t>チホウサイ</t>
    </rPh>
    <rPh sb="8" eb="11">
      <t>リソク</t>
    </rPh>
    <phoneticPr fontId="1"/>
  </si>
  <si>
    <t>ⅱ 一時借入金利息</t>
    <rPh sb="2" eb="4">
      <t>イチジ</t>
    </rPh>
    <rPh sb="4" eb="7">
      <t>カリイレキン</t>
    </rPh>
    <rPh sb="7" eb="9">
      <t>リソク</t>
    </rPh>
    <phoneticPr fontId="1"/>
  </si>
  <si>
    <t>収　　支　　差　　引 　(Ａ)－(Ｄ)</t>
    <rPh sb="0" eb="4">
      <t>シュウシ</t>
    </rPh>
    <rPh sb="6" eb="10">
      <t>サシヒキ</t>
    </rPh>
    <phoneticPr fontId="1"/>
  </si>
  <si>
    <t>資   本   的   収   入</t>
    <rPh sb="0" eb="9">
      <t>シホンテキ</t>
    </rPh>
    <rPh sb="12" eb="17">
      <t>シュウニュウ</t>
    </rPh>
    <phoneticPr fontId="1"/>
  </si>
  <si>
    <t>他会計出資金</t>
    <rPh sb="0" eb="1">
      <t>タ</t>
    </rPh>
    <rPh sb="1" eb="3">
      <t>カイケイ</t>
    </rPh>
    <rPh sb="3" eb="5">
      <t>シュッシ</t>
    </rPh>
    <rPh sb="5" eb="6">
      <t>キン</t>
    </rPh>
    <phoneticPr fontId="1"/>
  </si>
  <si>
    <t>ウ</t>
    <phoneticPr fontId="1"/>
  </si>
  <si>
    <t>他会計補助金</t>
    <rPh sb="0" eb="3">
      <t>タカイケイ</t>
    </rPh>
    <rPh sb="3" eb="6">
      <t>ホジョキン</t>
    </rPh>
    <phoneticPr fontId="1"/>
  </si>
  <si>
    <t>２.</t>
    <phoneticPr fontId="1"/>
  </si>
  <si>
    <t>エ</t>
    <phoneticPr fontId="1"/>
  </si>
  <si>
    <t>他会計借入金</t>
    <rPh sb="0" eb="3">
      <t>タカイケイ</t>
    </rPh>
    <rPh sb="3" eb="6">
      <t>カリイレキン</t>
    </rPh>
    <phoneticPr fontId="1"/>
  </si>
  <si>
    <t>オ</t>
    <phoneticPr fontId="1"/>
  </si>
  <si>
    <t>固定資産売却代金</t>
    <rPh sb="0" eb="4">
      <t>コテイシサン</t>
    </rPh>
    <rPh sb="4" eb="6">
      <t>バイキャク</t>
    </rPh>
    <rPh sb="6" eb="8">
      <t>ダイキン</t>
    </rPh>
    <phoneticPr fontId="1"/>
  </si>
  <si>
    <t>カ</t>
    <phoneticPr fontId="1"/>
  </si>
  <si>
    <t>資</t>
    <rPh sb="0" eb="1">
      <t>シホン</t>
    </rPh>
    <phoneticPr fontId="1"/>
  </si>
  <si>
    <t>キ</t>
    <phoneticPr fontId="1"/>
  </si>
  <si>
    <t>都 道 府 県 補 助 金</t>
    <rPh sb="0" eb="7">
      <t>トドウフケン</t>
    </rPh>
    <rPh sb="8" eb="13">
      <t>ホジョキン</t>
    </rPh>
    <phoneticPr fontId="1"/>
  </si>
  <si>
    <t>ク</t>
    <phoneticPr fontId="1"/>
  </si>
  <si>
    <t>ケ</t>
    <phoneticPr fontId="1"/>
  </si>
  <si>
    <t>本</t>
    <rPh sb="0" eb="1">
      <t>ホン</t>
    </rPh>
    <phoneticPr fontId="1"/>
  </si>
  <si>
    <t>資   本   的   支   出</t>
    <rPh sb="0" eb="9">
      <t>シホンテキ</t>
    </rPh>
    <rPh sb="12" eb="17">
      <t>シシュツ</t>
    </rPh>
    <phoneticPr fontId="1"/>
  </si>
  <si>
    <t>ア</t>
    <phoneticPr fontId="1"/>
  </si>
  <si>
    <t>建設改良費</t>
    <rPh sb="0" eb="2">
      <t>ケンセツ</t>
    </rPh>
    <rPh sb="2" eb="5">
      <t>カイリョウヒ</t>
    </rPh>
    <phoneticPr fontId="1"/>
  </si>
  <si>
    <t>う</t>
    <phoneticPr fontId="1"/>
  </si>
  <si>
    <t>ち</t>
    <phoneticPr fontId="1"/>
  </si>
  <si>
    <t>建   設   利   息</t>
    <rPh sb="0" eb="5">
      <t>ケンセツ</t>
    </rPh>
    <rPh sb="8" eb="13">
      <t>リソク</t>
    </rPh>
    <phoneticPr fontId="1"/>
  </si>
  <si>
    <t>補 助 対 象 事 業 費</t>
    <rPh sb="0" eb="3">
      <t>ホジョ</t>
    </rPh>
    <rPh sb="4" eb="7">
      <t>タイショウ</t>
    </rPh>
    <rPh sb="8" eb="13">
      <t>ジギョウヒ</t>
    </rPh>
    <phoneticPr fontId="1"/>
  </si>
  <si>
    <t>の</t>
    <phoneticPr fontId="1"/>
  </si>
  <si>
    <t>　上記の財源としての地方債</t>
    <rPh sb="1" eb="3">
      <t>ジョウキ</t>
    </rPh>
    <rPh sb="4" eb="6">
      <t>ザイゲン</t>
    </rPh>
    <rPh sb="10" eb="13">
      <t>チホウサイ</t>
    </rPh>
    <phoneticPr fontId="1"/>
  </si>
  <si>
    <t>単   独   事   業   費</t>
    <rPh sb="0" eb="5">
      <t>タンドク</t>
    </rPh>
    <rPh sb="8" eb="17">
      <t>ジギョウヒ</t>
    </rPh>
    <phoneticPr fontId="1"/>
  </si>
  <si>
    <t>地</t>
    <rPh sb="0" eb="1">
      <t>チホウサイ</t>
    </rPh>
    <phoneticPr fontId="1"/>
  </si>
  <si>
    <t>内</t>
    <rPh sb="0" eb="1">
      <t>ウチワケ</t>
    </rPh>
    <phoneticPr fontId="1"/>
  </si>
  <si>
    <t>政府資金</t>
    <phoneticPr fontId="1"/>
  </si>
  <si>
    <t>ア</t>
    <phoneticPr fontId="1"/>
  </si>
  <si>
    <t>方</t>
    <rPh sb="0" eb="1">
      <t>ホウ</t>
    </rPh>
    <phoneticPr fontId="1"/>
  </si>
  <si>
    <t>公庫資金</t>
    <phoneticPr fontId="1"/>
  </si>
  <si>
    <t>の</t>
    <phoneticPr fontId="1"/>
  </si>
  <si>
    <t>債</t>
    <rPh sb="0" eb="1">
      <t>サイ</t>
    </rPh>
    <phoneticPr fontId="1"/>
  </si>
  <si>
    <t>その他</t>
    <phoneticPr fontId="1"/>
  </si>
  <si>
    <t>財</t>
    <rPh sb="0" eb="1">
      <t>ザイゲン</t>
    </rPh>
    <phoneticPr fontId="1"/>
  </si>
  <si>
    <t>源</t>
    <rPh sb="0" eb="1">
      <t>ゲン</t>
    </rPh>
    <phoneticPr fontId="1"/>
  </si>
  <si>
    <t>工   事    負   担   金</t>
    <rPh sb="0" eb="5">
      <t>コウジ</t>
    </rPh>
    <rPh sb="9" eb="18">
      <t>フタンキン</t>
    </rPh>
    <phoneticPr fontId="1"/>
  </si>
  <si>
    <t>他  会  計  繰  入  金</t>
    <rPh sb="0" eb="7">
      <t>タカイケイ</t>
    </rPh>
    <rPh sb="9" eb="16">
      <t>クリイレキン</t>
    </rPh>
    <phoneticPr fontId="1"/>
  </si>
  <si>
    <t>地方債償還金</t>
    <rPh sb="0" eb="3">
      <t>チホウサイ</t>
    </rPh>
    <rPh sb="3" eb="6">
      <t>ショウカンキン</t>
    </rPh>
    <phoneticPr fontId="1"/>
  </si>
  <si>
    <t>う</t>
    <phoneticPr fontId="1"/>
  </si>
  <si>
    <t>政府資金に係る繰上償還金分</t>
    <rPh sb="0" eb="2">
      <t>セイフ</t>
    </rPh>
    <rPh sb="2" eb="4">
      <t>シキン</t>
    </rPh>
    <rPh sb="5" eb="6">
      <t>カカ</t>
    </rPh>
    <rPh sb="7" eb="9">
      <t>クリアゲ</t>
    </rPh>
    <rPh sb="9" eb="12">
      <t>ショウカンキン</t>
    </rPh>
    <rPh sb="12" eb="13">
      <t>ブン</t>
    </rPh>
    <phoneticPr fontId="1"/>
  </si>
  <si>
    <t>公庫資金に係る繰上償還金分</t>
    <rPh sb="0" eb="2">
      <t>コウコ</t>
    </rPh>
    <rPh sb="2" eb="4">
      <t>シキン</t>
    </rPh>
    <rPh sb="5" eb="6">
      <t>カカ</t>
    </rPh>
    <rPh sb="7" eb="9">
      <t>クリアゲ</t>
    </rPh>
    <rPh sb="9" eb="11">
      <t>ショウカン</t>
    </rPh>
    <rPh sb="11" eb="12">
      <t>キン</t>
    </rPh>
    <rPh sb="12" eb="13">
      <t>ブン</t>
    </rPh>
    <phoneticPr fontId="1"/>
  </si>
  <si>
    <t>ち</t>
    <phoneticPr fontId="1"/>
  </si>
  <si>
    <t>その他資金に係る繰上償還金分</t>
    <rPh sb="0" eb="3">
      <t>ソノタ</t>
    </rPh>
    <rPh sb="3" eb="5">
      <t>シキン</t>
    </rPh>
    <rPh sb="6" eb="7">
      <t>カカ</t>
    </rPh>
    <rPh sb="8" eb="10">
      <t>クリアゲ</t>
    </rPh>
    <rPh sb="10" eb="13">
      <t>ショウカンキン</t>
    </rPh>
    <rPh sb="13" eb="14">
      <t>ブン</t>
    </rPh>
    <phoneticPr fontId="1"/>
  </si>
  <si>
    <t>他会計長期借入金返還金</t>
    <rPh sb="0" eb="3">
      <t>タカイケイ</t>
    </rPh>
    <rPh sb="3" eb="5">
      <t>チョウキ</t>
    </rPh>
    <rPh sb="5" eb="8">
      <t>カリイレキン</t>
    </rPh>
    <rPh sb="8" eb="10">
      <t>ヘンカン</t>
    </rPh>
    <rPh sb="10" eb="11">
      <t>キン</t>
    </rPh>
    <phoneticPr fontId="1"/>
  </si>
  <si>
    <t>他会計への繰出金</t>
    <rPh sb="0" eb="3">
      <t>タカイケイ</t>
    </rPh>
    <rPh sb="5" eb="8">
      <t>クリダシキン</t>
    </rPh>
    <phoneticPr fontId="1"/>
  </si>
  <si>
    <t>そ        の        他</t>
    <rPh sb="0" eb="19">
      <t>ソノタ</t>
    </rPh>
    <phoneticPr fontId="1"/>
  </si>
  <si>
    <t>(３)</t>
    <phoneticPr fontId="1"/>
  </si>
  <si>
    <t>収　　支　　差　　引 　(Ｈ)－(Ｉ)</t>
    <rPh sb="0" eb="4">
      <t>シュウシ</t>
    </rPh>
    <rPh sb="6" eb="10">
      <t>サシヒキ</t>
    </rPh>
    <phoneticPr fontId="1"/>
  </si>
  <si>
    <t>３.</t>
    <phoneticPr fontId="1"/>
  </si>
  <si>
    <t>収　　支　　再　　差　　引　(Ｇ)＋(Ｋ)</t>
    <rPh sb="0" eb="4">
      <t>シュウシ</t>
    </rPh>
    <rPh sb="6" eb="7">
      <t>サイ</t>
    </rPh>
    <rPh sb="9" eb="13">
      <t>サシヒキ</t>
    </rPh>
    <phoneticPr fontId="1"/>
  </si>
  <si>
    <t>４.</t>
    <phoneticPr fontId="1"/>
  </si>
  <si>
    <t>積立金</t>
    <rPh sb="0" eb="3">
      <t>ツミタテキン</t>
    </rPh>
    <phoneticPr fontId="1"/>
  </si>
  <si>
    <t>５.</t>
    <phoneticPr fontId="1"/>
  </si>
  <si>
    <t>前  年  度  か  ら  の  繰  越  金</t>
    <rPh sb="0" eb="7">
      <t>ゼンネンド</t>
    </rPh>
    <rPh sb="18" eb="25">
      <t>クリコシキン</t>
    </rPh>
    <phoneticPr fontId="1"/>
  </si>
  <si>
    <t>う   ち   地   方   債</t>
    <rPh sb="8" eb="17">
      <t>チホウサイ</t>
    </rPh>
    <phoneticPr fontId="1"/>
  </si>
  <si>
    <t>６.</t>
    <phoneticPr fontId="1"/>
  </si>
  <si>
    <t>前  年  度  繰  上  充  用  金</t>
    <rPh sb="0" eb="7">
      <t>ゼンネンド</t>
    </rPh>
    <rPh sb="9" eb="13">
      <t>クリアゲ</t>
    </rPh>
    <rPh sb="15" eb="22">
      <t>ジュウヨウキン</t>
    </rPh>
    <phoneticPr fontId="1"/>
  </si>
  <si>
    <t>７.</t>
    <phoneticPr fontId="1"/>
  </si>
  <si>
    <t>未    収    入    特    定    財    源</t>
    <rPh sb="0" eb="1">
      <t>ミ</t>
    </rPh>
    <rPh sb="5" eb="11">
      <t>シュウニュウ</t>
    </rPh>
    <rPh sb="15" eb="21">
      <t>トクテイ</t>
    </rPh>
    <rPh sb="25" eb="31">
      <t>ザイゲン</t>
    </rPh>
    <phoneticPr fontId="1"/>
  </si>
  <si>
    <t>国　庫　(県)　支　出　金</t>
    <rPh sb="0" eb="3">
      <t>コッコ</t>
    </rPh>
    <rPh sb="5" eb="6">
      <t>ケン</t>
    </rPh>
    <rPh sb="8" eb="13">
      <t>シシュツキン</t>
    </rPh>
    <phoneticPr fontId="1"/>
  </si>
  <si>
    <t>地         方         債</t>
    <rPh sb="0" eb="21">
      <t>チホウサイ</t>
    </rPh>
    <phoneticPr fontId="1"/>
  </si>
  <si>
    <t>そ         の         他</t>
    <rPh sb="0" eb="21">
      <t>ソノタ</t>
    </rPh>
    <phoneticPr fontId="1"/>
  </si>
  <si>
    <t>翌年度に繰越すべき財源</t>
    <rPh sb="0" eb="3">
      <t>ヨクネンド</t>
    </rPh>
    <rPh sb="4" eb="6">
      <t>クリコ</t>
    </rPh>
    <rPh sb="9" eb="11">
      <t>ザイゲン</t>
    </rPh>
    <phoneticPr fontId="1"/>
  </si>
  <si>
    <t>10.</t>
    <phoneticPr fontId="1"/>
  </si>
  <si>
    <t>実質収支</t>
    <rPh sb="0" eb="2">
      <t>ジッシツ</t>
    </rPh>
    <rPh sb="2" eb="4">
      <t>シュウシ</t>
    </rPh>
    <phoneticPr fontId="1"/>
  </si>
  <si>
    <t>黒　字</t>
    <rPh sb="0" eb="1">
      <t>クロ</t>
    </rPh>
    <rPh sb="2" eb="3">
      <t>ジ</t>
    </rPh>
    <phoneticPr fontId="1"/>
  </si>
  <si>
    <t>(Ｐ) － (Ｑ)</t>
    <phoneticPr fontId="1"/>
  </si>
  <si>
    <t>赤　字(△)</t>
    <rPh sb="0" eb="1">
      <t>アカ</t>
    </rPh>
    <rPh sb="2" eb="3">
      <t>ジ</t>
    </rPh>
    <phoneticPr fontId="1"/>
  </si>
  <si>
    <t>行実</t>
    <rPh sb="0" eb="1">
      <t>ギョウ</t>
    </rPh>
    <rPh sb="1" eb="2">
      <t>ジツ</t>
    </rPh>
    <phoneticPr fontId="1"/>
  </si>
  <si>
    <t>投資額</t>
    <rPh sb="0" eb="3">
      <t>トウシガク</t>
    </rPh>
    <phoneticPr fontId="1"/>
  </si>
  <si>
    <t>政績</t>
    <rPh sb="0" eb="1">
      <t>セイジ</t>
    </rPh>
    <rPh sb="1" eb="2">
      <t>セキ</t>
    </rPh>
    <phoneticPr fontId="1"/>
  </si>
  <si>
    <t>財　内</t>
    <rPh sb="0" eb="1">
      <t>ザイ</t>
    </rPh>
    <rPh sb="2" eb="3">
      <t>ウチ</t>
    </rPh>
    <phoneticPr fontId="1"/>
  </si>
  <si>
    <t>国             費</t>
    <rPh sb="0" eb="15">
      <t>コクヒ</t>
    </rPh>
    <phoneticPr fontId="1"/>
  </si>
  <si>
    <t>投調</t>
    <rPh sb="0" eb="1">
      <t>トウシ</t>
    </rPh>
    <rPh sb="1" eb="2">
      <t>シラ</t>
    </rPh>
    <phoneticPr fontId="1"/>
  </si>
  <si>
    <t>都 道 府 県 費</t>
    <rPh sb="0" eb="7">
      <t>トドウフケン</t>
    </rPh>
    <rPh sb="8" eb="9">
      <t>ヒ</t>
    </rPh>
    <phoneticPr fontId="1"/>
  </si>
  <si>
    <t>資　</t>
    <rPh sb="0" eb="1">
      <t>シホン</t>
    </rPh>
    <phoneticPr fontId="1"/>
  </si>
  <si>
    <t>源　訳</t>
    <rPh sb="0" eb="1">
      <t>ゲン</t>
    </rPh>
    <rPh sb="2" eb="3">
      <t>ワケ</t>
    </rPh>
    <phoneticPr fontId="1"/>
  </si>
  <si>
    <t>市  町  村  費</t>
    <rPh sb="0" eb="7">
      <t>シチョウソン</t>
    </rPh>
    <rPh sb="9" eb="10">
      <t>ヒ</t>
    </rPh>
    <phoneticPr fontId="1"/>
  </si>
  <si>
    <t>11.</t>
    <phoneticPr fontId="1"/>
  </si>
  <si>
    <t>退職手当支出額</t>
    <rPh sb="0" eb="2">
      <t>タイショク</t>
    </rPh>
    <rPh sb="2" eb="4">
      <t>テアテ</t>
    </rPh>
    <rPh sb="4" eb="7">
      <t>シシュツガク</t>
    </rPh>
    <phoneticPr fontId="1"/>
  </si>
  <si>
    <t>退う</t>
    <rPh sb="0" eb="1">
      <t>タイショク</t>
    </rPh>
    <phoneticPr fontId="1"/>
  </si>
  <si>
    <t>収益的支出分</t>
    <rPh sb="0" eb="3">
      <t>シュウエキテキ</t>
    </rPh>
    <rPh sb="3" eb="5">
      <t>シシュツ</t>
    </rPh>
    <rPh sb="5" eb="6">
      <t>ブン</t>
    </rPh>
    <phoneticPr fontId="1"/>
  </si>
  <si>
    <t>職支</t>
    <rPh sb="0" eb="1">
      <t>ショク</t>
    </rPh>
    <rPh sb="1" eb="2">
      <t>シシュツ</t>
    </rPh>
    <phoneticPr fontId="1"/>
  </si>
  <si>
    <t>資本的支出分</t>
    <rPh sb="0" eb="3">
      <t>シホンテキ</t>
    </rPh>
    <rPh sb="3" eb="5">
      <t>シシュツ</t>
    </rPh>
    <rPh sb="5" eb="6">
      <t>ブン</t>
    </rPh>
    <phoneticPr fontId="1"/>
  </si>
  <si>
    <t>に出</t>
    <rPh sb="1" eb="2">
      <t>デ</t>
    </rPh>
    <phoneticPr fontId="1"/>
  </si>
  <si>
    <t xml:space="preserve">  伴　　</t>
    <rPh sb="2" eb="3">
      <t>トモナ</t>
    </rPh>
    <phoneticPr fontId="1"/>
  </si>
  <si>
    <t>延　　支　　給　　率　　(月)</t>
    <rPh sb="0" eb="1">
      <t>ノ</t>
    </rPh>
    <rPh sb="3" eb="10">
      <t>シキュウリツ</t>
    </rPh>
    <rPh sb="13" eb="14">
      <t>ツキ</t>
    </rPh>
    <phoneticPr fontId="1"/>
  </si>
  <si>
    <t>12.</t>
    <phoneticPr fontId="1"/>
  </si>
  <si>
    <t>給料総額</t>
    <rPh sb="0" eb="2">
      <t>キュウリョウ</t>
    </rPh>
    <rPh sb="2" eb="4">
      <t>ソウガク</t>
    </rPh>
    <phoneticPr fontId="1"/>
  </si>
  <si>
    <t>収益的支出に充てた地方債</t>
    <rPh sb="0" eb="2">
      <t>シュウエキ</t>
    </rPh>
    <rPh sb="2" eb="3">
      <t>テキ</t>
    </rPh>
    <rPh sb="3" eb="5">
      <t>シシュツ</t>
    </rPh>
    <rPh sb="6" eb="7">
      <t>ア</t>
    </rPh>
    <rPh sb="9" eb="12">
      <t>チホウサイ</t>
    </rPh>
    <phoneticPr fontId="1"/>
  </si>
  <si>
    <t>収益的支出に充てた他会計借入金</t>
    <rPh sb="0" eb="3">
      <t>シュウエキテキ</t>
    </rPh>
    <rPh sb="3" eb="5">
      <t>シシュツ</t>
    </rPh>
    <rPh sb="6" eb="7">
      <t>ア</t>
    </rPh>
    <rPh sb="9" eb="12">
      <t>タカイケイ</t>
    </rPh>
    <rPh sb="12" eb="15">
      <t>カリイレキン</t>
    </rPh>
    <phoneticPr fontId="1"/>
  </si>
  <si>
    <t>取   得   用   地   面   積   (㎡)</t>
    <rPh sb="0" eb="5">
      <t>シュトク</t>
    </rPh>
    <rPh sb="8" eb="13">
      <t>ヨウチ</t>
    </rPh>
    <rPh sb="16" eb="21">
      <t>メンセキ</t>
    </rPh>
    <phoneticPr fontId="1"/>
  </si>
  <si>
    <t>補助対象事業分 (㎡)</t>
    <rPh sb="0" eb="2">
      <t>ホジョ</t>
    </rPh>
    <rPh sb="2" eb="4">
      <t>タイショウ</t>
    </rPh>
    <rPh sb="4" eb="7">
      <t>ジギョウブン</t>
    </rPh>
    <phoneticPr fontId="1"/>
  </si>
  <si>
    <t>単 独 事 業 分 (㎡)</t>
    <rPh sb="0" eb="3">
      <t>タンドク</t>
    </rPh>
    <rPh sb="4" eb="9">
      <t>ジギョウブン</t>
    </rPh>
    <phoneticPr fontId="1"/>
  </si>
  <si>
    <t>上記のうち先行取得用地面積(㎡)</t>
    <rPh sb="0" eb="2">
      <t>ジョウキ</t>
    </rPh>
    <rPh sb="5" eb="7">
      <t>センコウ</t>
    </rPh>
    <rPh sb="7" eb="9">
      <t>シュトク</t>
    </rPh>
    <rPh sb="9" eb="11">
      <t>ヨウチ</t>
    </rPh>
    <rPh sb="11" eb="13">
      <t>メンセキ</t>
    </rPh>
    <phoneticPr fontId="1"/>
  </si>
  <si>
    <t>建設改良費の翌年度への繰越額</t>
    <rPh sb="0" eb="2">
      <t>ケンセツ</t>
    </rPh>
    <rPh sb="2" eb="5">
      <t>カイリョウヒ</t>
    </rPh>
    <rPh sb="6" eb="9">
      <t>ヨクネンド</t>
    </rPh>
    <rPh sb="11" eb="14">
      <t>クリコシガク</t>
    </rPh>
    <phoneticPr fontId="1"/>
  </si>
  <si>
    <t>単 独 事 業 分</t>
    <rPh sb="0" eb="3">
      <t>タンドク</t>
    </rPh>
    <rPh sb="4" eb="9">
      <t>ジギョウブン</t>
    </rPh>
    <phoneticPr fontId="1"/>
  </si>
  <si>
    <t>継続費逓次繰越額</t>
    <rPh sb="0" eb="2">
      <t>ケイゾク</t>
    </rPh>
    <rPh sb="2" eb="3">
      <t>ヒ</t>
    </rPh>
    <rPh sb="3" eb="4">
      <t>テイ</t>
    </rPh>
    <rPh sb="4" eb="5">
      <t>ツギ</t>
    </rPh>
    <rPh sb="5" eb="8">
      <t>クリコシガク</t>
    </rPh>
    <phoneticPr fontId="1"/>
  </si>
  <si>
    <t>繰の</t>
    <rPh sb="0" eb="1">
      <t>ク</t>
    </rPh>
    <phoneticPr fontId="1"/>
  </si>
  <si>
    <t>繰越明許費繰越額</t>
    <rPh sb="0" eb="2">
      <t>クリコシ</t>
    </rPh>
    <rPh sb="2" eb="3">
      <t>メイ</t>
    </rPh>
    <rPh sb="3" eb="4">
      <t>キョ</t>
    </rPh>
    <rPh sb="4" eb="5">
      <t>ヒ</t>
    </rPh>
    <rPh sb="5" eb="8">
      <t>クリコシガク</t>
    </rPh>
    <phoneticPr fontId="1"/>
  </si>
  <si>
    <t>越内</t>
    <rPh sb="0" eb="1">
      <t>コシ</t>
    </rPh>
    <rPh sb="1" eb="2">
      <t>ウチ</t>
    </rPh>
    <phoneticPr fontId="1"/>
  </si>
  <si>
    <t>事故繰越繰越額</t>
    <rPh sb="0" eb="2">
      <t>ジコ</t>
    </rPh>
    <rPh sb="2" eb="4">
      <t>クリコシ</t>
    </rPh>
    <rPh sb="4" eb="7">
      <t>クリコシガク</t>
    </rPh>
    <phoneticPr fontId="1"/>
  </si>
  <si>
    <t>額訳</t>
    <rPh sb="0" eb="1">
      <t>ガク</t>
    </rPh>
    <rPh sb="1" eb="2">
      <t>ワケ</t>
    </rPh>
    <phoneticPr fontId="1"/>
  </si>
  <si>
    <t>事  業  繰  越  額</t>
    <rPh sb="0" eb="4">
      <t>ジギョウ</t>
    </rPh>
    <rPh sb="6" eb="13">
      <t>クリコシガク</t>
    </rPh>
    <phoneticPr fontId="1"/>
  </si>
  <si>
    <t>支  払  繰  延  額</t>
    <rPh sb="0" eb="4">
      <t>シハライ</t>
    </rPh>
    <rPh sb="6" eb="13">
      <t>クリコシガク</t>
    </rPh>
    <phoneticPr fontId="1"/>
  </si>
  <si>
    <t>建設改良費のうち新増設に関するもの</t>
    <rPh sb="0" eb="2">
      <t>ケンセツ</t>
    </rPh>
    <rPh sb="2" eb="5">
      <t>カイリョウヒ</t>
    </rPh>
    <rPh sb="8" eb="9">
      <t>シン</t>
    </rPh>
    <rPh sb="9" eb="11">
      <t>ゾウセツ</t>
    </rPh>
    <rPh sb="12" eb="13">
      <t>カン</t>
    </rPh>
    <phoneticPr fontId="1"/>
  </si>
  <si>
    <t>建設改良費のうち改良に関するもの</t>
    <rPh sb="0" eb="2">
      <t>ケンセツ</t>
    </rPh>
    <rPh sb="2" eb="5">
      <t>カイリョウヒ</t>
    </rPh>
    <rPh sb="8" eb="10">
      <t>カイリョウ</t>
    </rPh>
    <rPh sb="11" eb="12">
      <t>カン</t>
    </rPh>
    <phoneticPr fontId="1"/>
  </si>
  <si>
    <t>元金償還分に対して
繰り入れたもの</t>
    <rPh sb="0" eb="2">
      <t>ガンキン</t>
    </rPh>
    <rPh sb="2" eb="5">
      <t>ショウカンブン</t>
    </rPh>
    <rPh sb="6" eb="7">
      <t>タイ</t>
    </rPh>
    <rPh sb="10" eb="11">
      <t>ク</t>
    </rPh>
    <rPh sb="12" eb="13">
      <t>イ</t>
    </rPh>
    <phoneticPr fontId="10"/>
  </si>
  <si>
    <t>利息支払分に対して
繰り入れたもの</t>
    <rPh sb="0" eb="2">
      <t>リソク</t>
    </rPh>
    <rPh sb="2" eb="4">
      <t>シハラ</t>
    </rPh>
    <rPh sb="4" eb="5">
      <t>ブン</t>
    </rPh>
    <rPh sb="6" eb="7">
      <t>タイ</t>
    </rPh>
    <rPh sb="10" eb="11">
      <t>ク</t>
    </rPh>
    <rPh sb="12" eb="13">
      <t>イ</t>
    </rPh>
    <phoneticPr fontId="10"/>
  </si>
  <si>
    <t>元利償還金に対して
繰り入れたもの</t>
    <rPh sb="0" eb="2">
      <t>ガンリ</t>
    </rPh>
    <rPh sb="2" eb="5">
      <t>ショウカンキン</t>
    </rPh>
    <rPh sb="6" eb="7">
      <t>タイ</t>
    </rPh>
    <rPh sb="10" eb="11">
      <t>ク</t>
    </rPh>
    <rPh sb="12" eb="13">
      <t>イ</t>
    </rPh>
    <phoneticPr fontId="1"/>
  </si>
  <si>
    <t>13．</t>
    <phoneticPr fontId="10"/>
  </si>
  <si>
    <t>14．</t>
    <phoneticPr fontId="10"/>
  </si>
  <si>
    <t>指定管理者制度</t>
    <rPh sb="0" eb="2">
      <t>シテイ</t>
    </rPh>
    <rPh sb="2" eb="5">
      <t>カンリシャ</t>
    </rPh>
    <rPh sb="5" eb="7">
      <t>セイド</t>
    </rPh>
    <phoneticPr fontId="10"/>
  </si>
  <si>
    <t>代行制</t>
    <rPh sb="0" eb="2">
      <t>ダイコウ</t>
    </rPh>
    <rPh sb="2" eb="3">
      <t>セイ</t>
    </rPh>
    <phoneticPr fontId="1"/>
  </si>
  <si>
    <t>利用料金制</t>
    <rPh sb="0" eb="2">
      <t>リヨウ</t>
    </rPh>
    <rPh sb="2" eb="5">
      <t>リョウキンセイ</t>
    </rPh>
    <phoneticPr fontId="1"/>
  </si>
  <si>
    <t>無</t>
    <rPh sb="0" eb="1">
      <t>ナ</t>
    </rPh>
    <phoneticPr fontId="1"/>
  </si>
  <si>
    <t>財政融資資金</t>
    <rPh sb="0" eb="2">
      <t>ザイセイ</t>
    </rPh>
    <rPh sb="2" eb="4">
      <t>ユウシ</t>
    </rPh>
    <phoneticPr fontId="1"/>
  </si>
  <si>
    <t xml:space="preserve"> 赤　　　　字　(△)</t>
    <rPh sb="1" eb="2">
      <t>アカ</t>
    </rPh>
    <rPh sb="6" eb="7">
      <t>ジ</t>
    </rPh>
    <phoneticPr fontId="1"/>
  </si>
  <si>
    <t>　の内訳
繰越額</t>
    <rPh sb="2" eb="4">
      <t>ウチワケ</t>
    </rPh>
    <rPh sb="5" eb="7">
      <t>クリコシ</t>
    </rPh>
    <rPh sb="7" eb="8">
      <t>ガク</t>
    </rPh>
    <phoneticPr fontId="1"/>
  </si>
  <si>
    <t>総費用＋
地方債償
還金に対
する比率
（％）</t>
    <phoneticPr fontId="1"/>
  </si>
  <si>
    <t>(人)</t>
    <phoneticPr fontId="1"/>
  </si>
  <si>
    <t>「02行52列」のうち国の補正予算等に基づく事業に係る繰入</t>
    <rPh sb="11" eb="12">
      <t>クニ</t>
    </rPh>
    <rPh sb="13" eb="17">
      <t>ホセイヨサン</t>
    </rPh>
    <phoneticPr fontId="1"/>
  </si>
  <si>
    <t>「02行54列」のうち国の補正予算等に基づく事業に係る繰入</t>
    <rPh sb="11" eb="12">
      <t>クニ</t>
    </rPh>
    <rPh sb="13" eb="17">
      <t>ホセイヨサン</t>
    </rPh>
    <phoneticPr fontId="1"/>
  </si>
  <si>
    <t>うち建設改良費等以外の経費
に対する地方債現在高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5" eb="16">
      <t>タイ</t>
    </rPh>
    <rPh sb="18" eb="21">
      <t>チホウサイ</t>
    </rPh>
    <rPh sb="21" eb="24">
      <t>ゲンザイダカ</t>
    </rPh>
    <phoneticPr fontId="1"/>
  </si>
  <si>
    <t>地方債の償還に要する資金の全部又は一部を一般会計等
において負担することを定めている場合、その金額</t>
    <rPh sb="0" eb="3">
      <t>チホウサイ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0" eb="22">
      <t>イッパン</t>
    </rPh>
    <rPh sb="22" eb="24">
      <t>カイケイ</t>
    </rPh>
    <rPh sb="24" eb="25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1"/>
  </si>
  <si>
    <t>一般会計負担分</t>
    <rPh sb="0" eb="2">
      <t>イッパン</t>
    </rPh>
    <rPh sb="2" eb="4">
      <t>カイケイ</t>
    </rPh>
    <rPh sb="4" eb="7">
      <t>フタンブン</t>
    </rPh>
    <phoneticPr fontId="1"/>
  </si>
  <si>
    <t>証書借入分</t>
    <rPh sb="0" eb="2">
      <t>ショウショ</t>
    </rPh>
    <rPh sb="2" eb="4">
      <t>カリイレ</t>
    </rPh>
    <rPh sb="4" eb="5">
      <t>ブン</t>
    </rPh>
    <phoneticPr fontId="1"/>
  </si>
  <si>
    <t>証券借入分</t>
    <rPh sb="0" eb="2">
      <t>ショウケン</t>
    </rPh>
    <rPh sb="2" eb="4">
      <t>カリイレ</t>
    </rPh>
    <rPh sb="4" eb="5">
      <t>ブン</t>
    </rPh>
    <phoneticPr fontId="1"/>
  </si>
  <si>
    <t>協和スキー場</t>
  </si>
  <si>
    <t>大台スキー場</t>
  </si>
  <si>
    <t>大台スキー場</t>
    <phoneticPr fontId="1"/>
  </si>
  <si>
    <t>鳥海高原矢島スキー場</t>
  </si>
  <si>
    <t>大曲ファミリースキー場</t>
  </si>
  <si>
    <t>　上記に対する財源としての地方債</t>
    <rPh sb="1" eb="3">
      <t>ジョウキ</t>
    </rPh>
    <rPh sb="4" eb="5">
      <t>タイ</t>
    </rPh>
    <rPh sb="7" eb="9">
      <t>ザイゲン</t>
    </rPh>
    <rPh sb="13" eb="16">
      <t>チホウサイ</t>
    </rPh>
    <phoneticPr fontId="1"/>
  </si>
  <si>
    <t>繰入再掲</t>
    <rPh sb="2" eb="4">
      <t>サイケイ</t>
    </rPh>
    <phoneticPr fontId="1"/>
  </si>
  <si>
    <t>元金償還金分に対して繰入れたもの</t>
    <rPh sb="0" eb="2">
      <t>ガンキン</t>
    </rPh>
    <rPh sb="2" eb="5">
      <t>ショウカンキン</t>
    </rPh>
    <rPh sb="5" eb="6">
      <t>ブン</t>
    </rPh>
    <rPh sb="7" eb="8">
      <t>タイ</t>
    </rPh>
    <rPh sb="10" eb="11">
      <t>ク</t>
    </rPh>
    <rPh sb="11" eb="12">
      <t>イ</t>
    </rPh>
    <phoneticPr fontId="10"/>
  </si>
  <si>
    <t>利息支払い分に対して繰入れたもの</t>
    <rPh sb="0" eb="2">
      <t>リソク</t>
    </rPh>
    <rPh sb="2" eb="4">
      <t>シハラ</t>
    </rPh>
    <rPh sb="5" eb="6">
      <t>ブン</t>
    </rPh>
    <rPh sb="7" eb="8">
      <t>タイ</t>
    </rPh>
    <rPh sb="10" eb="11">
      <t>ク</t>
    </rPh>
    <rPh sb="11" eb="12">
      <t>イ</t>
    </rPh>
    <phoneticPr fontId="10"/>
  </si>
  <si>
    <t>元利償還金に対して繰入れたもの</t>
    <rPh sb="0" eb="2">
      <t>ガンリ</t>
    </rPh>
    <rPh sb="2" eb="5">
      <t>ショウカンキン</t>
    </rPh>
    <rPh sb="6" eb="7">
      <t>タイ</t>
    </rPh>
    <rPh sb="9" eb="10">
      <t>ク</t>
    </rPh>
    <rPh sb="10" eb="11">
      <t>イ</t>
    </rPh>
    <phoneticPr fontId="1"/>
  </si>
  <si>
    <t>鳥海高原
矢島スキー場</t>
    <rPh sb="0" eb="2">
      <t>チョウカイ</t>
    </rPh>
    <rPh sb="2" eb="4">
      <t>コウゲン</t>
    </rPh>
    <phoneticPr fontId="1"/>
  </si>
  <si>
    <t>大曲ファミリー
スキー場</t>
    <phoneticPr fontId="1"/>
  </si>
  <si>
    <t>協和スキー場</t>
    <phoneticPr fontId="1"/>
  </si>
  <si>
    <t>（４）</t>
    <phoneticPr fontId="1"/>
  </si>
  <si>
    <t>　イ　索　　道</t>
    <rPh sb="3" eb="7">
      <t>サクドウ</t>
    </rPh>
    <phoneticPr fontId="1"/>
  </si>
  <si>
    <t>①　施設及び業務概況に関する調　（０５表）</t>
    <rPh sb="2" eb="4">
      <t>シセツ</t>
    </rPh>
    <rPh sb="4" eb="5">
      <t>オヨ</t>
    </rPh>
    <rPh sb="6" eb="8">
      <t>ギョウム</t>
    </rPh>
    <rPh sb="8" eb="10">
      <t>ガイキョウ</t>
    </rPh>
    <rPh sb="11" eb="12">
      <t>カン</t>
    </rPh>
    <rPh sb="14" eb="15">
      <t>シラ</t>
    </rPh>
    <rPh sb="19" eb="20">
      <t>ヒョウ</t>
    </rPh>
    <phoneticPr fontId="1"/>
  </si>
  <si>
    <t>　指定管理者制度</t>
    <rPh sb="1" eb="3">
      <t>シテイ</t>
    </rPh>
    <rPh sb="3" eb="6">
      <t>カンリシャ</t>
    </rPh>
    <rPh sb="6" eb="8">
      <t>セイド</t>
    </rPh>
    <phoneticPr fontId="1"/>
  </si>
  <si>
    <t>地方債</t>
    <rPh sb="0" eb="3">
      <t>チホウサイ</t>
    </rPh>
    <phoneticPr fontId="1"/>
  </si>
  <si>
    <t>内訳</t>
    <rPh sb="0" eb="2">
      <t>ウチワケ</t>
    </rPh>
    <phoneticPr fontId="1"/>
  </si>
  <si>
    <t>アの財源内訳</t>
    <rPh sb="2" eb="4">
      <t>ザイゲン</t>
    </rPh>
    <rPh sb="4" eb="6">
      <t>ウチワケ</t>
    </rPh>
    <phoneticPr fontId="1"/>
  </si>
  <si>
    <t>「01行14列」の内訳</t>
    <rPh sb="3" eb="4">
      <t>ギョウ</t>
    </rPh>
    <rPh sb="6" eb="7">
      <t>レツ</t>
    </rPh>
    <rPh sb="9" eb="11">
      <t>ウチワケ</t>
    </rPh>
    <phoneticPr fontId="1"/>
  </si>
  <si>
    <t>常勤職員</t>
    <rPh sb="0" eb="2">
      <t>ジョウキン</t>
    </rPh>
    <rPh sb="2" eb="4">
      <t>ショクイン</t>
    </rPh>
    <phoneticPr fontId="1"/>
  </si>
  <si>
    <t>会計年度任用職員(フルタイム)</t>
    <rPh sb="0" eb="2">
      <t>カイケイ</t>
    </rPh>
    <rPh sb="2" eb="4">
      <t>ネンド</t>
    </rPh>
    <rPh sb="4" eb="6">
      <t>ニンヨウ</t>
    </rPh>
    <rPh sb="6" eb="8">
      <t>ショクイン</t>
    </rPh>
    <phoneticPr fontId="1"/>
  </si>
  <si>
    <t>会計年度任用職員(パートタイム)</t>
    <rPh sb="0" eb="2">
      <t>カイケイ</t>
    </rPh>
    <rPh sb="2" eb="4">
      <t>ネンド</t>
    </rPh>
    <rPh sb="4" eb="6">
      <t>ニンヨウ</t>
    </rPh>
    <phoneticPr fontId="1"/>
  </si>
  <si>
    <t>「01行15列」の内訳</t>
    <rPh sb="3" eb="4">
      <t>ギョウ</t>
    </rPh>
    <rPh sb="6" eb="7">
      <t>レツ</t>
    </rPh>
    <rPh sb="9" eb="11">
      <t>ウチワケ</t>
    </rPh>
    <phoneticPr fontId="1"/>
  </si>
  <si>
    <t>1.職員給与費内訳</t>
    <rPh sb="2" eb="4">
      <t>ショクイン</t>
    </rPh>
    <rPh sb="4" eb="6">
      <t>キュウヨ</t>
    </rPh>
    <rPh sb="6" eb="7">
      <t>ヒ</t>
    </rPh>
    <rPh sb="7" eb="9">
      <t>ウチワケ</t>
    </rPh>
    <phoneticPr fontId="1"/>
  </si>
  <si>
    <t>基本給</t>
    <rPh sb="0" eb="2">
      <t>キホン</t>
    </rPh>
    <rPh sb="2" eb="3">
      <t>キュウ</t>
    </rPh>
    <phoneticPr fontId="1"/>
  </si>
  <si>
    <t>会計年度任用職員（フルタイム）</t>
    <rPh sb="0" eb="2">
      <t>カイケイ</t>
    </rPh>
    <rPh sb="2" eb="4">
      <t>ネンド</t>
    </rPh>
    <rPh sb="4" eb="6">
      <t>ニンヨウ</t>
    </rPh>
    <rPh sb="6" eb="8">
      <t>ショクイン</t>
    </rPh>
    <phoneticPr fontId="1"/>
  </si>
  <si>
    <t>会計年度任用職員（パートタイム）</t>
    <rPh sb="0" eb="2">
      <t>カイケイ</t>
    </rPh>
    <rPh sb="2" eb="4">
      <t>ネンド</t>
    </rPh>
    <rPh sb="4" eb="6">
      <t>ニンヨウ</t>
    </rPh>
    <rPh sb="6" eb="8">
      <t>ショクイン</t>
    </rPh>
    <phoneticPr fontId="1"/>
  </si>
  <si>
    <t>01行24列のうち</t>
    <rPh sb="2" eb="3">
      <t>ギョウ</t>
    </rPh>
    <rPh sb="5" eb="6">
      <t>レツ</t>
    </rPh>
    <phoneticPr fontId="1"/>
  </si>
  <si>
    <t>特別減収対策企業債</t>
    <rPh sb="0" eb="2">
      <t>トクベツ</t>
    </rPh>
    <rPh sb="2" eb="4">
      <t>ゲンシュウ</t>
    </rPh>
    <rPh sb="4" eb="6">
      <t>タイサク</t>
    </rPh>
    <rPh sb="6" eb="9">
      <t>キギョウサイ</t>
    </rPh>
    <phoneticPr fontId="1"/>
  </si>
  <si>
    <t>02行21列のうち</t>
    <rPh sb="2" eb="3">
      <t>ギョウ</t>
    </rPh>
    <rPh sb="5" eb="6">
      <t>レツ</t>
    </rPh>
    <phoneticPr fontId="1"/>
  </si>
  <si>
    <t>01行35列の内訳</t>
    <rPh sb="2" eb="3">
      <t>ギョウ</t>
    </rPh>
    <rPh sb="5" eb="6">
      <t>レツ</t>
    </rPh>
    <rPh sb="7" eb="9">
      <t>ウチワケ</t>
    </rPh>
    <phoneticPr fontId="1"/>
  </si>
  <si>
    <t>02行14列の内訳</t>
    <rPh sb="2" eb="3">
      <t>ギョウ</t>
    </rPh>
    <rPh sb="5" eb="6">
      <t>レツ</t>
    </rPh>
    <rPh sb="7" eb="9">
      <t>ウチワケ</t>
    </rPh>
    <phoneticPr fontId="1"/>
  </si>
  <si>
    <t>02行17列の内訳</t>
    <rPh sb="2" eb="3">
      <t>ギョウ</t>
    </rPh>
    <rPh sb="5" eb="6">
      <t>レツ</t>
    </rPh>
    <rPh sb="7" eb="9">
      <t>ウチワケ</t>
    </rPh>
    <phoneticPr fontId="1"/>
  </si>
  <si>
    <t>01行24列のうち</t>
    <rPh sb="1" eb="2">
      <t>ギョウ</t>
    </rPh>
    <rPh sb="4" eb="5">
      <t>レツ</t>
    </rPh>
    <phoneticPr fontId="1"/>
  </si>
  <si>
    <t>02行21列のうち</t>
    <rPh sb="1" eb="2">
      <t>ギョウ</t>
    </rPh>
    <rPh sb="4" eb="5">
      <t>レツ</t>
    </rPh>
    <phoneticPr fontId="1"/>
  </si>
  <si>
    <t>01行35列のうち</t>
    <rPh sb="1" eb="2">
      <t>ギョウ</t>
    </rPh>
    <phoneticPr fontId="1"/>
  </si>
  <si>
    <t>会計年度任用職員（パートタイム）</t>
    <rPh sb="0" eb="2">
      <t>カイケイ</t>
    </rPh>
    <rPh sb="2" eb="4">
      <t>ネンド</t>
    </rPh>
    <phoneticPr fontId="1"/>
  </si>
  <si>
    <t>02行14列のうち</t>
    <rPh sb="1" eb="2">
      <t>ギョウ</t>
    </rPh>
    <rPh sb="4" eb="5">
      <t>レツ</t>
    </rPh>
    <phoneticPr fontId="1"/>
  </si>
  <si>
    <t>02行17列のうち</t>
    <rPh sb="1" eb="2">
      <t>ギョウ</t>
    </rPh>
    <phoneticPr fontId="1"/>
  </si>
  <si>
    <t>報酬</t>
    <rPh sb="0" eb="2">
      <t>ホウシュウ</t>
    </rPh>
    <phoneticPr fontId="1"/>
  </si>
  <si>
    <t>退職
給与金</t>
    <rPh sb="0" eb="2">
      <t>タイショク</t>
    </rPh>
    <rPh sb="3" eb="5">
      <t>キュウヨ</t>
    </rPh>
    <rPh sb="5" eb="6">
      <t>キン</t>
    </rPh>
    <phoneticPr fontId="1"/>
  </si>
  <si>
    <t>法定
福利費</t>
    <rPh sb="0" eb="2">
      <t>ホウテイ</t>
    </rPh>
    <rPh sb="3" eb="5">
      <t>フクリ</t>
    </rPh>
    <rPh sb="5" eb="6">
      <t>ヒ</t>
    </rPh>
    <phoneticPr fontId="1"/>
  </si>
  <si>
    <t>報酬
(再掲）</t>
    <rPh sb="0" eb="2">
      <t>ホウシュウ</t>
    </rPh>
    <rPh sb="4" eb="6">
      <t>サイケイ</t>
    </rPh>
    <phoneticPr fontId="1"/>
  </si>
  <si>
    <t>(月)</t>
    <rPh sb="1" eb="2">
      <t>ツキ</t>
    </rPh>
    <phoneticPr fontId="1"/>
  </si>
  <si>
    <t>(年)</t>
    <rPh sb="1" eb="2">
      <t>ネン</t>
    </rPh>
    <phoneticPr fontId="1"/>
  </si>
  <si>
    <t>(㎡)</t>
    <phoneticPr fontId="1"/>
  </si>
  <si>
    <t>○</t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</si>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</sst>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#,##0_ "/>
    <numFmt numFmtId="177" formatCode="#,##0\ ;&quot;△&quot;\ #,##0\ "/>
    <numFmt numFmtId="178" formatCode="#,##0.0\ ;&quot;△&quot;\ #,##0.0\ "/>
    <numFmt numFmtId="179" formatCode="[$-411]ge\.m\.d;@"/>
  </numFmts>
  <fonts count="4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7.5"/>
      <name val="ＭＳ ゴシック"/>
      <family val="3"/>
      <charset val="128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ゴシック"/>
      <family val="3"/>
      <charset val="128"/>
    </font>
    <font>
      <b/>
      <i/>
      <sz val="9"/>
      <name val="Arial"/>
      <family val="2"/>
    </font>
    <font>
      <b/>
      <i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9"/>
      <color indexed="8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b/>
      <i/>
      <sz val="9"/>
      <color rgb="FFFF0000"/>
      <name val="Arial"/>
      <family val="2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.5"/>
      <color theme="1"/>
      <name val="ＭＳ ゴシック"/>
      <family val="3"/>
      <charset val="128"/>
    </font>
    <font>
      <sz val="5.5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6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" fontId="9" fillId="0" borderId="0"/>
  </cellStyleXfs>
  <cellXfs count="557">
    <xf numFmtId="0" fontId="0" fillId="0" borderId="0" xfId="0"/>
    <xf numFmtId="177" fontId="2" fillId="0" borderId="0" xfId="0" applyNumberFormat="1" applyFont="1" applyAlignment="1">
      <alignment vertical="center"/>
    </xf>
    <xf numFmtId="177" fontId="5" fillId="0" borderId="1" xfId="0" applyNumberFormat="1" applyFont="1" applyBorder="1" applyAlignment="1">
      <alignment vertical="center"/>
    </xf>
    <xf numFmtId="177" fontId="5" fillId="0" borderId="1" xfId="0" quotePrefix="1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vertical="center"/>
    </xf>
    <xf numFmtId="177" fontId="5" fillId="0" borderId="1" xfId="0" applyNumberFormat="1" applyFont="1" applyFill="1" applyBorder="1" applyAlignment="1">
      <alignment vertical="center"/>
    </xf>
    <xf numFmtId="177" fontId="5" fillId="0" borderId="5" xfId="0" applyNumberFormat="1" applyFont="1" applyBorder="1" applyAlignment="1">
      <alignment horizontal="distributed" vertical="center"/>
    </xf>
    <xf numFmtId="177" fontId="5" fillId="0" borderId="6" xfId="0" quotePrefix="1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vertical="center"/>
    </xf>
    <xf numFmtId="177" fontId="5" fillId="0" borderId="2" xfId="0" applyNumberFormat="1" applyFont="1" applyBorder="1" applyAlignment="1">
      <alignment vertical="center"/>
    </xf>
    <xf numFmtId="177" fontId="4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177" fontId="4" fillId="0" borderId="5" xfId="0" quotePrefix="1" applyNumberFormat="1" applyFont="1" applyBorder="1" applyAlignment="1">
      <alignment horizontal="center" vertical="center"/>
    </xf>
    <xf numFmtId="177" fontId="4" fillId="0" borderId="3" xfId="0" quotePrefix="1" applyNumberFormat="1" applyFont="1" applyBorder="1" applyAlignment="1">
      <alignment horizontal="center" vertical="center"/>
    </xf>
    <xf numFmtId="177" fontId="4" fillId="0" borderId="6" xfId="0" quotePrefix="1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vertical="center"/>
    </xf>
    <xf numFmtId="177" fontId="3" fillId="0" borderId="7" xfId="0" applyNumberFormat="1" applyFont="1" applyBorder="1" applyAlignment="1">
      <alignment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vertical="center"/>
    </xf>
    <xf numFmtId="177" fontId="3" fillId="0" borderId="0" xfId="0" applyNumberFormat="1" applyFont="1" applyBorder="1" applyAlignment="1">
      <alignment horizontal="right" vertical="center"/>
    </xf>
    <xf numFmtId="177" fontId="4" fillId="0" borderId="2" xfId="0" applyNumberFormat="1" applyFont="1" applyBorder="1" applyAlignment="1">
      <alignment horizontal="distributed" vertical="center"/>
    </xf>
    <xf numFmtId="177" fontId="4" fillId="0" borderId="0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177" fontId="5" fillId="0" borderId="0" xfId="0" applyNumberFormat="1" applyFont="1" applyAlignment="1">
      <alignment horizontal="right" vertical="center"/>
    </xf>
    <xf numFmtId="177" fontId="3" fillId="0" borderId="10" xfId="0" applyNumberFormat="1" applyFont="1" applyBorder="1" applyAlignment="1">
      <alignment horizontal="center" vertical="center" shrinkToFit="1"/>
    </xf>
    <xf numFmtId="177" fontId="5" fillId="0" borderId="5" xfId="0" applyNumberFormat="1" applyFont="1" applyFill="1" applyBorder="1" applyAlignment="1">
      <alignment horizontal="distributed" vertical="center"/>
    </xf>
    <xf numFmtId="177" fontId="4" fillId="0" borderId="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horizontal="right" vertical="center"/>
    </xf>
    <xf numFmtId="177" fontId="4" fillId="2" borderId="5" xfId="0" quotePrefix="1" applyNumberFormat="1" applyFont="1" applyFill="1" applyBorder="1" applyAlignment="1">
      <alignment horizontal="center" vertical="center"/>
    </xf>
    <xf numFmtId="177" fontId="4" fillId="2" borderId="4" xfId="0" applyNumberFormat="1" applyFont="1" applyFill="1" applyBorder="1" applyAlignment="1">
      <alignment horizontal="distributed" vertical="center"/>
    </xf>
    <xf numFmtId="177" fontId="4" fillId="2" borderId="4" xfId="0" applyNumberFormat="1" applyFont="1" applyFill="1" applyBorder="1" applyAlignment="1">
      <alignment horizontal="center" vertical="center"/>
    </xf>
    <xf numFmtId="177" fontId="4" fillId="0" borderId="7" xfId="0" applyNumberFormat="1" applyFont="1" applyBorder="1" applyAlignment="1">
      <alignment horizontal="distributed" vertical="center"/>
    </xf>
    <xf numFmtId="49" fontId="3" fillId="0" borderId="5" xfId="0" applyNumberFormat="1" applyFont="1" applyBorder="1" applyAlignment="1"/>
    <xf numFmtId="49" fontId="3" fillId="0" borderId="4" xfId="0" applyNumberFormat="1" applyFont="1" applyBorder="1" applyAlignment="1">
      <alignment vertical="center"/>
    </xf>
    <xf numFmtId="177" fontId="3" fillId="0" borderId="4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horizontal="right" vertical="top"/>
    </xf>
    <xf numFmtId="49" fontId="3" fillId="0" borderId="1" xfId="0" quotePrefix="1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 textRotation="255"/>
    </xf>
    <xf numFmtId="49" fontId="3" fillId="0" borderId="9" xfId="0" applyNumberFormat="1" applyFont="1" applyBorder="1" applyAlignment="1">
      <alignment horizontal="center" vertical="center" textRotation="255"/>
    </xf>
    <xf numFmtId="49" fontId="3" fillId="0" borderId="3" xfId="0" applyNumberFormat="1" applyFont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vertical="center"/>
    </xf>
    <xf numFmtId="177" fontId="2" fillId="2" borderId="5" xfId="0" applyNumberFormat="1" applyFont="1" applyFill="1" applyBorder="1" applyAlignment="1">
      <alignment vertical="center"/>
    </xf>
    <xf numFmtId="177" fontId="2" fillId="2" borderId="4" xfId="0" applyNumberFormat="1" applyFont="1" applyFill="1" applyBorder="1" applyAlignment="1">
      <alignment vertical="center"/>
    </xf>
    <xf numFmtId="177" fontId="5" fillId="0" borderId="0" xfId="1" applyNumberFormat="1" applyFont="1" applyFill="1" applyAlignment="1">
      <alignment vertical="center"/>
    </xf>
    <xf numFmtId="177" fontId="5" fillId="0" borderId="0" xfId="0" applyNumberFormat="1" applyFont="1" applyFill="1" applyAlignment="1">
      <alignment vertical="center"/>
    </xf>
    <xf numFmtId="0" fontId="0" fillId="0" borderId="10" xfId="0" quotePrefix="1" applyNumberFormat="1" applyBorder="1"/>
    <xf numFmtId="177" fontId="4" fillId="0" borderId="1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7" fontId="12" fillId="0" borderId="0" xfId="0" applyNumberFormat="1" applyFont="1" applyFill="1" applyBorder="1" applyAlignment="1">
      <alignment horizontal="distributed" vertical="center" wrapText="1"/>
    </xf>
    <xf numFmtId="177" fontId="4" fillId="0" borderId="14" xfId="0" applyNumberFormat="1" applyFont="1" applyFill="1" applyBorder="1" applyAlignment="1">
      <alignment horizontal="distributed" vertical="center"/>
    </xf>
    <xf numFmtId="177" fontId="4" fillId="0" borderId="1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distributed" vertical="center"/>
    </xf>
    <xf numFmtId="177" fontId="12" fillId="0" borderId="0" xfId="0" applyNumberFormat="1" applyFont="1" applyFill="1" applyBorder="1" applyAlignment="1">
      <alignment horizontal="distributed" vertical="center"/>
    </xf>
    <xf numFmtId="177" fontId="12" fillId="0" borderId="0" xfId="0" applyNumberFormat="1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12" fillId="0" borderId="14" xfId="0" applyNumberFormat="1" applyFont="1" applyFill="1" applyBorder="1" applyAlignment="1">
      <alignment horizontal="distributed" vertical="center"/>
    </xf>
    <xf numFmtId="177" fontId="4" fillId="0" borderId="0" xfId="0" applyNumberFormat="1" applyFont="1" applyFill="1" applyBorder="1" applyAlignment="1">
      <alignment horizontal="distributed" vertical="center" wrapText="1"/>
    </xf>
    <xf numFmtId="177" fontId="12" fillId="0" borderId="14" xfId="0" applyNumberFormat="1" applyFont="1" applyFill="1" applyBorder="1" applyAlignment="1">
      <alignment horizontal="distributed" vertical="center" wrapText="1"/>
    </xf>
    <xf numFmtId="177" fontId="4" fillId="0" borderId="10" xfId="0" applyNumberFormat="1" applyFont="1" applyBorder="1" applyAlignment="1">
      <alignment vertical="center"/>
    </xf>
    <xf numFmtId="177" fontId="5" fillId="2" borderId="5" xfId="0" applyNumberFormat="1" applyFont="1" applyFill="1" applyBorder="1" applyAlignment="1">
      <alignment horizontal="center" vertical="center"/>
    </xf>
    <xf numFmtId="177" fontId="5" fillId="2" borderId="4" xfId="0" applyNumberFormat="1" applyFont="1" applyFill="1" applyBorder="1" applyAlignment="1">
      <alignment horizontal="distributed" vertical="center"/>
    </xf>
    <xf numFmtId="177" fontId="5" fillId="2" borderId="4" xfId="0" applyNumberFormat="1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vertical="center"/>
    </xf>
    <xf numFmtId="177" fontId="5" fillId="2" borderId="5" xfId="0" applyNumberFormat="1" applyFont="1" applyFill="1" applyBorder="1" applyAlignment="1">
      <alignment horizontal="distributed" vertical="center"/>
    </xf>
    <xf numFmtId="177" fontId="5" fillId="2" borderId="6" xfId="0" applyNumberFormat="1" applyFont="1" applyFill="1" applyBorder="1" applyAlignment="1">
      <alignment horizontal="center" vertical="center"/>
    </xf>
    <xf numFmtId="177" fontId="5" fillId="0" borderId="5" xfId="0" quotePrefix="1" applyNumberFormat="1" applyFont="1" applyFill="1" applyBorder="1" applyAlignment="1">
      <alignment vertical="center"/>
    </xf>
    <xf numFmtId="177" fontId="4" fillId="0" borderId="10" xfId="0" quotePrefix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6" fontId="0" fillId="0" borderId="10" xfId="0" applyNumberFormat="1" applyFont="1" applyBorder="1" applyAlignment="1">
      <alignment vertical="center"/>
    </xf>
    <xf numFmtId="176" fontId="0" fillId="0" borderId="10" xfId="0" applyNumberFormat="1" applyBorder="1" applyAlignment="1">
      <alignment vertical="center"/>
    </xf>
    <xf numFmtId="0" fontId="0" fillId="0" borderId="0" xfId="0" applyFill="1" applyAlignment="1">
      <alignment vertical="center"/>
    </xf>
    <xf numFmtId="0" fontId="11" fillId="0" borderId="0" xfId="0" applyFont="1" applyAlignment="1">
      <alignment vertical="center"/>
    </xf>
    <xf numFmtId="177" fontId="3" fillId="0" borderId="2" xfId="0" applyNumberFormat="1" applyFont="1" applyBorder="1" applyAlignment="1">
      <alignment vertical="center"/>
    </xf>
    <xf numFmtId="176" fontId="11" fillId="0" borderId="10" xfId="0" applyNumberFormat="1" applyFont="1" applyFill="1" applyBorder="1" applyAlignment="1">
      <alignment vertical="center"/>
    </xf>
    <xf numFmtId="176" fontId="11" fillId="0" borderId="10" xfId="0" applyNumberFormat="1" applyFont="1" applyBorder="1" applyAlignment="1">
      <alignment vertical="center"/>
    </xf>
    <xf numFmtId="176" fontId="11" fillId="0" borderId="8" xfId="0" applyNumberFormat="1" applyFont="1" applyBorder="1" applyAlignment="1">
      <alignment vertical="center"/>
    </xf>
    <xf numFmtId="177" fontId="4" fillId="0" borderId="15" xfId="0" applyNumberFormat="1" applyFont="1" applyBorder="1" applyAlignment="1">
      <alignment vertical="center"/>
    </xf>
    <xf numFmtId="177" fontId="5" fillId="0" borderId="15" xfId="1" applyNumberFormat="1" applyFont="1" applyFill="1" applyBorder="1" applyAlignment="1">
      <alignment vertical="center"/>
    </xf>
    <xf numFmtId="177" fontId="5" fillId="0" borderId="15" xfId="0" applyNumberFormat="1" applyFont="1" applyFill="1" applyBorder="1" applyAlignment="1">
      <alignment vertical="center"/>
    </xf>
    <xf numFmtId="0" fontId="0" fillId="0" borderId="16" xfId="0" quotePrefix="1" applyNumberFormat="1" applyBorder="1"/>
    <xf numFmtId="0" fontId="0" fillId="0" borderId="8" xfId="0" quotePrefix="1" applyNumberFormat="1" applyBorder="1"/>
    <xf numFmtId="177" fontId="5" fillId="0" borderId="0" xfId="0" applyNumberFormat="1" applyFont="1" applyBorder="1" applyAlignment="1">
      <alignment horizontal="center" vertical="center"/>
    </xf>
    <xf numFmtId="177" fontId="5" fillId="0" borderId="15" xfId="0" applyNumberFormat="1" applyFont="1" applyBorder="1" applyAlignment="1">
      <alignment vertical="center"/>
    </xf>
    <xf numFmtId="177" fontId="5" fillId="0" borderId="17" xfId="0" applyNumberFormat="1" applyFont="1" applyBorder="1" applyAlignment="1">
      <alignment horizontal="center" vertical="center"/>
    </xf>
    <xf numFmtId="177" fontId="5" fillId="0" borderId="18" xfId="0" applyNumberFormat="1" applyFont="1" applyBorder="1" applyAlignment="1">
      <alignment horizontal="center" vertical="center"/>
    </xf>
    <xf numFmtId="177" fontId="4" fillId="4" borderId="0" xfId="0" applyNumberFormat="1" applyFont="1" applyFill="1" applyAlignment="1">
      <alignment vertical="center"/>
    </xf>
    <xf numFmtId="176" fontId="0" fillId="0" borderId="19" xfId="0" applyNumberFormat="1" applyBorder="1" applyAlignment="1">
      <alignment vertical="center"/>
    </xf>
    <xf numFmtId="176" fontId="0" fillId="0" borderId="16" xfId="0" applyNumberFormat="1" applyFill="1" applyBorder="1" applyAlignment="1">
      <alignment vertical="center"/>
    </xf>
    <xf numFmtId="176" fontId="0" fillId="0" borderId="16" xfId="0" applyNumberFormat="1" applyBorder="1" applyAlignment="1">
      <alignment vertical="center"/>
    </xf>
    <xf numFmtId="177" fontId="5" fillId="4" borderId="15" xfId="0" applyNumberFormat="1" applyFont="1" applyFill="1" applyBorder="1" applyAlignment="1">
      <alignment vertical="center"/>
    </xf>
    <xf numFmtId="177" fontId="5" fillId="4" borderId="0" xfId="0" applyNumberFormat="1" applyFont="1" applyFill="1" applyAlignment="1">
      <alignment vertical="center"/>
    </xf>
    <xf numFmtId="177" fontId="5" fillId="0" borderId="0" xfId="1" applyNumberFormat="1" applyFont="1" applyFill="1" applyBorder="1" applyAlignment="1">
      <alignment vertical="center"/>
    </xf>
    <xf numFmtId="177" fontId="12" fillId="0" borderId="20" xfId="0" applyNumberFormat="1" applyFont="1" applyFill="1" applyBorder="1" applyAlignment="1">
      <alignment horizontal="distributed" vertical="center"/>
    </xf>
    <xf numFmtId="176" fontId="0" fillId="0" borderId="9" xfId="0" applyNumberFormat="1" applyFill="1" applyBorder="1" applyAlignment="1">
      <alignment vertical="center"/>
    </xf>
    <xf numFmtId="176" fontId="0" fillId="0" borderId="9" xfId="0" applyNumberFormat="1" applyBorder="1" applyAlignment="1">
      <alignment vertical="center"/>
    </xf>
    <xf numFmtId="177" fontId="4" fillId="0" borderId="21" xfId="0" applyNumberFormat="1" applyFont="1" applyBorder="1" applyAlignment="1">
      <alignment vertical="center"/>
    </xf>
    <xf numFmtId="177" fontId="5" fillId="0" borderId="21" xfId="1" applyNumberFormat="1" applyFont="1" applyFill="1" applyBorder="1" applyAlignment="1">
      <alignment vertical="center"/>
    </xf>
    <xf numFmtId="177" fontId="4" fillId="0" borderId="22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vertical="center"/>
    </xf>
    <xf numFmtId="177" fontId="4" fillId="0" borderId="21" xfId="0" applyNumberFormat="1" applyFont="1" applyFill="1" applyBorder="1" applyAlignment="1">
      <alignment horizontal="distributed" vertical="center"/>
    </xf>
    <xf numFmtId="177" fontId="12" fillId="0" borderId="21" xfId="0" applyNumberFormat="1" applyFont="1" applyFill="1" applyBorder="1" applyAlignment="1">
      <alignment horizontal="distributed" vertical="center"/>
    </xf>
    <xf numFmtId="177" fontId="4" fillId="0" borderId="23" xfId="0" applyNumberFormat="1" applyFont="1" applyBorder="1" applyAlignment="1">
      <alignment vertical="center"/>
    </xf>
    <xf numFmtId="0" fontId="0" fillId="0" borderId="13" xfId="0" quotePrefix="1" applyNumberFormat="1" applyBorder="1"/>
    <xf numFmtId="177" fontId="4" fillId="0" borderId="13" xfId="0" applyNumberFormat="1" applyFont="1" applyBorder="1" applyAlignment="1">
      <alignment vertical="center"/>
    </xf>
    <xf numFmtId="177" fontId="4" fillId="0" borderId="6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horizontal="distributed" vertical="center"/>
    </xf>
    <xf numFmtId="177" fontId="12" fillId="0" borderId="2" xfId="0" applyNumberFormat="1" applyFont="1" applyFill="1" applyBorder="1" applyAlignment="1">
      <alignment horizontal="distributed" vertical="center"/>
    </xf>
    <xf numFmtId="0" fontId="0" fillId="0" borderId="9" xfId="0" quotePrefix="1" applyNumberFormat="1" applyBorder="1"/>
    <xf numFmtId="0" fontId="0" fillId="0" borderId="23" xfId="0" quotePrefix="1" applyNumberFormat="1" applyBorder="1"/>
    <xf numFmtId="177" fontId="17" fillId="0" borderId="0" xfId="0" applyNumberFormat="1" applyFont="1" applyAlignment="1">
      <alignment vertical="center"/>
    </xf>
    <xf numFmtId="177" fontId="18" fillId="0" borderId="0" xfId="1" applyNumberFormat="1" applyFont="1" applyFill="1" applyAlignment="1">
      <alignment vertical="center"/>
    </xf>
    <xf numFmtId="177" fontId="18" fillId="0" borderId="0" xfId="0" applyNumberFormat="1" applyFont="1" applyFill="1" applyAlignment="1">
      <alignment vertical="center"/>
    </xf>
    <xf numFmtId="177" fontId="17" fillId="0" borderId="1" xfId="0" applyNumberFormat="1" applyFont="1" applyFill="1" applyBorder="1" applyAlignment="1">
      <alignment horizontal="center" vertical="center"/>
    </xf>
    <xf numFmtId="177" fontId="17" fillId="0" borderId="0" xfId="0" applyNumberFormat="1" applyFont="1" applyFill="1" applyBorder="1" applyAlignment="1">
      <alignment vertical="center"/>
    </xf>
    <xf numFmtId="177" fontId="17" fillId="0" borderId="0" xfId="0" applyNumberFormat="1" applyFont="1" applyFill="1" applyBorder="1" applyAlignment="1">
      <alignment horizontal="distributed" vertical="center"/>
    </xf>
    <xf numFmtId="177" fontId="19" fillId="0" borderId="0" xfId="0" applyNumberFormat="1" applyFont="1" applyFill="1" applyBorder="1" applyAlignment="1">
      <alignment horizontal="distributed" vertical="center"/>
    </xf>
    <xf numFmtId="177" fontId="4" fillId="0" borderId="0" xfId="0" applyNumberFormat="1" applyFont="1" applyBorder="1" applyAlignment="1">
      <alignment horizontal="right" vertical="top"/>
    </xf>
    <xf numFmtId="177" fontId="8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177" fontId="2" fillId="0" borderId="10" xfId="0" applyNumberFormat="1" applyFont="1" applyBorder="1" applyAlignment="1">
      <alignment vertical="center"/>
    </xf>
    <xf numFmtId="177" fontId="5" fillId="5" borderId="5" xfId="0" applyNumberFormat="1" applyFont="1" applyFill="1" applyBorder="1" applyAlignment="1">
      <alignment horizontal="center" vertical="center"/>
    </xf>
    <xf numFmtId="177" fontId="5" fillId="5" borderId="4" xfId="0" applyNumberFormat="1" applyFont="1" applyFill="1" applyBorder="1" applyAlignment="1">
      <alignment horizontal="center" vertical="center"/>
    </xf>
    <xf numFmtId="177" fontId="18" fillId="0" borderId="0" xfId="0" applyNumberFormat="1" applyFont="1" applyAlignment="1">
      <alignment vertical="center"/>
    </xf>
    <xf numFmtId="177" fontId="5" fillId="5" borderId="5" xfId="0" applyNumberFormat="1" applyFont="1" applyFill="1" applyBorder="1" applyAlignment="1">
      <alignment horizontal="distributed" vertical="center"/>
    </xf>
    <xf numFmtId="177" fontId="20" fillId="0" borderId="0" xfId="0" applyNumberFormat="1" applyFont="1" applyFill="1" applyAlignment="1">
      <alignment vertical="center"/>
    </xf>
    <xf numFmtId="49" fontId="21" fillId="0" borderId="0" xfId="0" quotePrefix="1" applyNumberFormat="1" applyFont="1" applyFill="1" applyAlignment="1">
      <alignment horizontal="right" vertical="center"/>
    </xf>
    <xf numFmtId="177" fontId="22" fillId="0" borderId="0" xfId="0" applyNumberFormat="1" applyFont="1" applyFill="1" applyAlignment="1">
      <alignment vertical="center"/>
    </xf>
    <xf numFmtId="177" fontId="20" fillId="0" borderId="0" xfId="0" applyNumberFormat="1" applyFont="1" applyFill="1" applyAlignment="1">
      <alignment horizontal="center" vertical="center"/>
    </xf>
    <xf numFmtId="177" fontId="23" fillId="0" borderId="0" xfId="0" applyNumberFormat="1" applyFont="1" applyFill="1" applyAlignment="1">
      <alignment vertical="center"/>
    </xf>
    <xf numFmtId="177" fontId="24" fillId="0" borderId="3" xfId="0" applyNumberFormat="1" applyFont="1" applyFill="1" applyBorder="1" applyAlignment="1">
      <alignment vertical="center"/>
    </xf>
    <xf numFmtId="177" fontId="24" fillId="0" borderId="7" xfId="0" applyNumberFormat="1" applyFont="1" applyFill="1" applyBorder="1" applyAlignment="1">
      <alignment vertical="center"/>
    </xf>
    <xf numFmtId="177" fontId="24" fillId="0" borderId="7" xfId="0" applyNumberFormat="1" applyFont="1" applyFill="1" applyBorder="1" applyAlignment="1">
      <alignment horizontal="right" vertical="center"/>
    </xf>
    <xf numFmtId="177" fontId="20" fillId="0" borderId="6" xfId="0" applyNumberFormat="1" applyFont="1" applyFill="1" applyBorder="1" applyAlignment="1">
      <alignment vertical="center"/>
    </xf>
    <xf numFmtId="177" fontId="24" fillId="0" borderId="0" xfId="0" applyNumberFormat="1" applyFont="1" applyFill="1" applyBorder="1" applyAlignment="1">
      <alignment horizontal="right" vertical="center"/>
    </xf>
    <xf numFmtId="177" fontId="20" fillId="0" borderId="8" xfId="0" applyNumberFormat="1" applyFont="1" applyFill="1" applyBorder="1" applyAlignment="1">
      <alignment vertical="center"/>
    </xf>
    <xf numFmtId="177" fontId="25" fillId="0" borderId="5" xfId="0" quotePrefix="1" applyNumberFormat="1" applyFont="1" applyFill="1" applyBorder="1" applyAlignment="1">
      <alignment horizontal="center" vertical="center"/>
    </xf>
    <xf numFmtId="179" fontId="20" fillId="0" borderId="10" xfId="0" applyNumberFormat="1" applyFont="1" applyFill="1" applyBorder="1" applyAlignment="1">
      <alignment horizontal="right" vertical="center"/>
    </xf>
    <xf numFmtId="177" fontId="20" fillId="0" borderId="12" xfId="0" applyNumberFormat="1" applyFont="1" applyFill="1" applyBorder="1" applyAlignment="1">
      <alignment vertical="center"/>
    </xf>
    <xf numFmtId="177" fontId="20" fillId="0" borderId="10" xfId="0" applyNumberFormat="1" applyFont="1" applyFill="1" applyBorder="1" applyAlignment="1">
      <alignment vertical="center"/>
    </xf>
    <xf numFmtId="177" fontId="25" fillId="0" borderId="1" xfId="0" quotePrefix="1" applyNumberFormat="1" applyFont="1" applyFill="1" applyBorder="1" applyAlignment="1">
      <alignment horizontal="center" vertical="center"/>
    </xf>
    <xf numFmtId="177" fontId="20" fillId="0" borderId="3" xfId="0" quotePrefix="1" applyNumberFormat="1" applyFont="1" applyFill="1" applyBorder="1" applyAlignment="1">
      <alignment horizontal="center" vertical="center"/>
    </xf>
    <xf numFmtId="177" fontId="25" fillId="0" borderId="1" xfId="0" applyNumberFormat="1" applyFont="1" applyFill="1" applyBorder="1" applyAlignment="1">
      <alignment horizontal="center" vertical="center"/>
    </xf>
    <xf numFmtId="177" fontId="20" fillId="0" borderId="0" xfId="0" applyNumberFormat="1" applyFont="1" applyFill="1" applyBorder="1" applyAlignment="1">
      <alignment horizontal="center" vertical="center"/>
    </xf>
    <xf numFmtId="177" fontId="20" fillId="0" borderId="5" xfId="0" quotePrefix="1" applyNumberFormat="1" applyFont="1" applyFill="1" applyBorder="1" applyAlignment="1">
      <alignment horizontal="center" vertical="center"/>
    </xf>
    <xf numFmtId="177" fontId="25" fillId="0" borderId="6" xfId="0" quotePrefix="1" applyNumberFormat="1" applyFont="1" applyFill="1" applyBorder="1" applyAlignment="1">
      <alignment horizontal="center" vertical="center"/>
    </xf>
    <xf numFmtId="177" fontId="20" fillId="0" borderId="2" xfId="0" applyNumberFormat="1" applyFont="1" applyFill="1" applyBorder="1" applyAlignment="1">
      <alignment horizontal="distributed" vertical="center"/>
    </xf>
    <xf numFmtId="177" fontId="20" fillId="0" borderId="10" xfId="0" applyNumberFormat="1" applyFont="1" applyFill="1" applyBorder="1" applyAlignment="1">
      <alignment horizontal="center" vertical="center"/>
    </xf>
    <xf numFmtId="177" fontId="26" fillId="0" borderId="0" xfId="0" applyNumberFormat="1" applyFont="1" applyFill="1" applyAlignment="1">
      <alignment vertical="center"/>
    </xf>
    <xf numFmtId="49" fontId="26" fillId="0" borderId="0" xfId="0" quotePrefix="1" applyNumberFormat="1" applyFont="1" applyFill="1" applyAlignment="1">
      <alignment horizontal="right" vertical="center"/>
    </xf>
    <xf numFmtId="177" fontId="26" fillId="0" borderId="0" xfId="0" applyNumberFormat="1" applyFont="1" applyFill="1" applyBorder="1" applyAlignment="1">
      <alignment vertical="center" justifyLastLine="1"/>
    </xf>
    <xf numFmtId="49" fontId="20" fillId="0" borderId="0" xfId="0" applyNumberFormat="1" applyFont="1" applyFill="1" applyBorder="1" applyAlignment="1">
      <alignment horizontal="distributed" vertical="center"/>
    </xf>
    <xf numFmtId="49" fontId="20" fillId="0" borderId="0" xfId="0" applyNumberFormat="1" applyFont="1" applyFill="1" applyAlignment="1">
      <alignment vertical="center"/>
    </xf>
    <xf numFmtId="177" fontId="25" fillId="0" borderId="0" xfId="0" applyNumberFormat="1" applyFont="1" applyFill="1" applyAlignment="1">
      <alignment horizontal="center" vertical="center"/>
    </xf>
    <xf numFmtId="49" fontId="24" fillId="0" borderId="5" xfId="0" applyNumberFormat="1" applyFont="1" applyFill="1" applyBorder="1" applyAlignment="1"/>
    <xf numFmtId="49" fontId="25" fillId="0" borderId="4" xfId="0" applyNumberFormat="1" applyFont="1" applyFill="1" applyBorder="1" applyAlignment="1">
      <alignment vertical="center"/>
    </xf>
    <xf numFmtId="177" fontId="25" fillId="0" borderId="4" xfId="0" applyNumberFormat="1" applyFont="1" applyFill="1" applyBorder="1" applyAlignment="1">
      <alignment vertical="center"/>
    </xf>
    <xf numFmtId="49" fontId="24" fillId="0" borderId="12" xfId="0" applyNumberFormat="1" applyFont="1" applyFill="1" applyBorder="1" applyAlignment="1">
      <alignment horizontal="right" vertical="top"/>
    </xf>
    <xf numFmtId="177" fontId="20" fillId="0" borderId="10" xfId="0" applyNumberFormat="1" applyFont="1" applyFill="1" applyBorder="1" applyAlignment="1">
      <alignment horizontal="center" vertical="center" shrinkToFit="1"/>
    </xf>
    <xf numFmtId="177" fontId="25" fillId="0" borderId="0" xfId="0" applyNumberFormat="1" applyFont="1" applyFill="1" applyAlignment="1">
      <alignment vertical="center"/>
    </xf>
    <xf numFmtId="177" fontId="25" fillId="0" borderId="0" xfId="0" applyNumberFormat="1" applyFont="1" applyFill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vertical="center"/>
    </xf>
    <xf numFmtId="177" fontId="25" fillId="0" borderId="12" xfId="0" applyNumberFormat="1" applyFont="1" applyFill="1" applyBorder="1" applyAlignment="1">
      <alignment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177" fontId="25" fillId="0" borderId="11" xfId="0" applyNumberFormat="1" applyFont="1" applyFill="1" applyBorder="1" applyAlignment="1">
      <alignment vertical="center"/>
    </xf>
    <xf numFmtId="177" fontId="25" fillId="0" borderId="20" xfId="0" applyNumberFormat="1" applyFont="1" applyFill="1" applyBorder="1" applyAlignment="1">
      <alignment vertical="center"/>
    </xf>
    <xf numFmtId="177" fontId="20" fillId="0" borderId="0" xfId="0" applyNumberFormat="1" applyFont="1" applyFill="1" applyBorder="1" applyAlignment="1">
      <alignment vertical="center"/>
    </xf>
    <xf numFmtId="49" fontId="24" fillId="0" borderId="4" xfId="0" applyNumberFormat="1" applyFont="1" applyFill="1" applyBorder="1" applyAlignment="1">
      <alignment vertical="center"/>
    </xf>
    <xf numFmtId="177" fontId="24" fillId="0" borderId="4" xfId="0" applyNumberFormat="1" applyFont="1" applyFill="1" applyBorder="1" applyAlignment="1">
      <alignment vertical="center"/>
    </xf>
    <xf numFmtId="177" fontId="24" fillId="0" borderId="10" xfId="0" applyNumberFormat="1" applyFont="1" applyFill="1" applyBorder="1" applyAlignment="1">
      <alignment horizontal="center" vertical="center"/>
    </xf>
    <xf numFmtId="177" fontId="24" fillId="0" borderId="12" xfId="0" applyNumberFormat="1" applyFont="1" applyFill="1" applyBorder="1" applyAlignment="1">
      <alignment horizontal="center" vertical="center"/>
    </xf>
    <xf numFmtId="177" fontId="24" fillId="0" borderId="6" xfId="0" applyNumberFormat="1" applyFont="1" applyFill="1" applyBorder="1" applyAlignment="1">
      <alignment horizontal="center" vertical="center"/>
    </xf>
    <xf numFmtId="177" fontId="25" fillId="0" borderId="2" xfId="0" applyNumberFormat="1" applyFont="1" applyFill="1" applyBorder="1" applyAlignment="1">
      <alignment horizontal="center" vertical="center"/>
    </xf>
    <xf numFmtId="177" fontId="24" fillId="0" borderId="10" xfId="0" applyNumberFormat="1" applyFont="1" applyFill="1" applyBorder="1" applyAlignment="1">
      <alignment vertical="center"/>
    </xf>
    <xf numFmtId="177" fontId="24" fillId="0" borderId="20" xfId="0" applyNumberFormat="1" applyFont="1" applyFill="1" applyBorder="1" applyAlignment="1">
      <alignment vertical="center"/>
    </xf>
    <xf numFmtId="177" fontId="24" fillId="0" borderId="1" xfId="0" applyNumberFormat="1" applyFont="1" applyFill="1" applyBorder="1" applyAlignment="1">
      <alignment horizontal="center" vertical="center"/>
    </xf>
    <xf numFmtId="177" fontId="25" fillId="0" borderId="4" xfId="0" applyNumberFormat="1" applyFont="1" applyFill="1" applyBorder="1" applyAlignment="1">
      <alignment horizontal="center" vertical="center"/>
    </xf>
    <xf numFmtId="49" fontId="25" fillId="0" borderId="12" xfId="0" applyNumberFormat="1" applyFont="1" applyFill="1" applyBorder="1" applyAlignment="1">
      <alignment vertical="center"/>
    </xf>
    <xf numFmtId="49" fontId="27" fillId="0" borderId="0" xfId="0" applyNumberFormat="1" applyFont="1" applyFill="1" applyBorder="1" applyAlignment="1">
      <alignment horizontal="distributed" vertical="center" wrapText="1"/>
    </xf>
    <xf numFmtId="49" fontId="27" fillId="0" borderId="0" xfId="0" applyNumberFormat="1" applyFont="1" applyFill="1" applyBorder="1" applyAlignment="1">
      <alignment horizontal="distributed" vertical="center"/>
    </xf>
    <xf numFmtId="49" fontId="25" fillId="0" borderId="0" xfId="0" applyNumberFormat="1" applyFont="1" applyFill="1" applyBorder="1" applyAlignment="1">
      <alignment vertical="center"/>
    </xf>
    <xf numFmtId="177" fontId="24" fillId="0" borderId="0" xfId="0" applyNumberFormat="1" applyFont="1" applyFill="1" applyBorder="1" applyAlignment="1">
      <alignment vertical="center"/>
    </xf>
    <xf numFmtId="177" fontId="23" fillId="0" borderId="0" xfId="0" applyNumberFormat="1" applyFont="1" applyFill="1" applyAlignment="1">
      <alignment horizontal="center" vertical="center"/>
    </xf>
    <xf numFmtId="177" fontId="25" fillId="0" borderId="5" xfId="0" applyNumberFormat="1" applyFont="1" applyFill="1" applyBorder="1" applyAlignment="1"/>
    <xf numFmtId="177" fontId="25" fillId="0" borderId="4" xfId="0" applyNumberFormat="1" applyFont="1" applyFill="1" applyBorder="1" applyAlignment="1">
      <alignment horizontal="right" vertical="top"/>
    </xf>
    <xf numFmtId="177" fontId="23" fillId="0" borderId="9" xfId="0" applyNumberFormat="1" applyFont="1" applyFill="1" applyBorder="1" applyAlignment="1">
      <alignment vertical="center"/>
    </xf>
    <xf numFmtId="177" fontId="23" fillId="0" borderId="20" xfId="0" applyNumberFormat="1" applyFont="1" applyFill="1" applyBorder="1" applyAlignment="1">
      <alignment vertical="center"/>
    </xf>
    <xf numFmtId="177" fontId="23" fillId="0" borderId="4" xfId="0" applyNumberFormat="1" applyFont="1" applyFill="1" applyBorder="1" applyAlignment="1">
      <alignment horizontal="center" vertical="center"/>
    </xf>
    <xf numFmtId="177" fontId="23" fillId="0" borderId="1" xfId="0" applyNumberFormat="1" applyFont="1" applyFill="1" applyBorder="1" applyAlignment="1">
      <alignment vertical="center"/>
    </xf>
    <xf numFmtId="177" fontId="23" fillId="0" borderId="0" xfId="0" applyNumberFormat="1" applyFont="1" applyFill="1" applyBorder="1" applyAlignment="1">
      <alignment vertical="center"/>
    </xf>
    <xf numFmtId="177" fontId="23" fillId="0" borderId="9" xfId="0" applyNumberFormat="1" applyFont="1" applyFill="1" applyBorder="1" applyAlignment="1">
      <alignment horizontal="center" vertical="center"/>
    </xf>
    <xf numFmtId="177" fontId="23" fillId="0" borderId="5" xfId="0" applyNumberFormat="1" applyFont="1" applyFill="1" applyBorder="1" applyAlignment="1">
      <alignment horizontal="center" vertical="center"/>
    </xf>
    <xf numFmtId="177" fontId="23" fillId="0" borderId="10" xfId="0" applyNumberFormat="1" applyFont="1" applyFill="1" applyBorder="1" applyAlignment="1">
      <alignment vertical="center"/>
    </xf>
    <xf numFmtId="177" fontId="23" fillId="0" borderId="12" xfId="0" applyNumberFormat="1" applyFont="1" applyFill="1" applyBorder="1" applyAlignment="1">
      <alignment horizontal="center" vertical="center"/>
    </xf>
    <xf numFmtId="177" fontId="23" fillId="0" borderId="5" xfId="0" quotePrefix="1" applyNumberFormat="1" applyFont="1" applyFill="1" applyBorder="1" applyAlignment="1">
      <alignment horizontal="center" vertical="center"/>
    </xf>
    <xf numFmtId="177" fontId="25" fillId="0" borderId="12" xfId="0" applyNumberFormat="1" applyFont="1" applyFill="1" applyBorder="1" applyAlignment="1">
      <alignment horizontal="center" vertical="center"/>
    </xf>
    <xf numFmtId="177" fontId="23" fillId="0" borderId="2" xfId="0" applyNumberFormat="1" applyFont="1" applyFill="1" applyBorder="1" applyAlignment="1">
      <alignment vertical="center"/>
    </xf>
    <xf numFmtId="177" fontId="23" fillId="0" borderId="1" xfId="0" quotePrefix="1" applyNumberFormat="1" applyFont="1" applyFill="1" applyBorder="1" applyAlignment="1">
      <alignment horizontal="center" vertical="center"/>
    </xf>
    <xf numFmtId="177" fontId="23" fillId="0" borderId="6" xfId="0" applyNumberFormat="1" applyFont="1" applyFill="1" applyBorder="1" applyAlignment="1">
      <alignment vertical="center"/>
    </xf>
    <xf numFmtId="177" fontId="23" fillId="0" borderId="6" xfId="0" quotePrefix="1" applyNumberFormat="1" applyFont="1" applyFill="1" applyBorder="1" applyAlignment="1">
      <alignment horizontal="center" vertical="center"/>
    </xf>
    <xf numFmtId="177" fontId="23" fillId="0" borderId="5" xfId="0" applyNumberFormat="1" applyFont="1" applyFill="1" applyBorder="1" applyAlignment="1">
      <alignment vertical="center"/>
    </xf>
    <xf numFmtId="49" fontId="22" fillId="0" borderId="0" xfId="0" applyNumberFormat="1" applyFont="1" applyFill="1" applyAlignment="1">
      <alignment vertical="center"/>
    </xf>
    <xf numFmtId="177" fontId="23" fillId="0" borderId="0" xfId="0" applyNumberFormat="1" applyFont="1" applyFill="1" applyBorder="1" applyAlignment="1">
      <alignment horizontal="right" vertical="center"/>
    </xf>
    <xf numFmtId="49" fontId="20" fillId="0" borderId="14" xfId="0" quotePrefix="1" applyNumberFormat="1" applyFont="1" applyFill="1" applyBorder="1" applyAlignment="1">
      <alignment vertical="center"/>
    </xf>
    <xf numFmtId="49" fontId="20" fillId="0" borderId="20" xfId="0" quotePrefix="1" applyNumberFormat="1" applyFont="1" applyFill="1" applyBorder="1" applyAlignment="1">
      <alignment vertical="center"/>
    </xf>
    <xf numFmtId="49" fontId="20" fillId="0" borderId="11" xfId="0" quotePrefix="1" applyNumberFormat="1" applyFont="1" applyFill="1" applyBorder="1" applyAlignment="1">
      <alignment vertical="center"/>
    </xf>
    <xf numFmtId="177" fontId="20" fillId="0" borderId="7" xfId="0" applyNumberFormat="1" applyFont="1" applyFill="1" applyBorder="1" applyAlignment="1">
      <alignment vertical="center"/>
    </xf>
    <xf numFmtId="177" fontId="20" fillId="0" borderId="1" xfId="0" applyNumberFormat="1" applyFont="1" applyFill="1" applyBorder="1" applyAlignment="1">
      <alignment vertical="center"/>
    </xf>
    <xf numFmtId="177" fontId="20" fillId="0" borderId="2" xfId="0" applyNumberFormat="1" applyFont="1" applyFill="1" applyBorder="1" applyAlignment="1">
      <alignment vertical="center"/>
    </xf>
    <xf numFmtId="177" fontId="20" fillId="0" borderId="8" xfId="0" applyNumberFormat="1" applyFont="1" applyFill="1" applyBorder="1" applyAlignment="1">
      <alignment horizontal="center" vertical="center"/>
    </xf>
    <xf numFmtId="177" fontId="21" fillId="0" borderId="0" xfId="0" applyNumberFormat="1" applyFont="1" applyFill="1" applyAlignment="1">
      <alignment vertical="center"/>
    </xf>
    <xf numFmtId="177" fontId="21" fillId="0" borderId="0" xfId="0" quotePrefix="1" applyNumberFormat="1" applyFont="1" applyFill="1" applyAlignment="1">
      <alignment vertical="center"/>
    </xf>
    <xf numFmtId="49" fontId="22" fillId="0" borderId="0" xfId="0" applyNumberFormat="1" applyFont="1" applyFill="1" applyBorder="1" applyAlignment="1">
      <alignment horizontal="distributed" vertical="center"/>
    </xf>
    <xf numFmtId="49" fontId="21" fillId="0" borderId="0" xfId="0" applyNumberFormat="1" applyFont="1" applyFill="1" applyAlignment="1">
      <alignment vertical="center"/>
    </xf>
    <xf numFmtId="177" fontId="21" fillId="0" borderId="0" xfId="0" applyNumberFormat="1" applyFont="1" applyFill="1" applyAlignment="1">
      <alignment horizontal="center" vertical="center"/>
    </xf>
    <xf numFmtId="49" fontId="22" fillId="0" borderId="0" xfId="0" applyNumberFormat="1" applyFont="1" applyFill="1" applyBorder="1" applyAlignment="1">
      <alignment vertical="center"/>
    </xf>
    <xf numFmtId="177" fontId="22" fillId="0" borderId="0" xfId="0" applyNumberFormat="1" applyFont="1" applyFill="1" applyAlignment="1">
      <alignment horizontal="center" vertical="center"/>
    </xf>
    <xf numFmtId="177" fontId="23" fillId="0" borderId="8" xfId="0" applyNumberFormat="1" applyFont="1" applyFill="1" applyBorder="1" applyAlignment="1">
      <alignment horizontal="center" vertical="center" wrapText="1"/>
    </xf>
    <xf numFmtId="177" fontId="25" fillId="0" borderId="12" xfId="0" applyNumberFormat="1" applyFont="1" applyFill="1" applyBorder="1" applyAlignment="1">
      <alignment horizontal="right" vertical="center"/>
    </xf>
    <xf numFmtId="177" fontId="25" fillId="0" borderId="11" xfId="0" applyNumberFormat="1" applyFont="1" applyFill="1" applyBorder="1" applyAlignment="1">
      <alignment horizontal="center" vertical="center"/>
    </xf>
    <xf numFmtId="177" fontId="23" fillId="0" borderId="8" xfId="0" applyNumberFormat="1" applyFont="1" applyFill="1" applyBorder="1" applyAlignment="1">
      <alignment horizontal="center" vertical="center" textRotation="255"/>
    </xf>
    <xf numFmtId="3" fontId="0" fillId="0" borderId="10" xfId="0" quotePrefix="1" applyNumberFormat="1" applyBorder="1"/>
    <xf numFmtId="3" fontId="0" fillId="0" borderId="13" xfId="0" quotePrefix="1" applyNumberFormat="1" applyBorder="1"/>
    <xf numFmtId="3" fontId="0" fillId="0" borderId="10" xfId="0" applyNumberFormat="1" applyBorder="1" applyAlignment="1">
      <alignment vertical="center"/>
    </xf>
    <xf numFmtId="178" fontId="23" fillId="0" borderId="10" xfId="0" applyNumberFormat="1" applyFont="1" applyFill="1" applyBorder="1" applyAlignment="1">
      <alignment vertical="center"/>
    </xf>
    <xf numFmtId="178" fontId="23" fillId="0" borderId="9" xfId="0" applyNumberFormat="1" applyFont="1" applyFill="1" applyBorder="1" applyAlignment="1">
      <alignment vertical="center"/>
    </xf>
    <xf numFmtId="177" fontId="2" fillId="0" borderId="11" xfId="0" applyNumberFormat="1" applyFont="1" applyBorder="1" applyAlignment="1">
      <alignment vertical="center"/>
    </xf>
    <xf numFmtId="177" fontId="2" fillId="0" borderId="20" xfId="0" applyNumberFormat="1" applyFont="1" applyBorder="1" applyAlignment="1">
      <alignment vertical="center"/>
    </xf>
    <xf numFmtId="177" fontId="2" fillId="0" borderId="8" xfId="0" applyNumberFormat="1" applyFont="1" applyBorder="1" applyAlignment="1">
      <alignment vertical="center"/>
    </xf>
    <xf numFmtId="177" fontId="2" fillId="0" borderId="9" xfId="0" applyNumberFormat="1" applyFont="1" applyBorder="1" applyAlignment="1">
      <alignment vertical="center"/>
    </xf>
    <xf numFmtId="177" fontId="2" fillId="0" borderId="12" xfId="0" applyNumberFormat="1" applyFont="1" applyBorder="1" applyAlignment="1">
      <alignment vertical="center"/>
    </xf>
    <xf numFmtId="177" fontId="33" fillId="0" borderId="0" xfId="0" applyNumberFormat="1" applyFont="1" applyAlignment="1">
      <alignment vertical="center"/>
    </xf>
    <xf numFmtId="177" fontId="37" fillId="0" borderId="0" xfId="0" applyNumberFormat="1" applyFont="1" applyAlignment="1">
      <alignment vertical="center"/>
    </xf>
    <xf numFmtId="177" fontId="33" fillId="0" borderId="0" xfId="0" applyNumberFormat="1" applyFont="1" applyAlignment="1">
      <alignment horizontal="right" vertical="center"/>
    </xf>
    <xf numFmtId="176" fontId="11" fillId="0" borderId="13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7" fontId="3" fillId="0" borderId="8" xfId="0" applyNumberFormat="1" applyFont="1" applyBorder="1" applyAlignment="1">
      <alignment vertical="center"/>
    </xf>
    <xf numFmtId="177" fontId="2" fillId="0" borderId="3" xfId="0" applyNumberFormat="1" applyFont="1" applyBorder="1" applyAlignment="1">
      <alignment vertical="center"/>
    </xf>
    <xf numFmtId="177" fontId="2" fillId="0" borderId="7" xfId="0" applyNumberFormat="1" applyFont="1" applyBorder="1" applyAlignment="1">
      <alignment vertical="center"/>
    </xf>
    <xf numFmtId="177" fontId="23" fillId="0" borderId="0" xfId="0" quotePrefix="1" applyNumberFormat="1" applyFont="1" applyFill="1" applyBorder="1" applyAlignment="1">
      <alignment horizontal="center" vertical="center"/>
    </xf>
    <xf numFmtId="177" fontId="27" fillId="0" borderId="0" xfId="0" applyNumberFormat="1" applyFont="1" applyFill="1" applyBorder="1" applyAlignment="1">
      <alignment horizontal="distributed" vertical="center"/>
    </xf>
    <xf numFmtId="177" fontId="27" fillId="0" borderId="2" xfId="0" applyNumberFormat="1" applyFont="1" applyFill="1" applyBorder="1" applyAlignment="1">
      <alignment horizontal="distributed" vertical="center"/>
    </xf>
    <xf numFmtId="177" fontId="25" fillId="0" borderId="0" xfId="0" applyNumberFormat="1" applyFont="1" applyFill="1" applyBorder="1" applyAlignment="1">
      <alignment horizontal="center" vertical="center"/>
    </xf>
    <xf numFmtId="177" fontId="23" fillId="0" borderId="12" xfId="0" applyNumberFormat="1" applyFont="1" applyFill="1" applyBorder="1" applyAlignment="1">
      <alignment vertical="center"/>
    </xf>
    <xf numFmtId="177" fontId="20" fillId="0" borderId="4" xfId="0" applyNumberFormat="1" applyFont="1" applyFill="1" applyBorder="1" applyAlignment="1">
      <alignment horizontal="center" vertical="center"/>
    </xf>
    <xf numFmtId="177" fontId="20" fillId="0" borderId="12" xfId="0" applyNumberFormat="1" applyFont="1" applyFill="1" applyBorder="1" applyAlignment="1">
      <alignment horizontal="center" vertical="center"/>
    </xf>
    <xf numFmtId="177" fontId="20" fillId="0" borderId="0" xfId="0" applyNumberFormat="1" applyFont="1" applyFill="1" applyBorder="1" applyAlignment="1">
      <alignment horizontal="distributed" vertical="center"/>
    </xf>
    <xf numFmtId="177" fontId="23" fillId="0" borderId="4" xfId="0" applyNumberFormat="1" applyFont="1" applyFill="1" applyBorder="1" applyAlignment="1">
      <alignment horizontal="distributed" vertical="center"/>
    </xf>
    <xf numFmtId="177" fontId="23" fillId="0" borderId="5" xfId="0" applyNumberFormat="1" applyFont="1" applyFill="1" applyBorder="1" applyAlignment="1">
      <alignment horizontal="distributed" vertical="center"/>
    </xf>
    <xf numFmtId="177" fontId="23" fillId="0" borderId="2" xfId="0" applyNumberFormat="1" applyFont="1" applyFill="1" applyBorder="1" applyAlignment="1">
      <alignment horizontal="center" vertical="center"/>
    </xf>
    <xf numFmtId="177" fontId="27" fillId="0" borderId="5" xfId="0" applyNumberFormat="1" applyFont="1" applyFill="1" applyBorder="1" applyAlignment="1">
      <alignment horizontal="center" vertical="center" shrinkToFit="1"/>
    </xf>
    <xf numFmtId="177" fontId="23" fillId="0" borderId="1" xfId="0" applyNumberFormat="1" applyFont="1" applyFill="1" applyBorder="1" applyAlignment="1">
      <alignment horizontal="center" vertical="center"/>
    </xf>
    <xf numFmtId="177" fontId="23" fillId="0" borderId="6" xfId="0" applyNumberFormat="1" applyFont="1" applyFill="1" applyBorder="1" applyAlignment="1">
      <alignment horizontal="center" vertical="center"/>
    </xf>
    <xf numFmtId="177" fontId="23" fillId="0" borderId="20" xfId="0" applyNumberFormat="1" applyFont="1" applyFill="1" applyBorder="1" applyAlignment="1">
      <alignment horizontal="center" vertical="center"/>
    </xf>
    <xf numFmtId="177" fontId="23" fillId="0" borderId="3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177" fontId="39" fillId="0" borderId="0" xfId="0" applyNumberFormat="1" applyFont="1" applyAlignment="1">
      <alignment horizontal="right" vertical="center"/>
    </xf>
    <xf numFmtId="177" fontId="39" fillId="0" borderId="0" xfId="0" applyNumberFormat="1" applyFont="1" applyAlignment="1">
      <alignment vertical="center"/>
    </xf>
    <xf numFmtId="177" fontId="20" fillId="0" borderId="8" xfId="0" applyNumberFormat="1" applyFont="1" applyBorder="1" applyAlignment="1">
      <alignment vertical="center"/>
    </xf>
    <xf numFmtId="177" fontId="20" fillId="0" borderId="10" xfId="0" applyNumberFormat="1" applyFont="1" applyBorder="1" applyAlignment="1">
      <alignment vertical="center"/>
    </xf>
    <xf numFmtId="177" fontId="20" fillId="0" borderId="5" xfId="0" applyNumberFormat="1" applyFont="1" applyFill="1" applyBorder="1" applyAlignment="1">
      <alignment horizontal="center" vertical="center"/>
    </xf>
    <xf numFmtId="177" fontId="20" fillId="0" borderId="4" xfId="0" applyNumberFormat="1" applyFont="1" applyFill="1" applyBorder="1" applyAlignment="1">
      <alignment horizontal="center" vertical="center"/>
    </xf>
    <xf numFmtId="177" fontId="20" fillId="0" borderId="12" xfId="0" applyNumberFormat="1" applyFont="1" applyFill="1" applyBorder="1" applyAlignment="1">
      <alignment horizontal="center" vertical="center"/>
    </xf>
    <xf numFmtId="177" fontId="20" fillId="0" borderId="4" xfId="0" applyNumberFormat="1" applyFont="1" applyFill="1" applyBorder="1" applyAlignment="1">
      <alignment horizontal="distributed" vertical="center"/>
    </xf>
    <xf numFmtId="177" fontId="20" fillId="0" borderId="12" xfId="0" applyNumberFormat="1" applyFont="1" applyFill="1" applyBorder="1" applyAlignment="1">
      <alignment horizontal="distributed" vertical="center"/>
    </xf>
    <xf numFmtId="177" fontId="20" fillId="0" borderId="5" xfId="0" applyNumberFormat="1" applyFont="1" applyFill="1" applyBorder="1" applyAlignment="1">
      <alignment horizontal="distributed" vertical="center"/>
    </xf>
    <xf numFmtId="177" fontId="25" fillId="0" borderId="6" xfId="0" applyNumberFormat="1" applyFont="1" applyFill="1" applyBorder="1" applyAlignment="1">
      <alignment vertical="center"/>
    </xf>
    <xf numFmtId="0" fontId="25" fillId="0" borderId="2" xfId="0" applyFont="1" applyFill="1" applyBorder="1" applyAlignment="1">
      <alignment vertical="center"/>
    </xf>
    <xf numFmtId="49" fontId="21" fillId="0" borderId="5" xfId="0" applyNumberFormat="1" applyFont="1" applyFill="1" applyBorder="1" applyAlignment="1">
      <alignment horizontal="distributed" vertical="center" justifyLastLine="1"/>
    </xf>
    <xf numFmtId="49" fontId="22" fillId="0" borderId="12" xfId="0" applyNumberFormat="1" applyFont="1" applyFill="1" applyBorder="1" applyAlignment="1">
      <alignment horizontal="distributed" vertical="center" justifyLastLine="1"/>
    </xf>
    <xf numFmtId="49" fontId="20" fillId="0" borderId="5" xfId="0" applyNumberFormat="1" applyFont="1" applyFill="1" applyBorder="1" applyAlignment="1">
      <alignment horizontal="distributed" vertical="center"/>
    </xf>
    <xf numFmtId="49" fontId="20" fillId="0" borderId="12" xfId="0" applyNumberFormat="1" applyFont="1" applyFill="1" applyBorder="1" applyAlignment="1">
      <alignment horizontal="distributed" vertical="center"/>
    </xf>
    <xf numFmtId="177" fontId="20" fillId="0" borderId="0" xfId="0" applyNumberFormat="1" applyFont="1" applyFill="1" applyBorder="1" applyAlignment="1">
      <alignment horizontal="distributed" vertical="center"/>
    </xf>
    <xf numFmtId="177" fontId="39" fillId="0" borderId="8" xfId="0" applyNumberFormat="1" applyFont="1" applyBorder="1" applyAlignment="1">
      <alignment vertical="center" wrapText="1"/>
    </xf>
    <xf numFmtId="0" fontId="39" fillId="0" borderId="13" xfId="0" applyFont="1" applyBorder="1" applyAlignment="1">
      <alignment vertical="center" wrapText="1"/>
    </xf>
    <xf numFmtId="0" fontId="39" fillId="0" borderId="9" xfId="0" applyFont="1" applyBorder="1" applyAlignment="1">
      <alignment vertical="center" wrapText="1"/>
    </xf>
    <xf numFmtId="177" fontId="40" fillId="0" borderId="5" xfId="0" applyNumberFormat="1" applyFont="1" applyBorder="1" applyAlignment="1">
      <alignment horizontal="distributed" vertical="center"/>
    </xf>
    <xf numFmtId="0" fontId="40" fillId="0" borderId="4" xfId="0" applyFont="1" applyBorder="1" applyAlignment="1">
      <alignment horizontal="distributed" vertical="center"/>
    </xf>
    <xf numFmtId="0" fontId="40" fillId="0" borderId="12" xfId="0" applyFont="1" applyBorder="1" applyAlignment="1">
      <alignment horizontal="distributed" vertical="center"/>
    </xf>
    <xf numFmtId="177" fontId="41" fillId="0" borderId="5" xfId="0" applyNumberFormat="1" applyFont="1" applyBorder="1" applyAlignment="1">
      <alignment horizontal="distributed" vertical="center"/>
    </xf>
    <xf numFmtId="0" fontId="41" fillId="0" borderId="4" xfId="0" applyFont="1" applyBorder="1" applyAlignment="1">
      <alignment horizontal="distributed" vertical="center"/>
    </xf>
    <xf numFmtId="0" fontId="41" fillId="0" borderId="12" xfId="0" applyFont="1" applyBorder="1" applyAlignment="1">
      <alignment horizontal="distributed" vertical="center"/>
    </xf>
    <xf numFmtId="177" fontId="42" fillId="0" borderId="5" xfId="0" applyNumberFormat="1" applyFont="1" applyBorder="1" applyAlignment="1">
      <alignment horizontal="distributed" vertical="center"/>
    </xf>
    <xf numFmtId="0" fontId="42" fillId="0" borderId="4" xfId="0" applyFont="1" applyBorder="1" applyAlignment="1">
      <alignment horizontal="distributed" vertical="center"/>
    </xf>
    <xf numFmtId="0" fontId="42" fillId="0" borderId="12" xfId="0" applyFont="1" applyBorder="1" applyAlignment="1">
      <alignment horizontal="distributed" vertical="center"/>
    </xf>
    <xf numFmtId="177" fontId="23" fillId="0" borderId="4" xfId="0" applyNumberFormat="1" applyFont="1" applyFill="1" applyBorder="1" applyAlignment="1">
      <alignment horizontal="distributed" vertical="center"/>
    </xf>
    <xf numFmtId="177" fontId="23" fillId="0" borderId="5" xfId="0" applyNumberFormat="1" applyFont="1" applyFill="1" applyBorder="1" applyAlignment="1">
      <alignment horizontal="distributed" vertical="center"/>
    </xf>
    <xf numFmtId="177" fontId="23" fillId="0" borderId="13" xfId="0" applyNumberFormat="1" applyFont="1" applyFill="1" applyBorder="1" applyAlignment="1">
      <alignment horizontal="center" vertical="center" textRotation="255" shrinkToFit="1"/>
    </xf>
    <xf numFmtId="0" fontId="40" fillId="0" borderId="9" xfId="0" applyFont="1" applyBorder="1" applyAlignment="1">
      <alignment horizontal="center" vertical="center" textRotation="255" shrinkToFit="1"/>
    </xf>
    <xf numFmtId="177" fontId="23" fillId="0" borderId="13" xfId="0" applyNumberFormat="1" applyFont="1" applyFill="1" applyBorder="1" applyAlignment="1">
      <alignment horizontal="center" vertical="distributed" textRotation="255"/>
    </xf>
    <xf numFmtId="0" fontId="40" fillId="0" borderId="13" xfId="0" applyFont="1" applyBorder="1" applyAlignment="1">
      <alignment horizontal="center" vertical="distributed" textRotation="255"/>
    </xf>
    <xf numFmtId="0" fontId="40" fillId="0" borderId="9" xfId="0" applyFont="1" applyBorder="1" applyAlignment="1">
      <alignment horizontal="center" vertical="distributed" textRotation="255"/>
    </xf>
    <xf numFmtId="177" fontId="27" fillId="0" borderId="4" xfId="0" applyNumberFormat="1" applyFont="1" applyFill="1" applyBorder="1" applyAlignment="1">
      <alignment horizontal="distributed" vertical="center"/>
    </xf>
    <xf numFmtId="177" fontId="28" fillId="0" borderId="5" xfId="0" applyNumberFormat="1" applyFont="1" applyFill="1" applyBorder="1" applyAlignment="1">
      <alignment horizontal="distributed" vertical="center"/>
    </xf>
    <xf numFmtId="177" fontId="23" fillId="0" borderId="8" xfId="0" applyNumberFormat="1" applyFont="1" applyFill="1" applyBorder="1" applyAlignment="1">
      <alignment horizontal="center" vertical="distributed" textRotation="255" justifyLastLine="1"/>
    </xf>
    <xf numFmtId="177" fontId="23" fillId="0" borderId="13" xfId="0" applyNumberFormat="1" applyFont="1" applyFill="1" applyBorder="1" applyAlignment="1">
      <alignment horizontal="center" vertical="distributed" textRotation="255" justifyLastLine="1"/>
    </xf>
    <xf numFmtId="177" fontId="23" fillId="0" borderId="9" xfId="0" applyNumberFormat="1" applyFont="1" applyFill="1" applyBorder="1" applyAlignment="1">
      <alignment horizontal="center" vertical="distributed" textRotation="255" justifyLastLine="1"/>
    </xf>
    <xf numFmtId="177" fontId="23" fillId="0" borderId="2" xfId="0" applyNumberFormat="1" applyFont="1" applyFill="1" applyBorder="1" applyAlignment="1">
      <alignment horizontal="center" vertical="center"/>
    </xf>
    <xf numFmtId="177" fontId="20" fillId="0" borderId="2" xfId="0" applyNumberFormat="1" applyFont="1" applyFill="1" applyBorder="1" applyAlignment="1">
      <alignment horizontal="center" vertical="center"/>
    </xf>
    <xf numFmtId="177" fontId="20" fillId="0" borderId="20" xfId="0" applyNumberFormat="1" applyFont="1" applyFill="1" applyBorder="1" applyAlignment="1">
      <alignment horizontal="center" vertical="center"/>
    </xf>
    <xf numFmtId="177" fontId="23" fillId="0" borderId="7" xfId="0" applyNumberFormat="1" applyFont="1" applyFill="1" applyBorder="1" applyAlignment="1">
      <alignment horizontal="distributed" vertical="center"/>
    </xf>
    <xf numFmtId="177" fontId="20" fillId="0" borderId="7" xfId="0" applyNumberFormat="1" applyFont="1" applyFill="1" applyBorder="1" applyAlignment="1">
      <alignment horizontal="distributed" vertical="center"/>
    </xf>
    <xf numFmtId="177" fontId="20" fillId="0" borderId="11" xfId="0" applyNumberFormat="1" applyFont="1" applyFill="1" applyBorder="1" applyAlignment="1">
      <alignment horizontal="distributed" vertical="center"/>
    </xf>
    <xf numFmtId="177" fontId="23" fillId="0" borderId="3" xfId="0" applyNumberFormat="1" applyFont="1" applyFill="1" applyBorder="1" applyAlignment="1">
      <alignment horizontal="center" vertical="center" textRotation="255"/>
    </xf>
    <xf numFmtId="177" fontId="23" fillId="0" borderId="11" xfId="0" applyNumberFormat="1" applyFont="1" applyFill="1" applyBorder="1" applyAlignment="1">
      <alignment horizontal="center" vertical="center" textRotation="255"/>
    </xf>
    <xf numFmtId="177" fontId="23" fillId="0" borderId="6" xfId="0" applyNumberFormat="1" applyFont="1" applyFill="1" applyBorder="1" applyAlignment="1">
      <alignment horizontal="center" vertical="center" textRotation="255"/>
    </xf>
    <xf numFmtId="177" fontId="23" fillId="0" borderId="20" xfId="0" applyNumberFormat="1" applyFont="1" applyFill="1" applyBorder="1" applyAlignment="1">
      <alignment horizontal="center" vertical="center" textRotation="255"/>
    </xf>
    <xf numFmtId="177" fontId="26" fillId="0" borderId="5" xfId="0" applyNumberFormat="1" applyFont="1" applyFill="1" applyBorder="1" applyAlignment="1">
      <alignment horizontal="distributed" vertical="center" justifyLastLine="1"/>
    </xf>
    <xf numFmtId="177" fontId="26" fillId="0" borderId="4" xfId="0" applyNumberFormat="1" applyFont="1" applyFill="1" applyBorder="1" applyAlignment="1">
      <alignment horizontal="distributed" vertical="center" justifyLastLine="1"/>
    </xf>
    <xf numFmtId="49" fontId="26" fillId="0" borderId="5" xfId="0" applyNumberFormat="1" applyFont="1" applyFill="1" applyBorder="1" applyAlignment="1">
      <alignment horizontal="distributed" vertical="center" justifyLastLine="1"/>
    </xf>
    <xf numFmtId="49" fontId="26" fillId="0" borderId="4" xfId="0" applyNumberFormat="1" applyFont="1" applyFill="1" applyBorder="1" applyAlignment="1">
      <alignment horizontal="distributed" vertical="center" justifyLastLine="1"/>
    </xf>
    <xf numFmtId="49" fontId="26" fillId="0" borderId="12" xfId="0" applyNumberFormat="1" applyFont="1" applyFill="1" applyBorder="1" applyAlignment="1">
      <alignment horizontal="distributed" vertical="center" justifyLastLine="1"/>
    </xf>
    <xf numFmtId="177" fontId="23" fillId="0" borderId="2" xfId="0" applyNumberFormat="1" applyFont="1" applyFill="1" applyBorder="1" applyAlignment="1">
      <alignment horizontal="distributed" vertical="center"/>
    </xf>
    <xf numFmtId="177" fontId="30" fillId="0" borderId="5" xfId="0" applyNumberFormat="1" applyFont="1" applyFill="1" applyBorder="1" applyAlignment="1">
      <alignment horizontal="center" vertical="center" shrinkToFit="1"/>
    </xf>
    <xf numFmtId="177" fontId="30" fillId="0" borderId="4" xfId="0" applyNumberFormat="1" applyFont="1" applyFill="1" applyBorder="1" applyAlignment="1">
      <alignment horizontal="center" vertical="center" shrinkToFit="1"/>
    </xf>
    <xf numFmtId="177" fontId="30" fillId="0" borderId="12" xfId="0" applyNumberFormat="1" applyFont="1" applyFill="1" applyBorder="1" applyAlignment="1">
      <alignment horizontal="center" vertical="center" shrinkToFit="1"/>
    </xf>
    <xf numFmtId="177" fontId="30" fillId="0" borderId="3" xfId="0" applyNumberFormat="1" applyFont="1" applyFill="1" applyBorder="1" applyAlignment="1">
      <alignment horizontal="distributed" vertical="center"/>
    </xf>
    <xf numFmtId="177" fontId="30" fillId="0" borderId="7" xfId="0" applyNumberFormat="1" applyFont="1" applyFill="1" applyBorder="1" applyAlignment="1">
      <alignment horizontal="distributed" vertical="center"/>
    </xf>
    <xf numFmtId="177" fontId="30" fillId="0" borderId="11" xfId="0" applyNumberFormat="1" applyFont="1" applyFill="1" applyBorder="1" applyAlignment="1">
      <alignment horizontal="distributed" vertical="center"/>
    </xf>
    <xf numFmtId="177" fontId="30" fillId="0" borderId="6" xfId="0" applyNumberFormat="1" applyFont="1" applyFill="1" applyBorder="1" applyAlignment="1">
      <alignment horizontal="distributed" vertical="center"/>
    </xf>
    <xf numFmtId="177" fontId="30" fillId="0" borderId="2" xfId="0" applyNumberFormat="1" applyFont="1" applyFill="1" applyBorder="1" applyAlignment="1">
      <alignment horizontal="distributed" vertical="center"/>
    </xf>
    <xf numFmtId="177" fontId="30" fillId="0" borderId="20" xfId="0" applyNumberFormat="1" applyFont="1" applyFill="1" applyBorder="1" applyAlignment="1">
      <alignment horizontal="distributed" vertical="center"/>
    </xf>
    <xf numFmtId="177" fontId="23" fillId="0" borderId="10" xfId="0" applyNumberFormat="1" applyFont="1" applyFill="1" applyBorder="1" applyAlignment="1">
      <alignment horizontal="distributed" vertical="center"/>
    </xf>
    <xf numFmtId="177" fontId="27" fillId="0" borderId="3" xfId="0" applyNumberFormat="1" applyFont="1" applyFill="1" applyBorder="1" applyAlignment="1">
      <alignment horizontal="distributed" vertical="center" wrapText="1"/>
    </xf>
    <xf numFmtId="177" fontId="27" fillId="0" borderId="7" xfId="0" applyNumberFormat="1" applyFont="1" applyFill="1" applyBorder="1" applyAlignment="1">
      <alignment horizontal="distributed" vertical="center" wrapText="1"/>
    </xf>
    <xf numFmtId="177" fontId="27" fillId="0" borderId="11" xfId="0" applyNumberFormat="1" applyFont="1" applyFill="1" applyBorder="1" applyAlignment="1">
      <alignment horizontal="distributed" vertical="center" wrapText="1"/>
    </xf>
    <xf numFmtId="177" fontId="27" fillId="0" borderId="6" xfId="0" applyNumberFormat="1" applyFont="1" applyFill="1" applyBorder="1" applyAlignment="1">
      <alignment horizontal="distributed" vertical="center" wrapText="1"/>
    </xf>
    <xf numFmtId="177" fontId="27" fillId="0" borderId="2" xfId="0" applyNumberFormat="1" applyFont="1" applyFill="1" applyBorder="1" applyAlignment="1">
      <alignment horizontal="distributed" vertical="center" wrapText="1"/>
    </xf>
    <xf numFmtId="177" fontId="27" fillId="0" borderId="20" xfId="0" applyNumberFormat="1" applyFont="1" applyFill="1" applyBorder="1" applyAlignment="1">
      <alignment horizontal="distributed" vertical="center" wrapText="1"/>
    </xf>
    <xf numFmtId="177" fontId="29" fillId="0" borderId="5" xfId="0" applyNumberFormat="1" applyFont="1" applyFill="1" applyBorder="1" applyAlignment="1">
      <alignment horizontal="distributed" vertical="center"/>
    </xf>
    <xf numFmtId="177" fontId="29" fillId="0" borderId="4" xfId="0" applyNumberFormat="1" applyFont="1" applyFill="1" applyBorder="1" applyAlignment="1">
      <alignment horizontal="distributed" vertical="center"/>
    </xf>
    <xf numFmtId="177" fontId="27" fillId="0" borderId="5" xfId="0" applyNumberFormat="1" applyFont="1" applyFill="1" applyBorder="1" applyAlignment="1">
      <alignment horizontal="center" vertical="center" shrinkToFit="1"/>
    </xf>
    <xf numFmtId="177" fontId="27" fillId="0" borderId="4" xfId="0" applyNumberFormat="1" applyFont="1" applyFill="1" applyBorder="1" applyAlignment="1">
      <alignment horizontal="center" vertical="center" shrinkToFit="1"/>
    </xf>
    <xf numFmtId="177" fontId="27" fillId="0" borderId="12" xfId="0" applyNumberFormat="1" applyFont="1" applyFill="1" applyBorder="1" applyAlignment="1">
      <alignment horizontal="center" vertical="center" shrinkToFit="1"/>
    </xf>
    <xf numFmtId="177" fontId="23" fillId="0" borderId="3" xfId="0" applyNumberFormat="1" applyFont="1" applyFill="1" applyBorder="1" applyAlignment="1">
      <alignment horizontal="center" vertical="center" wrapText="1"/>
    </xf>
    <xf numFmtId="177" fontId="23" fillId="0" borderId="11" xfId="0" applyNumberFormat="1" applyFont="1" applyFill="1" applyBorder="1" applyAlignment="1">
      <alignment horizontal="center" vertical="center"/>
    </xf>
    <xf numFmtId="177" fontId="23" fillId="0" borderId="1" xfId="0" applyNumberFormat="1" applyFont="1" applyFill="1" applyBorder="1" applyAlignment="1">
      <alignment horizontal="center" vertical="center"/>
    </xf>
    <xf numFmtId="177" fontId="23" fillId="0" borderId="14" xfId="0" applyNumberFormat="1" applyFont="1" applyFill="1" applyBorder="1" applyAlignment="1">
      <alignment horizontal="center" vertical="center"/>
    </xf>
    <xf numFmtId="177" fontId="23" fillId="0" borderId="6" xfId="0" applyNumberFormat="1" applyFont="1" applyFill="1" applyBorder="1" applyAlignment="1">
      <alignment horizontal="center" vertical="center"/>
    </xf>
    <xf numFmtId="177" fontId="23" fillId="0" borderId="20" xfId="0" applyNumberFormat="1" applyFont="1" applyFill="1" applyBorder="1" applyAlignment="1">
      <alignment horizontal="center" vertical="center"/>
    </xf>
    <xf numFmtId="177" fontId="23" fillId="0" borderId="5" xfId="0" quotePrefix="1" applyNumberFormat="1" applyFont="1" applyFill="1" applyBorder="1" applyAlignment="1">
      <alignment vertical="center" shrinkToFit="1"/>
    </xf>
    <xf numFmtId="0" fontId="40" fillId="0" borderId="12" xfId="0" applyFont="1" applyBorder="1" applyAlignment="1">
      <alignment vertical="center" shrinkToFit="1"/>
    </xf>
    <xf numFmtId="177" fontId="27" fillId="0" borderId="5" xfId="0" applyNumberFormat="1" applyFont="1" applyFill="1" applyBorder="1" applyAlignment="1">
      <alignment horizontal="distributed" vertical="center"/>
    </xf>
    <xf numFmtId="177" fontId="23" fillId="0" borderId="3" xfId="0" quotePrefix="1" applyNumberFormat="1" applyFont="1" applyFill="1" applyBorder="1" applyAlignment="1">
      <alignment vertical="center" wrapText="1"/>
    </xf>
    <xf numFmtId="0" fontId="40" fillId="0" borderId="11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4" xfId="0" applyFont="1" applyBorder="1" applyAlignment="1">
      <alignment vertical="center" wrapText="1"/>
    </xf>
    <xf numFmtId="0" fontId="40" fillId="0" borderId="6" xfId="0" applyFont="1" applyBorder="1" applyAlignment="1">
      <alignment vertical="center" wrapText="1"/>
    </xf>
    <xf numFmtId="0" fontId="40" fillId="0" borderId="20" xfId="0" applyFont="1" applyBorder="1" applyAlignment="1">
      <alignment vertical="center" wrapText="1"/>
    </xf>
    <xf numFmtId="177" fontId="23" fillId="0" borderId="8" xfId="0" applyNumberFormat="1" applyFont="1" applyFill="1" applyBorder="1" applyAlignment="1">
      <alignment horizontal="center" vertical="center" textRotation="255" wrapText="1"/>
    </xf>
    <xf numFmtId="177" fontId="23" fillId="0" borderId="13" xfId="0" applyNumberFormat="1" applyFont="1" applyFill="1" applyBorder="1" applyAlignment="1">
      <alignment horizontal="center" vertical="center" textRotation="255"/>
    </xf>
    <xf numFmtId="177" fontId="23" fillId="0" borderId="9" xfId="0" applyNumberFormat="1" applyFont="1" applyFill="1" applyBorder="1" applyAlignment="1">
      <alignment horizontal="center" vertical="center" textRotation="255"/>
    </xf>
    <xf numFmtId="177" fontId="23" fillId="0" borderId="3" xfId="0" applyNumberFormat="1" applyFont="1" applyFill="1" applyBorder="1" applyAlignment="1">
      <alignment horizontal="center" vertical="center"/>
    </xf>
    <xf numFmtId="177" fontId="23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 textRotation="255"/>
    </xf>
    <xf numFmtId="49" fontId="24" fillId="0" borderId="13" xfId="0" applyNumberFormat="1" applyFont="1" applyFill="1" applyBorder="1" applyAlignment="1">
      <alignment horizontal="center" vertical="center" textRotation="255"/>
    </xf>
    <xf numFmtId="49" fontId="24" fillId="0" borderId="9" xfId="0" applyNumberFormat="1" applyFont="1" applyFill="1" applyBorder="1" applyAlignment="1">
      <alignment horizontal="center" vertical="center" textRotation="255"/>
    </xf>
    <xf numFmtId="49" fontId="24" fillId="0" borderId="7" xfId="0" applyNumberFormat="1" applyFont="1" applyFill="1" applyBorder="1" applyAlignment="1">
      <alignment horizontal="distributed" vertical="center"/>
    </xf>
    <xf numFmtId="49" fontId="24" fillId="0" borderId="4" xfId="0" applyNumberFormat="1" applyFont="1" applyFill="1" applyBorder="1" applyAlignment="1">
      <alignment horizontal="distributed" vertical="center"/>
    </xf>
    <xf numFmtId="49" fontId="24" fillId="0" borderId="2" xfId="0" applyNumberFormat="1" applyFont="1" applyFill="1" applyBorder="1" applyAlignment="1">
      <alignment horizontal="distributed" vertical="center"/>
    </xf>
    <xf numFmtId="177" fontId="24" fillId="0" borderId="5" xfId="0" quotePrefix="1" applyNumberFormat="1" applyFont="1" applyFill="1" applyBorder="1" applyAlignment="1">
      <alignment horizontal="center" vertical="center"/>
    </xf>
    <xf numFmtId="177" fontId="24" fillId="0" borderId="4" xfId="0" quotePrefix="1" applyNumberFormat="1" applyFont="1" applyFill="1" applyBorder="1" applyAlignment="1">
      <alignment horizontal="center" vertical="center"/>
    </xf>
    <xf numFmtId="177" fontId="24" fillId="0" borderId="4" xfId="0" applyNumberFormat="1" applyFont="1" applyFill="1" applyBorder="1" applyAlignment="1">
      <alignment horizontal="distributed" vertical="center"/>
    </xf>
    <xf numFmtId="177" fontId="24" fillId="0" borderId="3" xfId="0" quotePrefix="1" applyNumberFormat="1" applyFont="1" applyFill="1" applyBorder="1" applyAlignment="1">
      <alignment horizontal="center" vertical="center"/>
    </xf>
    <xf numFmtId="177" fontId="24" fillId="0" borderId="7" xfId="0" quotePrefix="1" applyNumberFormat="1" applyFont="1" applyFill="1" applyBorder="1" applyAlignment="1">
      <alignment horizontal="center" vertical="center"/>
    </xf>
    <xf numFmtId="177" fontId="24" fillId="0" borderId="1" xfId="0" quotePrefix="1" applyNumberFormat="1" applyFont="1" applyFill="1" applyBorder="1" applyAlignment="1">
      <alignment horizontal="center" vertical="center"/>
    </xf>
    <xf numFmtId="177" fontId="24" fillId="0" borderId="0" xfId="0" quotePrefix="1" applyNumberFormat="1" applyFont="1" applyFill="1" applyBorder="1" applyAlignment="1">
      <alignment horizontal="center" vertical="center"/>
    </xf>
    <xf numFmtId="177" fontId="24" fillId="0" borderId="6" xfId="0" quotePrefix="1" applyNumberFormat="1" applyFont="1" applyFill="1" applyBorder="1" applyAlignment="1">
      <alignment horizontal="center" vertical="center"/>
    </xf>
    <xf numFmtId="177" fontId="24" fillId="0" borderId="2" xfId="0" quotePrefix="1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Border="1" applyAlignment="1">
      <alignment horizontal="distributed" vertical="center" shrinkToFit="1"/>
    </xf>
    <xf numFmtId="0" fontId="39" fillId="0" borderId="4" xfId="0" applyFont="1" applyBorder="1" applyAlignment="1">
      <alignment horizontal="distributed" vertical="center" shrinkToFit="1"/>
    </xf>
    <xf numFmtId="0" fontId="39" fillId="0" borderId="12" xfId="0" applyFont="1" applyBorder="1" applyAlignment="1">
      <alignment horizontal="distributed" vertical="center" shrinkToFit="1"/>
    </xf>
    <xf numFmtId="49" fontId="27" fillId="0" borderId="5" xfId="0" applyNumberFormat="1" applyFont="1" applyFill="1" applyBorder="1" applyAlignment="1">
      <alignment horizontal="distributed" vertical="center" wrapText="1"/>
    </xf>
    <xf numFmtId="49" fontId="27" fillId="0" borderId="4" xfId="0" applyNumberFormat="1" applyFont="1" applyFill="1" applyBorder="1" applyAlignment="1">
      <alignment horizontal="distributed" vertical="center"/>
    </xf>
    <xf numFmtId="177" fontId="24" fillId="0" borderId="11" xfId="0" applyNumberFormat="1" applyFont="1" applyFill="1" applyBorder="1" applyAlignment="1">
      <alignment horizontal="distributed" vertical="center"/>
    </xf>
    <xf numFmtId="177" fontId="24" fillId="0" borderId="14" xfId="0" applyNumberFormat="1" applyFont="1" applyFill="1" applyBorder="1" applyAlignment="1">
      <alignment horizontal="distributed" vertical="center"/>
    </xf>
    <xf numFmtId="177" fontId="24" fillId="0" borderId="20" xfId="0" applyNumberFormat="1" applyFont="1" applyFill="1" applyBorder="1" applyAlignment="1">
      <alignment horizontal="distributed" vertical="center"/>
    </xf>
    <xf numFmtId="177" fontId="24" fillId="0" borderId="5" xfId="0" applyNumberFormat="1" applyFont="1" applyFill="1" applyBorder="1" applyAlignment="1">
      <alignment horizontal="distributed" vertical="center"/>
    </xf>
    <xf numFmtId="177" fontId="24" fillId="0" borderId="5" xfId="0" applyNumberFormat="1" applyFont="1" applyFill="1" applyBorder="1" applyAlignment="1">
      <alignment horizontal="distributed" vertical="center" shrinkToFit="1"/>
    </xf>
    <xf numFmtId="177" fontId="24" fillId="0" borderId="4" xfId="0" applyNumberFormat="1" applyFont="1" applyFill="1" applyBorder="1" applyAlignment="1">
      <alignment horizontal="distributed" vertical="center" shrinkToFit="1"/>
    </xf>
    <xf numFmtId="49" fontId="27" fillId="0" borderId="5" xfId="0" applyNumberFormat="1" applyFont="1" applyFill="1" applyBorder="1" applyAlignment="1">
      <alignment horizontal="distributed" vertical="center" wrapText="1" shrinkToFit="1"/>
    </xf>
    <xf numFmtId="49" fontId="27" fillId="0" borderId="4" xfId="0" applyNumberFormat="1" applyFont="1" applyFill="1" applyBorder="1" applyAlignment="1">
      <alignment horizontal="distributed" vertical="center" shrinkToFit="1"/>
    </xf>
    <xf numFmtId="49" fontId="24" fillId="0" borderId="8" xfId="0" applyNumberFormat="1" applyFont="1" applyBorder="1" applyAlignment="1">
      <alignment horizontal="distributed" vertical="center" textRotation="255"/>
    </xf>
    <xf numFmtId="0" fontId="40" fillId="0" borderId="13" xfId="0" applyFont="1" applyBorder="1" applyAlignment="1">
      <alignment horizontal="distributed" vertical="center" textRotation="255"/>
    </xf>
    <xf numFmtId="0" fontId="40" fillId="0" borderId="9" xfId="0" applyFont="1" applyBorder="1" applyAlignment="1">
      <alignment horizontal="distributed" vertical="center" textRotation="255"/>
    </xf>
    <xf numFmtId="49" fontId="24" fillId="0" borderId="3" xfId="0" applyNumberFormat="1" applyFont="1" applyBorder="1" applyAlignment="1">
      <alignment horizontal="distributed" vertical="center"/>
    </xf>
    <xf numFmtId="0" fontId="40" fillId="0" borderId="11" xfId="0" applyFont="1" applyBorder="1" applyAlignment="1">
      <alignment horizontal="distributed" vertical="center"/>
    </xf>
    <xf numFmtId="0" fontId="40" fillId="0" borderId="6" xfId="0" applyFont="1" applyBorder="1" applyAlignment="1">
      <alignment horizontal="distributed" vertical="center"/>
    </xf>
    <xf numFmtId="0" fontId="40" fillId="0" borderId="20" xfId="0" applyFont="1" applyBorder="1" applyAlignment="1">
      <alignment horizontal="distributed" vertical="center"/>
    </xf>
    <xf numFmtId="49" fontId="23" fillId="0" borderId="5" xfId="0" applyNumberFormat="1" applyFont="1" applyBorder="1" applyAlignment="1">
      <alignment horizontal="distributed" vertical="center"/>
    </xf>
    <xf numFmtId="0" fontId="39" fillId="0" borderId="4" xfId="0" applyFont="1" applyBorder="1" applyAlignment="1">
      <alignment horizontal="distributed" vertical="center"/>
    </xf>
    <xf numFmtId="0" fontId="39" fillId="0" borderId="12" xfId="0" applyFont="1" applyBorder="1" applyAlignment="1">
      <alignment horizontal="distributed" vertical="center"/>
    </xf>
    <xf numFmtId="0" fontId="40" fillId="0" borderId="1" xfId="0" applyFont="1" applyBorder="1" applyAlignment="1">
      <alignment horizontal="distributed" vertical="center"/>
    </xf>
    <xf numFmtId="0" fontId="40" fillId="0" borderId="14" xfId="0" applyFont="1" applyBorder="1" applyAlignment="1">
      <alignment horizontal="distributed" vertical="center"/>
    </xf>
    <xf numFmtId="49" fontId="24" fillId="0" borderId="5" xfId="0" applyNumberFormat="1" applyFont="1" applyBorder="1" applyAlignment="1">
      <alignment horizontal="distributed" vertical="center" wrapText="1"/>
    </xf>
    <xf numFmtId="49" fontId="24" fillId="0" borderId="3" xfId="0" applyNumberFormat="1" applyFont="1" applyBorder="1" applyAlignment="1">
      <alignment horizontal="distributed" vertical="center" wrapText="1"/>
    </xf>
    <xf numFmtId="0" fontId="40" fillId="0" borderId="11" xfId="0" applyFont="1" applyBorder="1" applyAlignment="1">
      <alignment horizontal="distributed" vertical="center" wrapText="1"/>
    </xf>
    <xf numFmtId="0" fontId="40" fillId="0" borderId="6" xfId="0" applyFont="1" applyBorder="1" applyAlignment="1">
      <alignment horizontal="distributed" vertical="center" wrapText="1"/>
    </xf>
    <xf numFmtId="0" fontId="40" fillId="0" borderId="20" xfId="0" applyFont="1" applyBorder="1" applyAlignment="1">
      <alignment horizontal="distributed" vertical="center" wrapText="1"/>
    </xf>
    <xf numFmtId="0" fontId="40" fillId="0" borderId="1" xfId="0" applyFont="1" applyBorder="1" applyAlignment="1">
      <alignment horizontal="distributed" vertical="center" wrapText="1"/>
    </xf>
    <xf numFmtId="0" fontId="40" fillId="0" borderId="14" xfId="0" applyFont="1" applyBorder="1" applyAlignment="1">
      <alignment horizontal="distributed" vertical="center" wrapText="1"/>
    </xf>
    <xf numFmtId="177" fontId="3" fillId="0" borderId="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4" fillId="0" borderId="4" xfId="0" applyNumberFormat="1" applyFont="1" applyBorder="1" applyAlignment="1">
      <alignment horizontal="distributed" vertical="center"/>
    </xf>
    <xf numFmtId="177" fontId="16" fillId="0" borderId="5" xfId="0" applyNumberFormat="1" applyFont="1" applyFill="1" applyBorder="1" applyAlignment="1">
      <alignment horizontal="distributed" vertical="center"/>
    </xf>
    <xf numFmtId="177" fontId="16" fillId="0" borderId="4" xfId="0" applyNumberFormat="1" applyFont="1" applyFill="1" applyBorder="1" applyAlignment="1">
      <alignment horizontal="distributed" vertical="center"/>
    </xf>
    <xf numFmtId="177" fontId="4" fillId="0" borderId="7" xfId="0" applyNumberFormat="1" applyFont="1" applyBorder="1" applyAlignment="1">
      <alignment horizontal="distributed" vertical="center"/>
    </xf>
    <xf numFmtId="177" fontId="4" fillId="0" borderId="5" xfId="0" applyNumberFormat="1" applyFont="1" applyBorder="1" applyAlignment="1">
      <alignment horizontal="distributed" vertical="center"/>
    </xf>
    <xf numFmtId="177" fontId="34" fillId="0" borderId="8" xfId="0" applyNumberFormat="1" applyFont="1" applyBorder="1" applyAlignment="1">
      <alignment vertical="center" wrapText="1"/>
    </xf>
    <xf numFmtId="0" fontId="34" fillId="0" borderId="13" xfId="0" applyFont="1" applyBorder="1" applyAlignment="1">
      <alignment vertical="center" wrapText="1"/>
    </xf>
    <xf numFmtId="0" fontId="34" fillId="0" borderId="9" xfId="0" applyFont="1" applyBorder="1" applyAlignment="1">
      <alignment vertical="center" wrapText="1"/>
    </xf>
    <xf numFmtId="177" fontId="32" fillId="0" borderId="5" xfId="0" applyNumberFormat="1" applyFont="1" applyBorder="1" applyAlignment="1">
      <alignment horizontal="distributed" vertical="center"/>
    </xf>
    <xf numFmtId="0" fontId="32" fillId="0" borderId="4" xfId="0" applyFont="1" applyBorder="1" applyAlignment="1">
      <alignment horizontal="distributed" vertical="center"/>
    </xf>
    <xf numFmtId="0" fontId="32" fillId="0" borderId="12" xfId="0" applyFont="1" applyBorder="1" applyAlignment="1">
      <alignment horizontal="distributed" vertical="center"/>
    </xf>
    <xf numFmtId="177" fontId="35" fillId="0" borderId="5" xfId="0" applyNumberFormat="1" applyFont="1" applyBorder="1" applyAlignment="1">
      <alignment horizontal="distributed" vertical="center"/>
    </xf>
    <xf numFmtId="0" fontId="35" fillId="0" borderId="4" xfId="0" applyFont="1" applyBorder="1" applyAlignment="1">
      <alignment horizontal="distributed" vertical="center"/>
    </xf>
    <xf numFmtId="0" fontId="35" fillId="0" borderId="12" xfId="0" applyFont="1" applyBorder="1" applyAlignment="1">
      <alignment horizontal="distributed" vertical="center"/>
    </xf>
    <xf numFmtId="177" fontId="36" fillId="0" borderId="5" xfId="0" applyNumberFormat="1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36" fillId="0" borderId="12" xfId="0" applyFont="1" applyBorder="1" applyAlignment="1">
      <alignment vertical="center"/>
    </xf>
    <xf numFmtId="49" fontId="3" fillId="0" borderId="4" xfId="0" applyNumberFormat="1" applyFont="1" applyBorder="1" applyAlignment="1">
      <alignment horizontal="distributed" vertical="center"/>
    </xf>
    <xf numFmtId="49" fontId="3" fillId="0" borderId="7" xfId="0" applyNumberFormat="1" applyFont="1" applyBorder="1" applyAlignment="1">
      <alignment horizontal="distributed" vertical="center"/>
    </xf>
    <xf numFmtId="49" fontId="3" fillId="0" borderId="2" xfId="0" applyNumberFormat="1" applyFont="1" applyBorder="1" applyAlignment="1">
      <alignment horizontal="distributed" vertical="center"/>
    </xf>
    <xf numFmtId="49" fontId="3" fillId="2" borderId="4" xfId="0" applyNumberFormat="1" applyFont="1" applyFill="1" applyBorder="1" applyAlignment="1">
      <alignment horizontal="distributed" vertical="center"/>
    </xf>
    <xf numFmtId="49" fontId="3" fillId="0" borderId="0" xfId="0" applyNumberFormat="1" applyFont="1" applyBorder="1" applyAlignment="1">
      <alignment horizontal="distributed" vertical="center"/>
    </xf>
    <xf numFmtId="177" fontId="4" fillId="0" borderId="24" xfId="0" applyNumberFormat="1" applyFont="1" applyFill="1" applyBorder="1" applyAlignment="1">
      <alignment horizontal="distributed" vertical="center"/>
    </xf>
    <xf numFmtId="3" fontId="12" fillId="3" borderId="15" xfId="0" applyNumberFormat="1" applyFont="1" applyFill="1" applyBorder="1" applyAlignment="1">
      <alignment horizontal="distributed" vertical="center"/>
    </xf>
    <xf numFmtId="3" fontId="12" fillId="3" borderId="25" xfId="0" applyNumberFormat="1" applyFont="1" applyFill="1" applyBorder="1" applyAlignment="1">
      <alignment horizontal="distributed" vertical="center"/>
    </xf>
    <xf numFmtId="177" fontId="4" fillId="0" borderId="17" xfId="0" applyNumberFormat="1" applyFont="1" applyFill="1" applyBorder="1" applyAlignment="1">
      <alignment horizontal="left" vertical="center"/>
    </xf>
    <xf numFmtId="177" fontId="4" fillId="0" borderId="26" xfId="0" applyNumberFormat="1" applyFont="1" applyFill="1" applyBorder="1" applyAlignment="1">
      <alignment horizontal="left" vertical="center"/>
    </xf>
    <xf numFmtId="177" fontId="4" fillId="0" borderId="5" xfId="0" applyNumberFormat="1" applyFont="1" applyFill="1" applyBorder="1" applyAlignment="1">
      <alignment horizontal="left" vertical="center"/>
    </xf>
    <xf numFmtId="177" fontId="4" fillId="0" borderId="12" xfId="0" applyNumberFormat="1" applyFont="1" applyFill="1" applyBorder="1" applyAlignment="1">
      <alignment horizontal="left" vertical="center"/>
    </xf>
    <xf numFmtId="49" fontId="3" fillId="0" borderId="8" xfId="0" applyNumberFormat="1" applyFont="1" applyBorder="1" applyAlignment="1">
      <alignment horizontal="distributed" vertical="center" textRotation="255"/>
    </xf>
    <xf numFmtId="0" fontId="0" fillId="0" borderId="13" xfId="0" applyBorder="1" applyAlignment="1">
      <alignment horizontal="distributed" vertical="center" textRotation="255"/>
    </xf>
    <xf numFmtId="0" fontId="0" fillId="0" borderId="23" xfId="0" applyBorder="1" applyAlignment="1">
      <alignment horizontal="distributed" vertical="center" textRotation="255"/>
    </xf>
    <xf numFmtId="49" fontId="3" fillId="0" borderId="3" xfId="0" applyNumberFormat="1" applyFont="1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20" xfId="0" applyBorder="1" applyAlignment="1">
      <alignment horizontal="distributed" vertical="center"/>
    </xf>
    <xf numFmtId="49" fontId="3" fillId="0" borderId="5" xfId="0" applyNumberFormat="1" applyFont="1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0" fillId="0" borderId="12" xfId="0" applyBorder="1" applyAlignment="1">
      <alignment horizontal="distributed" vertical="center"/>
    </xf>
    <xf numFmtId="49" fontId="3" fillId="0" borderId="5" xfId="0" applyNumberFormat="1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49" fontId="3" fillId="0" borderId="3" xfId="0" applyNumberFormat="1" applyFont="1" applyBorder="1" applyAlignment="1">
      <alignment horizontal="distributed" vertical="center" textRotation="255"/>
    </xf>
    <xf numFmtId="0" fontId="0" fillId="0" borderId="11" xfId="0" applyBorder="1" applyAlignment="1">
      <alignment horizontal="distributed" vertical="center" textRotation="255"/>
    </xf>
    <xf numFmtId="0" fontId="0" fillId="0" borderId="1" xfId="0" applyBorder="1" applyAlignment="1">
      <alignment horizontal="distributed" vertical="center" textRotation="255"/>
    </xf>
    <xf numFmtId="0" fontId="0" fillId="0" borderId="14" xfId="0" applyBorder="1" applyAlignment="1">
      <alignment horizontal="distributed" vertical="center" textRotation="255"/>
    </xf>
    <xf numFmtId="0" fontId="0" fillId="0" borderId="6" xfId="0" applyBorder="1" applyAlignment="1">
      <alignment horizontal="distributed" vertical="center" textRotation="255"/>
    </xf>
    <xf numFmtId="0" fontId="0" fillId="0" borderId="20" xfId="0" applyBorder="1" applyAlignment="1">
      <alignment horizontal="distributed" vertical="center" textRotation="255"/>
    </xf>
    <xf numFmtId="177" fontId="4" fillId="0" borderId="3" xfId="0" applyNumberFormat="1" applyFont="1" applyFill="1" applyBorder="1" applyAlignment="1">
      <alignment horizontal="left" vertical="center"/>
    </xf>
    <xf numFmtId="177" fontId="4" fillId="0" borderId="11" xfId="0" applyNumberFormat="1" applyFont="1" applyFill="1" applyBorder="1" applyAlignment="1">
      <alignment horizontal="left" vertical="center"/>
    </xf>
    <xf numFmtId="177" fontId="7" fillId="0" borderId="3" xfId="0" applyNumberFormat="1" applyFont="1" applyFill="1" applyBorder="1" applyAlignment="1">
      <alignment horizontal="left" vertical="center"/>
    </xf>
    <xf numFmtId="177" fontId="7" fillId="0" borderId="7" xfId="0" applyNumberFormat="1" applyFont="1" applyFill="1" applyBorder="1" applyAlignment="1">
      <alignment horizontal="left" vertical="center"/>
    </xf>
    <xf numFmtId="177" fontId="7" fillId="0" borderId="11" xfId="0" applyNumberFormat="1" applyFont="1" applyFill="1" applyBorder="1" applyAlignment="1">
      <alignment horizontal="left" vertical="center"/>
    </xf>
    <xf numFmtId="177" fontId="31" fillId="0" borderId="21" xfId="0" applyNumberFormat="1" applyFont="1" applyFill="1" applyBorder="1" applyAlignment="1">
      <alignment horizontal="center" vertical="center"/>
    </xf>
    <xf numFmtId="177" fontId="31" fillId="0" borderId="27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177" fontId="7" fillId="0" borderId="14" xfId="0" applyNumberFormat="1" applyFont="1" applyFill="1" applyBorder="1" applyAlignment="1">
      <alignment horizontal="center" vertical="center"/>
    </xf>
    <xf numFmtId="177" fontId="14" fillId="0" borderId="0" xfId="0" applyNumberFormat="1" applyFont="1" applyFill="1" applyBorder="1" applyAlignment="1">
      <alignment horizontal="distributed" vertical="center" wrapText="1"/>
    </xf>
    <xf numFmtId="3" fontId="15" fillId="3" borderId="14" xfId="0" applyNumberFormat="1" applyFont="1" applyFill="1" applyBorder="1" applyAlignment="1">
      <alignment horizontal="distributed" vertical="center"/>
    </xf>
    <xf numFmtId="177" fontId="4" fillId="0" borderId="1" xfId="0" applyNumberFormat="1" applyFont="1" applyFill="1" applyBorder="1" applyAlignment="1">
      <alignment horizontal="distributed" vertical="center"/>
    </xf>
    <xf numFmtId="3" fontId="12" fillId="3" borderId="0" xfId="0" applyNumberFormat="1" applyFont="1" applyFill="1" applyBorder="1" applyAlignment="1">
      <alignment horizontal="distributed" vertical="center"/>
    </xf>
    <xf numFmtId="3" fontId="12" fillId="3" borderId="14" xfId="0" applyNumberFormat="1" applyFont="1" applyFill="1" applyBorder="1" applyAlignment="1">
      <alignment horizontal="distributed" vertical="center"/>
    </xf>
    <xf numFmtId="177" fontId="4" fillId="0" borderId="6" xfId="0" applyNumberFormat="1" applyFont="1" applyFill="1" applyBorder="1" applyAlignment="1">
      <alignment horizontal="left" vertical="center"/>
    </xf>
    <xf numFmtId="177" fontId="4" fillId="0" borderId="20" xfId="0" applyNumberFormat="1" applyFont="1" applyFill="1" applyBorder="1" applyAlignment="1">
      <alignment horizontal="left" vertical="center"/>
    </xf>
    <xf numFmtId="177" fontId="7" fillId="0" borderId="21" xfId="0" applyNumberFormat="1" applyFont="1" applyFill="1" applyBorder="1" applyAlignment="1">
      <alignment horizontal="center" vertical="center"/>
    </xf>
    <xf numFmtId="177" fontId="7" fillId="0" borderId="27" xfId="0" applyNumberFormat="1" applyFont="1" applyFill="1" applyBorder="1" applyAlignment="1">
      <alignment horizontal="center" vertical="center"/>
    </xf>
    <xf numFmtId="177" fontId="7" fillId="0" borderId="6" xfId="0" applyNumberFormat="1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left" vertical="center"/>
    </xf>
    <xf numFmtId="177" fontId="7" fillId="0" borderId="20" xfId="0" applyNumberFormat="1" applyFont="1" applyFill="1" applyBorder="1" applyAlignment="1">
      <alignment horizontal="left" vertical="center"/>
    </xf>
    <xf numFmtId="177" fontId="5" fillId="0" borderId="2" xfId="0" applyNumberFormat="1" applyFont="1" applyBorder="1" applyAlignment="1">
      <alignment horizontal="distributed" vertical="center"/>
    </xf>
    <xf numFmtId="177" fontId="5" fillId="0" borderId="4" xfId="0" applyNumberFormat="1" applyFont="1" applyBorder="1" applyAlignment="1">
      <alignment horizontal="distributed" vertical="center"/>
    </xf>
    <xf numFmtId="177" fontId="7" fillId="0" borderId="1" xfId="0" applyNumberFormat="1" applyFont="1" applyFill="1" applyBorder="1" applyAlignment="1">
      <alignment horizontal="left" vertical="center"/>
    </xf>
    <xf numFmtId="177" fontId="7" fillId="0" borderId="0" xfId="0" applyNumberFormat="1" applyFont="1" applyFill="1" applyBorder="1" applyAlignment="1">
      <alignment horizontal="left" vertical="center"/>
    </xf>
    <xf numFmtId="177" fontId="7" fillId="0" borderId="14" xfId="0" applyNumberFormat="1" applyFont="1" applyFill="1" applyBorder="1" applyAlignment="1">
      <alignment horizontal="left" vertical="center"/>
    </xf>
    <xf numFmtId="177" fontId="5" fillId="0" borderId="4" xfId="0" applyNumberFormat="1" applyFont="1" applyFill="1" applyBorder="1" applyAlignment="1">
      <alignment horizontal="distributed" vertical="center"/>
    </xf>
    <xf numFmtId="177" fontId="5" fillId="0" borderId="5" xfId="0" applyNumberFormat="1" applyFont="1" applyFill="1" applyBorder="1" applyAlignment="1">
      <alignment horizontal="distributed" vertical="center"/>
    </xf>
    <xf numFmtId="177" fontId="2" fillId="0" borderId="4" xfId="0" applyNumberFormat="1" applyFont="1" applyBorder="1" applyAlignment="1">
      <alignment horizontal="distributed" vertical="center"/>
    </xf>
    <xf numFmtId="177" fontId="5" fillId="0" borderId="5" xfId="0" applyNumberFormat="1" applyFont="1" applyBorder="1" applyAlignment="1">
      <alignment horizontal="distributed" vertical="center"/>
    </xf>
    <xf numFmtId="177" fontId="5" fillId="5" borderId="4" xfId="0" applyNumberFormat="1" applyFont="1" applyFill="1" applyBorder="1" applyAlignment="1">
      <alignment horizontal="distributed" vertical="center"/>
    </xf>
    <xf numFmtId="177" fontId="6" fillId="0" borderId="5" xfId="0" applyNumberFormat="1" applyFont="1" applyBorder="1" applyAlignment="1">
      <alignment horizontal="distributed" vertical="center"/>
    </xf>
    <xf numFmtId="177" fontId="5" fillId="0" borderId="7" xfId="0" applyNumberFormat="1" applyFont="1" applyBorder="1" applyAlignment="1">
      <alignment horizontal="distributed" vertical="center"/>
    </xf>
    <xf numFmtId="177" fontId="2" fillId="0" borderId="7" xfId="0" applyNumberFormat="1" applyFont="1" applyBorder="1" applyAlignment="1">
      <alignment horizontal="distributed" vertical="center"/>
    </xf>
    <xf numFmtId="177" fontId="5" fillId="0" borderId="18" xfId="0" applyNumberFormat="1" applyFont="1" applyBorder="1" applyAlignment="1">
      <alignment horizontal="distributed" vertical="center"/>
    </xf>
    <xf numFmtId="177" fontId="7" fillId="0" borderId="4" xfId="0" applyNumberFormat="1" applyFont="1" applyBorder="1" applyAlignment="1">
      <alignment horizontal="distributed" vertical="center"/>
    </xf>
    <xf numFmtId="177" fontId="2" fillId="0" borderId="11" xfId="0" applyNumberFormat="1" applyFont="1" applyBorder="1" applyAlignment="1">
      <alignment horizontal="distributed" vertical="center"/>
    </xf>
    <xf numFmtId="177" fontId="5" fillId="0" borderId="5" xfId="0" applyNumberFormat="1" applyFont="1" applyBorder="1" applyAlignment="1">
      <alignment horizontal="left" vertical="center"/>
    </xf>
    <xf numFmtId="177" fontId="5" fillId="0" borderId="4" xfId="0" applyNumberFormat="1" applyFont="1" applyBorder="1" applyAlignment="1">
      <alignment horizontal="left" vertical="center"/>
    </xf>
    <xf numFmtId="177" fontId="5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20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11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177" fontId="5" fillId="0" borderId="20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left" vertical="center"/>
    </xf>
    <xf numFmtId="177" fontId="7" fillId="0" borderId="3" xfId="0" applyNumberFormat="1" applyFont="1" applyFill="1" applyBorder="1" applyAlignment="1">
      <alignment horizontal="distributed" vertical="center" wrapText="1"/>
    </xf>
    <xf numFmtId="0" fontId="0" fillId="0" borderId="7" xfId="0" applyBorder="1"/>
    <xf numFmtId="0" fontId="0" fillId="0" borderId="11" xfId="0" applyBorder="1"/>
    <xf numFmtId="0" fontId="0" fillId="0" borderId="6" xfId="0" applyBorder="1"/>
    <xf numFmtId="0" fontId="0" fillId="0" borderId="2" xfId="0" applyBorder="1"/>
    <xf numFmtId="0" fontId="0" fillId="0" borderId="20" xfId="0" applyBorder="1"/>
    <xf numFmtId="177" fontId="5" fillId="0" borderId="5" xfId="0" applyNumberFormat="1" applyFont="1" applyFill="1" applyBorder="1" applyAlignment="1">
      <alignment horizontal="left" vertical="center"/>
    </xf>
    <xf numFmtId="177" fontId="5" fillId="0" borderId="4" xfId="0" applyNumberFormat="1" applyFont="1" applyFill="1" applyBorder="1" applyAlignment="1">
      <alignment horizontal="left" vertical="center"/>
    </xf>
    <xf numFmtId="177" fontId="5" fillId="0" borderId="3" xfId="0" applyNumberFormat="1" applyFont="1" applyFill="1" applyBorder="1" applyAlignment="1">
      <alignment horizontal="distributed" vertical="center" wrapText="1"/>
    </xf>
    <xf numFmtId="177" fontId="5" fillId="0" borderId="7" xfId="0" applyNumberFormat="1" applyFont="1" applyFill="1" applyBorder="1" applyAlignment="1">
      <alignment horizontal="distributed" vertical="center" wrapText="1"/>
    </xf>
    <xf numFmtId="177" fontId="5" fillId="0" borderId="11" xfId="0" applyNumberFormat="1" applyFont="1" applyFill="1" applyBorder="1" applyAlignment="1">
      <alignment horizontal="distributed" vertical="center" wrapText="1"/>
    </xf>
    <xf numFmtId="177" fontId="5" fillId="0" borderId="6" xfId="0" applyNumberFormat="1" applyFont="1" applyFill="1" applyBorder="1" applyAlignment="1">
      <alignment horizontal="distributed" vertical="center" wrapText="1"/>
    </xf>
    <xf numFmtId="177" fontId="5" fillId="0" borderId="2" xfId="0" applyNumberFormat="1" applyFont="1" applyFill="1" applyBorder="1" applyAlignment="1">
      <alignment horizontal="distributed" vertical="center" wrapText="1"/>
    </xf>
    <xf numFmtId="177" fontId="5" fillId="0" borderId="20" xfId="0" applyNumberFormat="1" applyFont="1" applyFill="1" applyBorder="1" applyAlignment="1">
      <alignment horizontal="distributed" vertical="center" wrapText="1"/>
    </xf>
    <xf numFmtId="177" fontId="5" fillId="0" borderId="10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vertical="center" wrapText="1"/>
    </xf>
    <xf numFmtId="0" fontId="38" fillId="0" borderId="11" xfId="0" applyFont="1" applyBorder="1" applyAlignment="1">
      <alignment vertical="center" wrapText="1"/>
    </xf>
    <xf numFmtId="0" fontId="38" fillId="0" borderId="6" xfId="0" applyFont="1" applyBorder="1" applyAlignment="1">
      <alignment vertical="center" wrapText="1"/>
    </xf>
    <xf numFmtId="0" fontId="38" fillId="0" borderId="20" xfId="0" applyFont="1" applyBorder="1" applyAlignment="1">
      <alignment vertical="center" wrapText="1"/>
    </xf>
    <xf numFmtId="0" fontId="14" fillId="0" borderId="4" xfId="0" applyFont="1" applyBorder="1" applyAlignment="1">
      <alignment horizontal="distributed" vertical="center"/>
    </xf>
    <xf numFmtId="0" fontId="14" fillId="0" borderId="12" xfId="0" applyFont="1" applyBorder="1" applyAlignment="1">
      <alignment horizontal="distributed" vertical="center"/>
    </xf>
    <xf numFmtId="177" fontId="2" fillId="0" borderId="5" xfId="0" applyNumberFormat="1" applyFont="1" applyBorder="1" applyAlignment="1">
      <alignment vertical="center" shrinkToFit="1"/>
    </xf>
    <xf numFmtId="0" fontId="0" fillId="0" borderId="4" xfId="0" applyFont="1" applyBorder="1" applyAlignment="1">
      <alignment vertical="center" shrinkToFit="1"/>
    </xf>
    <xf numFmtId="0" fontId="0" fillId="0" borderId="12" xfId="0" applyFont="1" applyBorder="1" applyAlignment="1">
      <alignment vertical="center" shrinkToFit="1"/>
    </xf>
    <xf numFmtId="49" fontId="3" fillId="0" borderId="3" xfId="0" applyNumberFormat="1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4" xfId="0" applyFont="1" applyBorder="1" applyAlignment="1">
      <alignment vertical="center" wrapText="1"/>
    </xf>
  </cellXfs>
  <cellStyles count="2">
    <cellStyle name="標準" xfId="0" builtinId="0"/>
    <cellStyle name="標準_23表" xfId="1" xr:uid="{00000000-0005-0000-0000-000001000000}"/>
  </cellStyles>
  <dxfs count="0"/>
  <tableStyles count="1" defaultTableStyle="TableStyleMedium2" defaultPivotStyle="PivotStyleLight16">
    <tableStyle name="Invisible" pivot="0" table="0" count="0" xr9:uid="{6A258D63-C842-44F7-B7DE-F829CFCD7A0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6</xdr:col>
      <xdr:colOff>9525</xdr:colOff>
      <xdr:row>7</xdr:row>
      <xdr:rowOff>9525</xdr:rowOff>
    </xdr:to>
    <xdr:sp macro="" textlink="">
      <xdr:nvSpPr>
        <xdr:cNvPr id="1140" name="Line 4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>
          <a:spLocks noChangeShapeType="1"/>
        </xdr:cNvSpPr>
      </xdr:nvSpPr>
      <xdr:spPr bwMode="auto">
        <a:xfrm>
          <a:off x="476250" y="1371600"/>
          <a:ext cx="2181225" cy="409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314325</xdr:colOff>
      <xdr:row>6</xdr:row>
      <xdr:rowOff>9525</xdr:rowOff>
    </xdr:from>
    <xdr:to>
      <xdr:col>6</xdr:col>
      <xdr:colOff>0</xdr:colOff>
      <xdr:row>8</xdr:row>
      <xdr:rowOff>0</xdr:rowOff>
    </xdr:to>
    <xdr:sp macro="" textlink="">
      <xdr:nvSpPr>
        <xdr:cNvPr id="1141" name="Line 5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>
          <a:spLocks noChangeShapeType="1"/>
        </xdr:cNvSpPr>
      </xdr:nvSpPr>
      <xdr:spPr bwMode="auto">
        <a:xfrm>
          <a:off x="476250" y="1381125"/>
          <a:ext cx="2171700" cy="790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9525</xdr:colOff>
      <xdr:row>7</xdr:row>
      <xdr:rowOff>0</xdr:rowOff>
    </xdr:to>
    <xdr:sp macro="" textlink="">
      <xdr:nvSpPr>
        <xdr:cNvPr id="2107" name="Line 3">
          <a:extLst>
            <a:ext uri="{FF2B5EF4-FFF2-40B4-BE49-F238E27FC236}">
              <a16:creationId xmlns:a16="http://schemas.microsoft.com/office/drawing/2014/main" id="{00000000-0008-0000-0100-00003B080000}"/>
            </a:ext>
          </a:extLst>
        </xdr:cNvPr>
        <xdr:cNvSpPr>
          <a:spLocks noChangeShapeType="1"/>
        </xdr:cNvSpPr>
      </xdr:nvSpPr>
      <xdr:spPr bwMode="auto">
        <a:xfrm>
          <a:off x="552450" y="1066800"/>
          <a:ext cx="33051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3132" name="Line 3">
          <a:extLst>
            <a:ext uri="{FF2B5EF4-FFF2-40B4-BE49-F238E27FC236}">
              <a16:creationId xmlns:a16="http://schemas.microsoft.com/office/drawing/2014/main" id="{00000000-0008-0000-0200-00003C0C0000}"/>
            </a:ext>
          </a:extLst>
        </xdr:cNvPr>
        <xdr:cNvSpPr>
          <a:spLocks noChangeShapeType="1"/>
        </xdr:cNvSpPr>
      </xdr:nvSpPr>
      <xdr:spPr bwMode="auto">
        <a:xfrm>
          <a:off x="571500" y="895350"/>
          <a:ext cx="264795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7506" name="Line 1">
          <a:extLst>
            <a:ext uri="{FF2B5EF4-FFF2-40B4-BE49-F238E27FC236}">
              <a16:creationId xmlns:a16="http://schemas.microsoft.com/office/drawing/2014/main" id="{00000000-0008-0000-0300-0000521D0000}"/>
            </a:ext>
          </a:extLst>
        </xdr:cNvPr>
        <xdr:cNvSpPr>
          <a:spLocks noChangeShapeType="1"/>
        </xdr:cNvSpPr>
      </xdr:nvSpPr>
      <xdr:spPr bwMode="auto">
        <a:xfrm>
          <a:off x="32575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</xdr:row>
      <xdr:rowOff>0</xdr:rowOff>
    </xdr:from>
    <xdr:to>
      <xdr:col>11</xdr:col>
      <xdr:colOff>0</xdr:colOff>
      <xdr:row>4</xdr:row>
      <xdr:rowOff>0</xdr:rowOff>
    </xdr:to>
    <xdr:sp macro="" textlink="">
      <xdr:nvSpPr>
        <xdr:cNvPr id="7507" name="Line 2">
          <a:extLst>
            <a:ext uri="{FF2B5EF4-FFF2-40B4-BE49-F238E27FC236}">
              <a16:creationId xmlns:a16="http://schemas.microsoft.com/office/drawing/2014/main" id="{00000000-0008-0000-0300-0000531D0000}"/>
            </a:ext>
          </a:extLst>
        </xdr:cNvPr>
        <xdr:cNvSpPr>
          <a:spLocks noChangeShapeType="1"/>
        </xdr:cNvSpPr>
      </xdr:nvSpPr>
      <xdr:spPr bwMode="auto">
        <a:xfrm>
          <a:off x="55435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508" name="Line 3">
          <a:extLst>
            <a:ext uri="{FF2B5EF4-FFF2-40B4-BE49-F238E27FC236}">
              <a16:creationId xmlns:a16="http://schemas.microsoft.com/office/drawing/2014/main" id="{00000000-0008-0000-0300-0000541D0000}"/>
            </a:ext>
          </a:extLst>
        </xdr:cNvPr>
        <xdr:cNvSpPr>
          <a:spLocks noChangeShapeType="1"/>
        </xdr:cNvSpPr>
      </xdr:nvSpPr>
      <xdr:spPr bwMode="auto">
        <a:xfrm>
          <a:off x="44005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509" name="Line 4">
          <a:extLst>
            <a:ext uri="{FF2B5EF4-FFF2-40B4-BE49-F238E27FC236}">
              <a16:creationId xmlns:a16="http://schemas.microsoft.com/office/drawing/2014/main" id="{00000000-0008-0000-0300-0000551D0000}"/>
            </a:ext>
          </a:extLst>
        </xdr:cNvPr>
        <xdr:cNvSpPr>
          <a:spLocks noChangeShapeType="1"/>
        </xdr:cNvSpPr>
      </xdr:nvSpPr>
      <xdr:spPr bwMode="auto">
        <a:xfrm>
          <a:off x="44005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7510" name="Line 5">
          <a:extLst>
            <a:ext uri="{FF2B5EF4-FFF2-40B4-BE49-F238E27FC236}">
              <a16:creationId xmlns:a16="http://schemas.microsoft.com/office/drawing/2014/main" id="{00000000-0008-0000-0300-0000561D0000}"/>
            </a:ext>
          </a:extLst>
        </xdr:cNvPr>
        <xdr:cNvSpPr>
          <a:spLocks noChangeShapeType="1"/>
        </xdr:cNvSpPr>
      </xdr:nvSpPr>
      <xdr:spPr bwMode="auto">
        <a:xfrm>
          <a:off x="638175" y="1266825"/>
          <a:ext cx="2619375" cy="3714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40</xdr:row>
      <xdr:rowOff>9525</xdr:rowOff>
    </xdr:from>
    <xdr:to>
      <xdr:col>9</xdr:col>
      <xdr:colOff>0</xdr:colOff>
      <xdr:row>41</xdr:row>
      <xdr:rowOff>0</xdr:rowOff>
    </xdr:to>
    <xdr:sp macro="" textlink="">
      <xdr:nvSpPr>
        <xdr:cNvPr id="7511" name="Line 7">
          <a:extLst>
            <a:ext uri="{FF2B5EF4-FFF2-40B4-BE49-F238E27FC236}">
              <a16:creationId xmlns:a16="http://schemas.microsoft.com/office/drawing/2014/main" id="{00000000-0008-0000-0300-0000571D0000}"/>
            </a:ext>
          </a:extLst>
        </xdr:cNvPr>
        <xdr:cNvSpPr>
          <a:spLocks noChangeShapeType="1"/>
        </xdr:cNvSpPr>
      </xdr:nvSpPr>
      <xdr:spPr bwMode="auto">
        <a:xfrm>
          <a:off x="638175" y="7362825"/>
          <a:ext cx="2619375" cy="3714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9327" name="Line 1">
          <a:extLst>
            <a:ext uri="{FF2B5EF4-FFF2-40B4-BE49-F238E27FC236}">
              <a16:creationId xmlns:a16="http://schemas.microsoft.com/office/drawing/2014/main" id="{00000000-0008-0000-0400-00006F240000}"/>
            </a:ext>
          </a:extLst>
        </xdr:cNvPr>
        <xdr:cNvSpPr>
          <a:spLocks noChangeShapeType="1"/>
        </xdr:cNvSpPr>
      </xdr:nvSpPr>
      <xdr:spPr bwMode="auto">
        <a:xfrm>
          <a:off x="895350" y="123825"/>
          <a:ext cx="2447925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9328" name="Line 2">
          <a:extLst>
            <a:ext uri="{FF2B5EF4-FFF2-40B4-BE49-F238E27FC236}">
              <a16:creationId xmlns:a16="http://schemas.microsoft.com/office/drawing/2014/main" id="{00000000-0008-0000-0400-000070240000}"/>
            </a:ext>
          </a:extLst>
        </xdr:cNvPr>
        <xdr:cNvSpPr>
          <a:spLocks noChangeShapeType="1"/>
        </xdr:cNvSpPr>
      </xdr:nvSpPr>
      <xdr:spPr bwMode="auto">
        <a:xfrm>
          <a:off x="895350" y="123825"/>
          <a:ext cx="2447925" cy="628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0</xdr:col>
      <xdr:colOff>0</xdr:colOff>
      <xdr:row>2</xdr:row>
      <xdr:rowOff>0</xdr:rowOff>
    </xdr:to>
    <xdr:sp macro="" textlink="">
      <xdr:nvSpPr>
        <xdr:cNvPr id="10461" name="Line 1">
          <a:extLst>
            <a:ext uri="{FF2B5EF4-FFF2-40B4-BE49-F238E27FC236}">
              <a16:creationId xmlns:a16="http://schemas.microsoft.com/office/drawing/2014/main" id="{00000000-0008-0000-0500-0000DD280000}"/>
            </a:ext>
          </a:extLst>
        </xdr:cNvPr>
        <xdr:cNvSpPr>
          <a:spLocks noChangeShapeType="1"/>
        </xdr:cNvSpPr>
      </xdr:nvSpPr>
      <xdr:spPr bwMode="auto">
        <a:xfrm>
          <a:off x="0" y="13335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9525</xdr:rowOff>
    </xdr:from>
    <xdr:to>
      <xdr:col>0</xdr:col>
      <xdr:colOff>0</xdr:colOff>
      <xdr:row>2</xdr:row>
      <xdr:rowOff>9525</xdr:rowOff>
    </xdr:to>
    <xdr:sp macro="" textlink="">
      <xdr:nvSpPr>
        <xdr:cNvPr id="10462" name="Line 2">
          <a:extLst>
            <a:ext uri="{FF2B5EF4-FFF2-40B4-BE49-F238E27FC236}">
              <a16:creationId xmlns:a16="http://schemas.microsoft.com/office/drawing/2014/main" id="{00000000-0008-0000-0500-0000DE280000}"/>
            </a:ext>
          </a:extLst>
        </xdr:cNvPr>
        <xdr:cNvSpPr>
          <a:spLocks noChangeShapeType="1"/>
        </xdr:cNvSpPr>
      </xdr:nvSpPr>
      <xdr:spPr bwMode="auto">
        <a:xfrm>
          <a:off x="0" y="13335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9525</xdr:rowOff>
    </xdr:from>
    <xdr:to>
      <xdr:col>0</xdr:col>
      <xdr:colOff>0</xdr:colOff>
      <xdr:row>2</xdr:row>
      <xdr:rowOff>9525</xdr:rowOff>
    </xdr:to>
    <xdr:sp macro="" textlink="">
      <xdr:nvSpPr>
        <xdr:cNvPr id="10463" name="Line 3">
          <a:extLst>
            <a:ext uri="{FF2B5EF4-FFF2-40B4-BE49-F238E27FC236}">
              <a16:creationId xmlns:a16="http://schemas.microsoft.com/office/drawing/2014/main" id="{00000000-0008-0000-0500-0000DF280000}"/>
            </a:ext>
          </a:extLst>
        </xdr:cNvPr>
        <xdr:cNvSpPr>
          <a:spLocks noChangeShapeType="1"/>
        </xdr:cNvSpPr>
      </xdr:nvSpPr>
      <xdr:spPr bwMode="auto">
        <a:xfrm>
          <a:off x="0" y="13335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</xdr:row>
      <xdr:rowOff>0</xdr:rowOff>
    </xdr:from>
    <xdr:to>
      <xdr:col>9</xdr:col>
      <xdr:colOff>552450</xdr:colOff>
      <xdr:row>2</xdr:row>
      <xdr:rowOff>0</xdr:rowOff>
    </xdr:to>
    <xdr:sp macro="" textlink="">
      <xdr:nvSpPr>
        <xdr:cNvPr id="10464" name="Line 4">
          <a:extLst>
            <a:ext uri="{FF2B5EF4-FFF2-40B4-BE49-F238E27FC236}">
              <a16:creationId xmlns:a16="http://schemas.microsoft.com/office/drawing/2014/main" id="{00000000-0008-0000-0500-0000E0280000}"/>
            </a:ext>
          </a:extLst>
        </xdr:cNvPr>
        <xdr:cNvSpPr>
          <a:spLocks noChangeShapeType="1"/>
        </xdr:cNvSpPr>
      </xdr:nvSpPr>
      <xdr:spPr bwMode="auto">
        <a:xfrm>
          <a:off x="800100" y="123825"/>
          <a:ext cx="2295525" cy="24765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27"/>
  <sheetViews>
    <sheetView showZeros="0" tabSelected="1" view="pageBreakPreview" zoomScaleNormal="100" zoomScaleSheetLayoutView="100" workbookViewId="0"/>
  </sheetViews>
  <sheetFormatPr defaultRowHeight="24" customHeight="1" x14ac:dyDescent="0.15"/>
  <cols>
    <col min="1" max="2" width="3.125" style="146" customWidth="1"/>
    <col min="3" max="3" width="4.625" style="142" customWidth="1"/>
    <col min="4" max="4" width="9.625" style="142" customWidth="1"/>
    <col min="5" max="5" width="5.625" style="142" customWidth="1"/>
    <col min="6" max="7" width="8.625" style="142" customWidth="1"/>
    <col min="8" max="12" width="12.625" style="142" customWidth="1"/>
    <col min="13" max="14" width="3.125" style="146" customWidth="1"/>
    <col min="15" max="16384" width="9" style="142"/>
  </cols>
  <sheetData>
    <row r="1" spans="1:15" s="229" customFormat="1" ht="19.5" customHeight="1" x14ac:dyDescent="0.15">
      <c r="B1" s="230"/>
      <c r="C1" s="143" t="s">
        <v>542</v>
      </c>
      <c r="D1" s="289" t="s">
        <v>236</v>
      </c>
      <c r="E1" s="290"/>
      <c r="F1" s="231"/>
      <c r="G1" s="232"/>
      <c r="O1" s="233"/>
    </row>
    <row r="2" spans="1:15" s="144" customFormat="1" ht="14.25" customHeight="1" x14ac:dyDescent="0.15">
      <c r="C2" s="220"/>
      <c r="D2" s="234"/>
      <c r="E2" s="231"/>
      <c r="F2" s="231"/>
      <c r="G2" s="231"/>
      <c r="O2" s="235"/>
    </row>
    <row r="3" spans="1:15" s="144" customFormat="1" ht="19.5" customHeight="1" x14ac:dyDescent="0.15">
      <c r="B3" s="144" t="s">
        <v>543</v>
      </c>
      <c r="C3" s="220"/>
      <c r="D3" s="220"/>
      <c r="E3" s="220"/>
      <c r="F3" s="220"/>
      <c r="G3" s="220"/>
      <c r="O3" s="235"/>
    </row>
    <row r="4" spans="1:15" s="144" customFormat="1" ht="11.25" customHeight="1" x14ac:dyDescent="0.15">
      <c r="C4" s="220"/>
      <c r="D4" s="220"/>
      <c r="E4" s="220"/>
      <c r="F4" s="220"/>
      <c r="G4" s="220"/>
      <c r="O4" s="235"/>
    </row>
    <row r="5" spans="1:15" s="144" customFormat="1" ht="19.5" customHeight="1" x14ac:dyDescent="0.15">
      <c r="C5" s="220" t="s">
        <v>544</v>
      </c>
      <c r="D5" s="220"/>
      <c r="E5" s="220"/>
      <c r="F5" s="220"/>
      <c r="G5" s="220"/>
      <c r="O5" s="235"/>
    </row>
    <row r="7" spans="1:15" ht="32.1" customHeight="1" x14ac:dyDescent="0.15">
      <c r="C7" s="147"/>
      <c r="D7" s="148"/>
      <c r="E7" s="149"/>
      <c r="F7" s="149"/>
      <c r="G7" s="237" t="s">
        <v>169</v>
      </c>
      <c r="H7" s="228" t="s">
        <v>167</v>
      </c>
      <c r="I7" s="281" t="s">
        <v>168</v>
      </c>
      <c r="J7" s="282"/>
      <c r="K7" s="283"/>
      <c r="L7" s="228" t="s">
        <v>92</v>
      </c>
    </row>
    <row r="8" spans="1:15" ht="32.1" customHeight="1" x14ac:dyDescent="0.15">
      <c r="A8" s="201" t="s">
        <v>171</v>
      </c>
      <c r="B8" s="201" t="s">
        <v>172</v>
      </c>
      <c r="C8" s="287" t="s">
        <v>249</v>
      </c>
      <c r="D8" s="288"/>
      <c r="E8" s="151"/>
      <c r="F8" s="151"/>
      <c r="G8" s="238" t="s">
        <v>166</v>
      </c>
      <c r="H8" s="236" t="s">
        <v>539</v>
      </c>
      <c r="I8" s="236" t="s">
        <v>540</v>
      </c>
      <c r="J8" s="236" t="s">
        <v>541</v>
      </c>
      <c r="K8" s="236" t="s">
        <v>531</v>
      </c>
      <c r="L8" s="152">
        <f>COUNTA(H8:K8)</f>
        <v>4</v>
      </c>
      <c r="M8" s="201" t="s">
        <v>171</v>
      </c>
      <c r="N8" s="201" t="s">
        <v>172</v>
      </c>
    </row>
    <row r="9" spans="1:15" ht="24" customHeight="1" x14ac:dyDescent="0.15">
      <c r="A9" s="146">
        <v>1</v>
      </c>
      <c r="B9" s="221">
        <v>1</v>
      </c>
      <c r="C9" s="153" t="s">
        <v>47</v>
      </c>
      <c r="D9" s="284" t="s">
        <v>118</v>
      </c>
      <c r="E9" s="284"/>
      <c r="F9" s="284"/>
      <c r="G9" s="285"/>
      <c r="H9" s="154" t="str">
        <f>IF('5表 (入力用)'!I4=0,"　",IF(LEFT('5表 (入力用)'!I4,1)="1","M",IF(LEFT('5表 (入力用)'!I4,1)="2","T",IF(LEFT('5表 (入力用)'!I4,1)="3","S",IF(LEFT('5表 (入力用)'!I4,1)="4","H","#"))))&amp;" "&amp;MID('5表 (入力用)'!I4,2,2)&amp;"."&amp;MID('5表 (入力用)'!I4,4,2)&amp;"."&amp;RIGHT('5表 (入力用)'!I4,2)&amp;" ")</f>
        <v xml:space="preserve">S 59.09.13 </v>
      </c>
      <c r="I9" s="154" t="str">
        <f>IF('5表 (入力用)'!J4=0,"　",IF(LEFT('5表 (入力用)'!J4,1)="1","M",IF(LEFT('5表 (入力用)'!J4,1)="2","T",IF(LEFT('5表 (入力用)'!J4,1)="3","S",IF(LEFT('5表 (入力用)'!J4,1)="4","H","#"))))&amp;" "&amp;MID('5表 (入力用)'!J4,2,2)&amp;"."&amp;MID('5表 (入力用)'!J4,4,2)&amp;"."&amp;RIGHT('5表 (入力用)'!J4,2)&amp;" ")</f>
        <v xml:space="preserve">H 02.12.23 </v>
      </c>
      <c r="J9" s="154" t="str">
        <f>IF('5表 (入力用)'!K4=0,"　",IF(LEFT('5表 (入力用)'!K4,1)="1","M",IF(LEFT('5表 (入力用)'!K4,1)="2","T",IF(LEFT('5表 (入力用)'!K4,1)="3","S",IF(LEFT('5表 (入力用)'!K4,1)="4","H","#"))))&amp;" "&amp;MID('5表 (入力用)'!K4,2,2)&amp;"."&amp;MID('5表 (入力用)'!K4,4,2)&amp;"."&amp;RIGHT('5表 (入力用)'!K4,2)&amp;" ")</f>
        <v xml:space="preserve">S 54.12.22 </v>
      </c>
      <c r="K9" s="154" t="str">
        <f>IF('5表 (入力用)'!L4=0,"　",IF(LEFT('5表 (入力用)'!L4,1)="1","M",IF(LEFT('5表 (入力用)'!L4,1)="2","T",IF(LEFT('5表 (入力用)'!L4,1)="3","S",IF(LEFT('5表 (入力用)'!L4,1)="4","H","#"))))&amp;" "&amp;MID('5表 (入力用)'!L4,2,2)&amp;"."&amp;MID('5表 (入力用)'!L4,4,2)&amp;"."&amp;RIGHT('5表 (入力用)'!L4,2)&amp;" ")</f>
        <v xml:space="preserve">S 56.12.20 </v>
      </c>
      <c r="L9" s="155"/>
      <c r="M9" s="146">
        <v>1</v>
      </c>
      <c r="N9" s="146">
        <v>1</v>
      </c>
    </row>
    <row r="10" spans="1:15" ht="24" customHeight="1" x14ac:dyDescent="0.15">
      <c r="A10" s="146">
        <v>1</v>
      </c>
      <c r="B10" s="221">
        <v>6</v>
      </c>
      <c r="C10" s="153" t="s">
        <v>48</v>
      </c>
      <c r="D10" s="284" t="s">
        <v>41</v>
      </c>
      <c r="E10" s="284"/>
      <c r="F10" s="284"/>
      <c r="G10" s="265" t="s">
        <v>107</v>
      </c>
      <c r="H10" s="156">
        <f>'5表 (入力用)'!I9</f>
        <v>2</v>
      </c>
      <c r="I10" s="156">
        <f>'5表 (入力用)'!J9</f>
        <v>1</v>
      </c>
      <c r="J10" s="156">
        <f>'5表 (入力用)'!K9</f>
        <v>2</v>
      </c>
      <c r="K10" s="156">
        <f>'5表 (入力用)'!L9</f>
        <v>2</v>
      </c>
      <c r="L10" s="155">
        <f>SUM(H10:K10)</f>
        <v>7</v>
      </c>
      <c r="M10" s="146">
        <v>1</v>
      </c>
      <c r="N10" s="146">
        <v>6</v>
      </c>
    </row>
    <row r="11" spans="1:15" ht="24" customHeight="1" x14ac:dyDescent="0.15">
      <c r="A11" s="146">
        <v>1</v>
      </c>
      <c r="B11" s="221">
        <v>7</v>
      </c>
      <c r="C11" s="153" t="s">
        <v>49</v>
      </c>
      <c r="D11" s="284" t="s">
        <v>42</v>
      </c>
      <c r="E11" s="284"/>
      <c r="F11" s="284"/>
      <c r="G11" s="266" t="s">
        <v>55</v>
      </c>
      <c r="H11" s="156">
        <f>'5表 (入力用)'!I10</f>
        <v>1740</v>
      </c>
      <c r="I11" s="156">
        <f>'5表 (入力用)'!J10</f>
        <v>522</v>
      </c>
      <c r="J11" s="156">
        <f>'5表 (入力用)'!K10</f>
        <v>1326</v>
      </c>
      <c r="K11" s="156">
        <f>'5表 (入力用)'!L10</f>
        <v>1520</v>
      </c>
      <c r="L11" s="155">
        <f>SUM(H11:K11)</f>
        <v>5108</v>
      </c>
      <c r="M11" s="146">
        <v>1</v>
      </c>
      <c r="N11" s="146">
        <v>7</v>
      </c>
    </row>
    <row r="12" spans="1:15" ht="24" customHeight="1" x14ac:dyDescent="0.15">
      <c r="A12" s="146">
        <v>1</v>
      </c>
      <c r="B12" s="221">
        <v>8</v>
      </c>
      <c r="C12" s="153" t="s">
        <v>50</v>
      </c>
      <c r="D12" s="284" t="s">
        <v>119</v>
      </c>
      <c r="E12" s="284"/>
      <c r="F12" s="284"/>
      <c r="G12" s="266" t="s">
        <v>108</v>
      </c>
      <c r="H12" s="156">
        <f>'5表 (入力用)'!I11</f>
        <v>182</v>
      </c>
      <c r="I12" s="156">
        <f>'5表 (入力用)'!J11</f>
        <v>87</v>
      </c>
      <c r="J12" s="156">
        <f>'5表 (入力用)'!K11</f>
        <v>203</v>
      </c>
      <c r="K12" s="156">
        <f>'5表 (入力用)'!L11</f>
        <v>275</v>
      </c>
      <c r="L12" s="155">
        <f>SUM(H12:K12)</f>
        <v>747</v>
      </c>
      <c r="M12" s="146">
        <v>1</v>
      </c>
      <c r="N12" s="146">
        <v>8</v>
      </c>
    </row>
    <row r="13" spans="1:15" ht="24" customHeight="1" x14ac:dyDescent="0.15">
      <c r="A13" s="146">
        <v>1</v>
      </c>
      <c r="B13" s="221">
        <v>10</v>
      </c>
      <c r="C13" s="153" t="s">
        <v>51</v>
      </c>
      <c r="D13" s="284" t="s">
        <v>120</v>
      </c>
      <c r="E13" s="284"/>
      <c r="F13" s="284"/>
      <c r="G13" s="266" t="s">
        <v>109</v>
      </c>
      <c r="H13" s="156">
        <v>81</v>
      </c>
      <c r="I13" s="156">
        <v>49</v>
      </c>
      <c r="J13" s="156">
        <v>60</v>
      </c>
      <c r="K13" s="156">
        <v>55</v>
      </c>
      <c r="L13" s="155">
        <f>SUM(H13:K13)</f>
        <v>245</v>
      </c>
      <c r="M13" s="146">
        <v>1</v>
      </c>
      <c r="N13" s="146">
        <v>10</v>
      </c>
    </row>
    <row r="14" spans="1:15" ht="24" customHeight="1" x14ac:dyDescent="0.15">
      <c r="A14" s="146">
        <v>1</v>
      </c>
      <c r="B14" s="221">
        <v>11</v>
      </c>
      <c r="C14" s="153" t="s">
        <v>52</v>
      </c>
      <c r="D14" s="284" t="s">
        <v>43</v>
      </c>
      <c r="E14" s="284"/>
      <c r="F14" s="284"/>
      <c r="G14" s="266" t="s">
        <v>110</v>
      </c>
      <c r="H14" s="156">
        <v>227</v>
      </c>
      <c r="I14" s="156">
        <v>53</v>
      </c>
      <c r="J14" s="156">
        <v>207</v>
      </c>
      <c r="K14" s="156">
        <v>206</v>
      </c>
      <c r="L14" s="155">
        <f>SUM(H14:K14)</f>
        <v>693</v>
      </c>
      <c r="M14" s="146">
        <v>1</v>
      </c>
      <c r="N14" s="146">
        <v>11</v>
      </c>
    </row>
    <row r="15" spans="1:15" ht="24" customHeight="1" x14ac:dyDescent="0.15">
      <c r="A15" s="146">
        <v>1</v>
      </c>
      <c r="B15" s="221">
        <v>13</v>
      </c>
      <c r="C15" s="153" t="s">
        <v>53</v>
      </c>
      <c r="D15" s="284" t="s">
        <v>44</v>
      </c>
      <c r="E15" s="284"/>
      <c r="F15" s="284"/>
      <c r="G15" s="266" t="s">
        <v>111</v>
      </c>
      <c r="H15" s="156">
        <v>400</v>
      </c>
      <c r="I15" s="156">
        <v>180</v>
      </c>
      <c r="J15" s="156">
        <v>250</v>
      </c>
      <c r="K15" s="156">
        <v>300</v>
      </c>
      <c r="L15" s="155"/>
      <c r="M15" s="146">
        <v>1</v>
      </c>
      <c r="N15" s="146">
        <v>13</v>
      </c>
    </row>
    <row r="16" spans="1:15" ht="24" customHeight="1" x14ac:dyDescent="0.15">
      <c r="A16" s="146">
        <v>1</v>
      </c>
      <c r="B16" s="221">
        <v>14</v>
      </c>
      <c r="C16" s="157" t="s">
        <v>54</v>
      </c>
      <c r="D16" s="267" t="s">
        <v>40</v>
      </c>
      <c r="E16" s="158" t="s">
        <v>56</v>
      </c>
      <c r="F16" s="293" t="s">
        <v>121</v>
      </c>
      <c r="G16" s="293"/>
      <c r="H16" s="156">
        <v>30</v>
      </c>
      <c r="I16" s="156"/>
      <c r="J16" s="156"/>
      <c r="K16" s="156"/>
      <c r="L16" s="155">
        <f>SUM(H16:K16)</f>
        <v>30</v>
      </c>
      <c r="M16" s="146">
        <v>1</v>
      </c>
      <c r="N16" s="146">
        <v>14</v>
      </c>
    </row>
    <row r="17" spans="1:14" ht="24" customHeight="1" x14ac:dyDescent="0.15">
      <c r="A17" s="146">
        <v>1</v>
      </c>
      <c r="B17" s="221">
        <v>15</v>
      </c>
      <c r="C17" s="159"/>
      <c r="D17" s="160" t="s">
        <v>122</v>
      </c>
      <c r="E17" s="161" t="s">
        <v>57</v>
      </c>
      <c r="F17" s="284" t="s">
        <v>45</v>
      </c>
      <c r="G17" s="284"/>
      <c r="H17" s="156"/>
      <c r="I17" s="156"/>
      <c r="J17" s="156"/>
      <c r="K17" s="156"/>
      <c r="L17" s="155">
        <f>SUM(H17:K17)</f>
        <v>0</v>
      </c>
      <c r="M17" s="146">
        <v>1</v>
      </c>
      <c r="N17" s="146">
        <v>15</v>
      </c>
    </row>
    <row r="18" spans="1:14" ht="24" customHeight="1" x14ac:dyDescent="0.15">
      <c r="A18" s="146">
        <v>1</v>
      </c>
      <c r="B18" s="221">
        <v>16</v>
      </c>
      <c r="C18" s="162"/>
      <c r="D18" s="163"/>
      <c r="E18" s="286" t="s">
        <v>46</v>
      </c>
      <c r="F18" s="284"/>
      <c r="G18" s="285"/>
      <c r="H18" s="156">
        <v>30</v>
      </c>
      <c r="I18" s="156"/>
      <c r="J18" s="156"/>
      <c r="K18" s="156"/>
      <c r="L18" s="155">
        <f>SUM(H18:K18)</f>
        <v>30</v>
      </c>
      <c r="M18" s="146">
        <v>1</v>
      </c>
      <c r="N18" s="146">
        <v>16</v>
      </c>
    </row>
    <row r="19" spans="1:14" ht="24" customHeight="1" x14ac:dyDescent="0.15">
      <c r="A19" s="146">
        <v>1</v>
      </c>
      <c r="B19" s="221">
        <v>17</v>
      </c>
      <c r="C19" s="158" t="s">
        <v>155</v>
      </c>
      <c r="D19" s="225"/>
      <c r="E19" s="224"/>
      <c r="F19" s="291" t="s">
        <v>514</v>
      </c>
      <c r="G19" s="292"/>
      <c r="H19" s="164"/>
      <c r="I19" s="164"/>
      <c r="J19" s="164"/>
      <c r="K19" s="164"/>
      <c r="L19" s="155">
        <f>COUNTIF(H19:K19,"○")</f>
        <v>0</v>
      </c>
      <c r="M19" s="146">
        <v>1</v>
      </c>
      <c r="N19" s="146">
        <v>17</v>
      </c>
    </row>
    <row r="20" spans="1:14" ht="24" customHeight="1" x14ac:dyDescent="0.15">
      <c r="C20" s="226" t="s">
        <v>545</v>
      </c>
      <c r="D20" s="185"/>
      <c r="E20" s="222"/>
      <c r="F20" s="291" t="s">
        <v>515</v>
      </c>
      <c r="G20" s="292"/>
      <c r="H20" s="164"/>
      <c r="I20" s="164" t="s">
        <v>578</v>
      </c>
      <c r="J20" s="164" t="s">
        <v>577</v>
      </c>
      <c r="K20" s="164" t="s">
        <v>577</v>
      </c>
      <c r="L20" s="155">
        <f>COUNTIF(H20:K20,"○")</f>
        <v>3</v>
      </c>
    </row>
    <row r="21" spans="1:14" ht="24" customHeight="1" x14ac:dyDescent="0.15">
      <c r="C21" s="150"/>
      <c r="D21" s="227"/>
      <c r="E21" s="223"/>
      <c r="F21" s="291" t="s">
        <v>516</v>
      </c>
      <c r="G21" s="292"/>
      <c r="H21" s="164" t="s">
        <v>578</v>
      </c>
      <c r="I21" s="164"/>
      <c r="J21" s="164"/>
      <c r="K21" s="164"/>
      <c r="L21" s="155">
        <f>COUNTIF(H21:K21,"○")</f>
        <v>1</v>
      </c>
    </row>
    <row r="22" spans="1:14" ht="24" customHeight="1" x14ac:dyDescent="0.15">
      <c r="A22" s="277">
        <v>1</v>
      </c>
      <c r="B22" s="278">
        <v>18</v>
      </c>
      <c r="C22" s="294" t="s">
        <v>549</v>
      </c>
      <c r="D22" s="297" t="s">
        <v>550</v>
      </c>
      <c r="E22" s="298"/>
      <c r="F22" s="298"/>
      <c r="G22" s="299"/>
      <c r="H22" s="279"/>
      <c r="I22" s="279"/>
      <c r="J22" s="279"/>
      <c r="K22" s="279"/>
      <c r="L22" s="156">
        <f>SUM(H22:K22)</f>
        <v>0</v>
      </c>
      <c r="M22" s="146">
        <v>1</v>
      </c>
      <c r="N22" s="146">
        <v>18</v>
      </c>
    </row>
    <row r="23" spans="1:14" ht="24" customHeight="1" x14ac:dyDescent="0.15">
      <c r="A23" s="277">
        <v>1</v>
      </c>
      <c r="B23" s="278">
        <v>19</v>
      </c>
      <c r="C23" s="295"/>
      <c r="D23" s="300" t="s">
        <v>551</v>
      </c>
      <c r="E23" s="301"/>
      <c r="F23" s="301"/>
      <c r="G23" s="302"/>
      <c r="H23" s="279">
        <v>26</v>
      </c>
      <c r="I23" s="279"/>
      <c r="J23" s="279"/>
      <c r="K23" s="279"/>
      <c r="L23" s="156">
        <f t="shared" ref="L23:L27" si="0">SUM(H23:K23)</f>
        <v>26</v>
      </c>
      <c r="M23" s="146">
        <v>1</v>
      </c>
      <c r="N23" s="146">
        <v>19</v>
      </c>
    </row>
    <row r="24" spans="1:14" ht="24" customHeight="1" x14ac:dyDescent="0.15">
      <c r="A24" s="277">
        <v>1</v>
      </c>
      <c r="B24" s="278">
        <v>20</v>
      </c>
      <c r="C24" s="296"/>
      <c r="D24" s="303" t="s">
        <v>552</v>
      </c>
      <c r="E24" s="304"/>
      <c r="F24" s="304"/>
      <c r="G24" s="305"/>
      <c r="H24" s="279">
        <v>4</v>
      </c>
      <c r="I24" s="279"/>
      <c r="J24" s="279"/>
      <c r="K24" s="279"/>
      <c r="L24" s="156">
        <f t="shared" si="0"/>
        <v>4</v>
      </c>
      <c r="M24" s="146">
        <v>1</v>
      </c>
      <c r="N24" s="146">
        <v>20</v>
      </c>
    </row>
    <row r="25" spans="1:14" ht="24" customHeight="1" x14ac:dyDescent="0.15">
      <c r="A25" s="277">
        <v>1</v>
      </c>
      <c r="B25" s="278">
        <v>21</v>
      </c>
      <c r="C25" s="294" t="s">
        <v>553</v>
      </c>
      <c r="D25" s="297" t="s">
        <v>550</v>
      </c>
      <c r="E25" s="298"/>
      <c r="F25" s="298"/>
      <c r="G25" s="299"/>
      <c r="H25" s="279"/>
      <c r="I25" s="279"/>
      <c r="J25" s="279"/>
      <c r="K25" s="279"/>
      <c r="L25" s="156">
        <f t="shared" si="0"/>
        <v>0</v>
      </c>
      <c r="M25" s="146">
        <v>1</v>
      </c>
      <c r="N25" s="146">
        <v>21</v>
      </c>
    </row>
    <row r="26" spans="1:14" ht="24" customHeight="1" x14ac:dyDescent="0.15">
      <c r="A26" s="277">
        <v>1</v>
      </c>
      <c r="B26" s="278">
        <v>22</v>
      </c>
      <c r="C26" s="295"/>
      <c r="D26" s="300" t="s">
        <v>551</v>
      </c>
      <c r="E26" s="301"/>
      <c r="F26" s="301"/>
      <c r="G26" s="302"/>
      <c r="H26" s="279"/>
      <c r="I26" s="279"/>
      <c r="J26" s="279"/>
      <c r="K26" s="279"/>
      <c r="L26" s="156">
        <f t="shared" si="0"/>
        <v>0</v>
      </c>
      <c r="M26" s="146">
        <v>1</v>
      </c>
      <c r="N26" s="146">
        <v>22</v>
      </c>
    </row>
    <row r="27" spans="1:14" ht="24" customHeight="1" x14ac:dyDescent="0.15">
      <c r="A27" s="277">
        <v>1</v>
      </c>
      <c r="B27" s="278">
        <v>23</v>
      </c>
      <c r="C27" s="296"/>
      <c r="D27" s="300" t="s">
        <v>552</v>
      </c>
      <c r="E27" s="301"/>
      <c r="F27" s="301"/>
      <c r="G27" s="302"/>
      <c r="H27" s="280"/>
      <c r="I27" s="280"/>
      <c r="J27" s="280"/>
      <c r="K27" s="280"/>
      <c r="L27" s="156">
        <f t="shared" si="0"/>
        <v>0</v>
      </c>
      <c r="M27" s="146">
        <v>1</v>
      </c>
      <c r="N27" s="146">
        <v>23</v>
      </c>
    </row>
  </sheetData>
  <mergeCells count="24">
    <mergeCell ref="C22:C24"/>
    <mergeCell ref="D22:G22"/>
    <mergeCell ref="D23:G23"/>
    <mergeCell ref="D24:G24"/>
    <mergeCell ref="C25:C27"/>
    <mergeCell ref="D25:G25"/>
    <mergeCell ref="D26:G26"/>
    <mergeCell ref="D27:G27"/>
    <mergeCell ref="D1:E1"/>
    <mergeCell ref="F21:G21"/>
    <mergeCell ref="D13:F13"/>
    <mergeCell ref="D14:F14"/>
    <mergeCell ref="D15:F15"/>
    <mergeCell ref="F16:G16"/>
    <mergeCell ref="F19:G19"/>
    <mergeCell ref="F20:G20"/>
    <mergeCell ref="I7:K7"/>
    <mergeCell ref="D9:G9"/>
    <mergeCell ref="E18:G18"/>
    <mergeCell ref="D10:F10"/>
    <mergeCell ref="D11:F11"/>
    <mergeCell ref="D12:F12"/>
    <mergeCell ref="F17:G17"/>
    <mergeCell ref="C8:D8"/>
  </mergeCells>
  <phoneticPr fontId="1"/>
  <pageMargins left="0.78740157480314965" right="0.78740157480314965" top="0.78740157480314965" bottom="0.39370078740157483" header="0.19685039370078741" footer="0.19685039370078741"/>
  <pageSetup paperSize="9" scale="82" fitToHeight="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N74"/>
  <sheetViews>
    <sheetView showZeros="0" view="pageBreakPreview" zoomScale="120" zoomScaleNormal="100" zoomScaleSheetLayoutView="120" workbookViewId="0"/>
  </sheetViews>
  <sheetFormatPr defaultRowHeight="10.5" customHeight="1" x14ac:dyDescent="0.15"/>
  <cols>
    <col min="1" max="1" width="3.625" style="176" customWidth="1"/>
    <col min="2" max="2" width="3.625" style="146" customWidth="1"/>
    <col min="3" max="6" width="4.25" style="176" customWidth="1"/>
    <col min="7" max="7" width="4.375" style="176" customWidth="1"/>
    <col min="8" max="8" width="17.5" style="176" customWidth="1"/>
    <col min="9" max="9" width="4.375" style="176" customWidth="1"/>
    <col min="10" max="12" width="14" style="176" customWidth="1"/>
    <col min="13" max="14" width="4.375" style="176" customWidth="1"/>
    <col min="15" max="16384" width="9" style="176"/>
  </cols>
  <sheetData>
    <row r="1" spans="1:14" s="142" customFormat="1" ht="16.5" customHeight="1" x14ac:dyDescent="0.15">
      <c r="C1" s="166" t="s">
        <v>235</v>
      </c>
      <c r="D1" s="330" t="s">
        <v>236</v>
      </c>
      <c r="E1" s="331"/>
      <c r="F1" s="331"/>
      <c r="G1" s="332"/>
      <c r="M1" s="328" t="s">
        <v>305</v>
      </c>
      <c r="N1" s="329"/>
    </row>
    <row r="2" spans="1:14" s="142" customFormat="1" ht="11.25" customHeight="1" x14ac:dyDescent="0.15"/>
    <row r="3" spans="1:14" s="142" customFormat="1" ht="16.5" customHeight="1" x14ac:dyDescent="0.15">
      <c r="B3" s="142" t="s">
        <v>117</v>
      </c>
    </row>
    <row r="4" spans="1:14" s="142" customFormat="1" ht="11.25" customHeight="1" x14ac:dyDescent="0.15"/>
    <row r="5" spans="1:14" s="142" customFormat="1" ht="16.5" customHeight="1" x14ac:dyDescent="0.15">
      <c r="C5" s="142" t="s">
        <v>180</v>
      </c>
      <c r="E5" s="145"/>
    </row>
    <row r="6" spans="1:14" s="142" customFormat="1" ht="11.25" customHeight="1" x14ac:dyDescent="0.15"/>
    <row r="7" spans="1:14" ht="30" customHeight="1" x14ac:dyDescent="0.15">
      <c r="A7" s="201" t="s">
        <v>171</v>
      </c>
      <c r="B7" s="201" t="s">
        <v>172</v>
      </c>
      <c r="C7" s="202" t="s">
        <v>249</v>
      </c>
      <c r="D7" s="173"/>
      <c r="E7" s="173"/>
      <c r="F7" s="173"/>
      <c r="G7" s="173"/>
      <c r="H7" s="173"/>
      <c r="I7" s="203" t="s">
        <v>184</v>
      </c>
      <c r="J7" s="188" t="s">
        <v>167</v>
      </c>
      <c r="K7" s="188" t="s">
        <v>168</v>
      </c>
      <c r="L7" s="189" t="s">
        <v>92</v>
      </c>
      <c r="M7" s="201" t="s">
        <v>171</v>
      </c>
      <c r="N7" s="201" t="s">
        <v>172</v>
      </c>
    </row>
    <row r="8" spans="1:14" s="146" customFormat="1" ht="12.2" customHeight="1" x14ac:dyDescent="0.15">
      <c r="A8" s="146">
        <v>1</v>
      </c>
      <c r="B8" s="146">
        <v>1</v>
      </c>
      <c r="C8" s="207"/>
      <c r="D8" s="216" t="s">
        <v>56</v>
      </c>
      <c r="E8" s="333" t="s">
        <v>163</v>
      </c>
      <c r="F8" s="333"/>
      <c r="G8" s="333"/>
      <c r="H8" s="333"/>
      <c r="I8" s="270" t="s">
        <v>59</v>
      </c>
      <c r="J8" s="204">
        <v>89150</v>
      </c>
      <c r="K8" s="204">
        <v>37696</v>
      </c>
      <c r="L8" s="205">
        <f>SUM(J8:K8)</f>
        <v>126846</v>
      </c>
      <c r="M8" s="146">
        <v>1</v>
      </c>
      <c r="N8" s="146">
        <v>1</v>
      </c>
    </row>
    <row r="9" spans="1:14" s="146" customFormat="1" ht="12.2" customHeight="1" x14ac:dyDescent="0.15">
      <c r="A9" s="146">
        <v>1</v>
      </c>
      <c r="B9" s="146">
        <v>2</v>
      </c>
      <c r="C9" s="207"/>
      <c r="D9" s="207"/>
      <c r="E9" s="275" t="s">
        <v>0</v>
      </c>
      <c r="F9" s="306" t="s">
        <v>252</v>
      </c>
      <c r="G9" s="306"/>
      <c r="H9" s="306"/>
      <c r="I9" s="206" t="s">
        <v>60</v>
      </c>
      <c r="J9" s="204">
        <v>31443</v>
      </c>
      <c r="K9" s="204">
        <v>31</v>
      </c>
      <c r="L9" s="205">
        <f t="shared" ref="L9:L71" si="0">SUM(J9:K9)</f>
        <v>31474</v>
      </c>
      <c r="M9" s="146">
        <v>1</v>
      </c>
      <c r="N9" s="146">
        <v>2</v>
      </c>
    </row>
    <row r="10" spans="1:14" s="146" customFormat="1" ht="12.2" customHeight="1" x14ac:dyDescent="0.15">
      <c r="A10" s="146">
        <v>1</v>
      </c>
      <c r="B10" s="146">
        <v>3</v>
      </c>
      <c r="C10" s="216" t="s">
        <v>47</v>
      </c>
      <c r="D10" s="207"/>
      <c r="E10" s="272"/>
      <c r="F10" s="210" t="s">
        <v>61</v>
      </c>
      <c r="G10" s="306" t="s">
        <v>253</v>
      </c>
      <c r="H10" s="306"/>
      <c r="I10" s="206"/>
      <c r="J10" s="204">
        <v>31382</v>
      </c>
      <c r="K10" s="204">
        <v>0</v>
      </c>
      <c r="L10" s="205">
        <f t="shared" si="0"/>
        <v>31382</v>
      </c>
      <c r="M10" s="146">
        <v>1</v>
      </c>
      <c r="N10" s="146">
        <v>3</v>
      </c>
    </row>
    <row r="11" spans="1:14" s="146" customFormat="1" ht="12.2" customHeight="1" x14ac:dyDescent="0.15">
      <c r="A11" s="146">
        <v>1</v>
      </c>
      <c r="B11" s="146">
        <v>5</v>
      </c>
      <c r="C11" s="272"/>
      <c r="D11" s="207"/>
      <c r="E11" s="272"/>
      <c r="F11" s="210" t="s">
        <v>62</v>
      </c>
      <c r="G11" s="306" t="s">
        <v>63</v>
      </c>
      <c r="H11" s="306"/>
      <c r="I11" s="206"/>
      <c r="J11" s="211"/>
      <c r="K11" s="211"/>
      <c r="L11" s="205">
        <f t="shared" si="0"/>
        <v>0</v>
      </c>
      <c r="M11" s="146">
        <v>1</v>
      </c>
      <c r="N11" s="146">
        <v>5</v>
      </c>
    </row>
    <row r="12" spans="1:14" s="146" customFormat="1" ht="12.2" customHeight="1" x14ac:dyDescent="0.15">
      <c r="A12" s="146">
        <v>1</v>
      </c>
      <c r="B12" s="146">
        <v>6</v>
      </c>
      <c r="C12" s="272"/>
      <c r="D12" s="207"/>
      <c r="E12" s="273"/>
      <c r="F12" s="210" t="s">
        <v>64</v>
      </c>
      <c r="G12" s="306" t="s">
        <v>254</v>
      </c>
      <c r="H12" s="306"/>
      <c r="I12" s="206"/>
      <c r="J12" s="211">
        <v>61</v>
      </c>
      <c r="K12" s="211">
        <v>31</v>
      </c>
      <c r="L12" s="205">
        <f t="shared" si="0"/>
        <v>92</v>
      </c>
      <c r="M12" s="146">
        <v>1</v>
      </c>
      <c r="N12" s="146">
        <v>6</v>
      </c>
    </row>
    <row r="13" spans="1:14" s="146" customFormat="1" ht="12.2" customHeight="1" x14ac:dyDescent="0.15">
      <c r="A13" s="146">
        <v>1</v>
      </c>
      <c r="B13" s="146">
        <v>7</v>
      </c>
      <c r="C13" s="272" t="s">
        <v>143</v>
      </c>
      <c r="D13" s="207"/>
      <c r="E13" s="272" t="s">
        <v>144</v>
      </c>
      <c r="F13" s="306" t="s">
        <v>255</v>
      </c>
      <c r="G13" s="306"/>
      <c r="H13" s="306"/>
      <c r="I13" s="206" t="s">
        <v>65</v>
      </c>
      <c r="J13" s="211">
        <v>57707</v>
      </c>
      <c r="K13" s="211">
        <v>37665</v>
      </c>
      <c r="L13" s="205">
        <f t="shared" si="0"/>
        <v>95372</v>
      </c>
      <c r="M13" s="146">
        <v>1</v>
      </c>
      <c r="N13" s="146">
        <v>7</v>
      </c>
    </row>
    <row r="14" spans="1:14" s="146" customFormat="1" ht="12.2" customHeight="1" x14ac:dyDescent="0.15">
      <c r="A14" s="146">
        <v>1</v>
      </c>
      <c r="B14" s="146">
        <v>8</v>
      </c>
      <c r="C14" s="272"/>
      <c r="D14" s="207"/>
      <c r="E14" s="207"/>
      <c r="F14" s="210" t="s">
        <v>61</v>
      </c>
      <c r="G14" s="306" t="s">
        <v>1</v>
      </c>
      <c r="H14" s="306"/>
      <c r="I14" s="206"/>
      <c r="J14" s="211"/>
      <c r="K14" s="211"/>
      <c r="L14" s="205">
        <f t="shared" si="0"/>
        <v>0</v>
      </c>
      <c r="M14" s="146">
        <v>1</v>
      </c>
      <c r="N14" s="146">
        <v>8</v>
      </c>
    </row>
    <row r="15" spans="1:14" s="146" customFormat="1" ht="12.2" customHeight="1" x14ac:dyDescent="0.15">
      <c r="A15" s="146">
        <v>1</v>
      </c>
      <c r="B15" s="146">
        <v>9</v>
      </c>
      <c r="C15" s="272"/>
      <c r="D15" s="207"/>
      <c r="E15" s="207"/>
      <c r="F15" s="273" t="s">
        <v>62</v>
      </c>
      <c r="G15" s="306" t="s">
        <v>2</v>
      </c>
      <c r="H15" s="306"/>
      <c r="I15" s="270"/>
      <c r="J15" s="211"/>
      <c r="K15" s="211"/>
      <c r="L15" s="205">
        <f t="shared" si="0"/>
        <v>0</v>
      </c>
      <c r="M15" s="146">
        <v>1</v>
      </c>
      <c r="N15" s="146">
        <v>9</v>
      </c>
    </row>
    <row r="16" spans="1:14" s="146" customFormat="1" ht="12.2" customHeight="1" x14ac:dyDescent="0.15">
      <c r="A16" s="146">
        <v>1</v>
      </c>
      <c r="B16" s="146">
        <v>10</v>
      </c>
      <c r="C16" s="272" t="s">
        <v>3</v>
      </c>
      <c r="D16" s="207"/>
      <c r="E16" s="207"/>
      <c r="F16" s="210" t="s">
        <v>64</v>
      </c>
      <c r="G16" s="306" t="s">
        <v>4</v>
      </c>
      <c r="H16" s="306"/>
      <c r="I16" s="206"/>
      <c r="J16" s="211">
        <v>57548</v>
      </c>
      <c r="K16" s="211">
        <v>36895</v>
      </c>
      <c r="L16" s="205">
        <f t="shared" si="0"/>
        <v>94443</v>
      </c>
      <c r="M16" s="146">
        <v>1</v>
      </c>
      <c r="N16" s="146">
        <v>10</v>
      </c>
    </row>
    <row r="17" spans="1:14" s="146" customFormat="1" ht="12.2" customHeight="1" x14ac:dyDescent="0.15">
      <c r="A17" s="146">
        <v>1</v>
      </c>
      <c r="B17" s="146">
        <v>11</v>
      </c>
      <c r="C17" s="272"/>
      <c r="D17" s="217"/>
      <c r="E17" s="217"/>
      <c r="F17" s="273" t="s">
        <v>66</v>
      </c>
      <c r="G17" s="306" t="s">
        <v>254</v>
      </c>
      <c r="H17" s="306"/>
      <c r="I17" s="270"/>
      <c r="J17" s="211">
        <v>159</v>
      </c>
      <c r="K17" s="211">
        <v>770</v>
      </c>
      <c r="L17" s="205">
        <f t="shared" si="0"/>
        <v>929</v>
      </c>
      <c r="M17" s="146">
        <v>1</v>
      </c>
      <c r="N17" s="146">
        <v>11</v>
      </c>
    </row>
    <row r="18" spans="1:14" s="146" customFormat="1" ht="12.2" customHeight="1" x14ac:dyDescent="0.15">
      <c r="A18" s="146">
        <v>1</v>
      </c>
      <c r="B18" s="146">
        <v>12</v>
      </c>
      <c r="C18" s="272"/>
      <c r="D18" s="216" t="s">
        <v>57</v>
      </c>
      <c r="E18" s="306" t="s">
        <v>164</v>
      </c>
      <c r="F18" s="306"/>
      <c r="G18" s="306"/>
      <c r="H18" s="306"/>
      <c r="I18" s="206" t="s">
        <v>67</v>
      </c>
      <c r="J18" s="211">
        <v>89608</v>
      </c>
      <c r="K18" s="211">
        <v>37696</v>
      </c>
      <c r="L18" s="205">
        <f t="shared" si="0"/>
        <v>127304</v>
      </c>
      <c r="M18" s="146">
        <v>1</v>
      </c>
      <c r="N18" s="146">
        <v>12</v>
      </c>
    </row>
    <row r="19" spans="1:14" s="146" customFormat="1" ht="12.2" customHeight="1" x14ac:dyDescent="0.15">
      <c r="A19" s="146">
        <v>1</v>
      </c>
      <c r="B19" s="146">
        <v>13</v>
      </c>
      <c r="C19" s="272" t="s">
        <v>68</v>
      </c>
      <c r="D19" s="207"/>
      <c r="E19" s="275" t="s">
        <v>5</v>
      </c>
      <c r="F19" s="306" t="s">
        <v>256</v>
      </c>
      <c r="G19" s="306"/>
      <c r="H19" s="306"/>
      <c r="I19" s="206" t="s">
        <v>69</v>
      </c>
      <c r="J19" s="211">
        <v>89503</v>
      </c>
      <c r="K19" s="211">
        <v>37696</v>
      </c>
      <c r="L19" s="205">
        <f t="shared" si="0"/>
        <v>127199</v>
      </c>
      <c r="M19" s="146">
        <v>1</v>
      </c>
      <c r="N19" s="146">
        <v>13</v>
      </c>
    </row>
    <row r="20" spans="1:14" s="146" customFormat="1" ht="12.2" customHeight="1" x14ac:dyDescent="0.15">
      <c r="A20" s="146">
        <v>1</v>
      </c>
      <c r="B20" s="146">
        <v>14</v>
      </c>
      <c r="C20" s="272"/>
      <c r="D20" s="207"/>
      <c r="E20" s="272"/>
      <c r="F20" s="210" t="s">
        <v>61</v>
      </c>
      <c r="G20" s="306" t="s">
        <v>257</v>
      </c>
      <c r="H20" s="306"/>
      <c r="I20" s="206"/>
      <c r="J20" s="211">
        <v>24723</v>
      </c>
      <c r="K20" s="211">
        <v>0</v>
      </c>
      <c r="L20" s="205">
        <f t="shared" si="0"/>
        <v>24723</v>
      </c>
      <c r="M20" s="146">
        <v>1</v>
      </c>
      <c r="N20" s="146">
        <v>14</v>
      </c>
    </row>
    <row r="21" spans="1:14" s="146" customFormat="1" ht="12.2" customHeight="1" x14ac:dyDescent="0.15">
      <c r="A21" s="146">
        <v>1</v>
      </c>
      <c r="B21" s="146">
        <v>15</v>
      </c>
      <c r="C21" s="272"/>
      <c r="D21" s="207"/>
      <c r="E21" s="272"/>
      <c r="F21" s="210" t="s">
        <v>62</v>
      </c>
      <c r="G21" s="306" t="s">
        <v>203</v>
      </c>
      <c r="H21" s="306"/>
      <c r="I21" s="206"/>
      <c r="J21" s="211"/>
      <c r="K21" s="211"/>
      <c r="L21" s="205">
        <f t="shared" si="0"/>
        <v>0</v>
      </c>
      <c r="M21" s="146">
        <v>1</v>
      </c>
      <c r="N21" s="146">
        <v>15</v>
      </c>
    </row>
    <row r="22" spans="1:14" s="146" customFormat="1" ht="12.2" customHeight="1" x14ac:dyDescent="0.15">
      <c r="A22" s="146">
        <v>1</v>
      </c>
      <c r="B22" s="146">
        <v>16</v>
      </c>
      <c r="C22" s="272" t="s">
        <v>6</v>
      </c>
      <c r="D22" s="207"/>
      <c r="E22" s="273"/>
      <c r="F22" s="273" t="s">
        <v>64</v>
      </c>
      <c r="G22" s="306" t="s">
        <v>254</v>
      </c>
      <c r="H22" s="306"/>
      <c r="I22" s="270"/>
      <c r="J22" s="211">
        <v>64780</v>
      </c>
      <c r="K22" s="211">
        <v>37696</v>
      </c>
      <c r="L22" s="205">
        <f t="shared" si="0"/>
        <v>102476</v>
      </c>
      <c r="M22" s="146">
        <v>1</v>
      </c>
      <c r="N22" s="146">
        <v>16</v>
      </c>
    </row>
    <row r="23" spans="1:14" s="146" customFormat="1" ht="12.2" customHeight="1" x14ac:dyDescent="0.15">
      <c r="A23" s="146">
        <v>1</v>
      </c>
      <c r="B23" s="146">
        <v>17</v>
      </c>
      <c r="C23" s="272"/>
      <c r="D23" s="207"/>
      <c r="E23" s="272" t="s">
        <v>144</v>
      </c>
      <c r="F23" s="306" t="s">
        <v>258</v>
      </c>
      <c r="G23" s="306"/>
      <c r="H23" s="306"/>
      <c r="I23" s="206" t="s">
        <v>70</v>
      </c>
      <c r="J23" s="211">
        <v>105</v>
      </c>
      <c r="K23" s="211">
        <v>0</v>
      </c>
      <c r="L23" s="205">
        <f>SUM(J23:K23)</f>
        <v>105</v>
      </c>
      <c r="M23" s="146">
        <v>1</v>
      </c>
      <c r="N23" s="146">
        <v>17</v>
      </c>
    </row>
    <row r="24" spans="1:14" s="146" customFormat="1" ht="12.2" customHeight="1" x14ac:dyDescent="0.15">
      <c r="A24" s="146">
        <v>1</v>
      </c>
      <c r="B24" s="146">
        <v>18</v>
      </c>
      <c r="C24" s="272"/>
      <c r="D24" s="207"/>
      <c r="E24" s="207"/>
      <c r="F24" s="275" t="s">
        <v>61</v>
      </c>
      <c r="G24" s="306" t="s">
        <v>197</v>
      </c>
      <c r="H24" s="306"/>
      <c r="I24" s="206"/>
      <c r="J24" s="211">
        <v>105</v>
      </c>
      <c r="K24" s="211">
        <v>0</v>
      </c>
      <c r="L24" s="205">
        <f t="shared" si="0"/>
        <v>105</v>
      </c>
      <c r="M24" s="146">
        <v>1</v>
      </c>
      <c r="N24" s="146">
        <v>18</v>
      </c>
    </row>
    <row r="25" spans="1:14" s="146" customFormat="1" ht="12.2" customHeight="1" x14ac:dyDescent="0.15">
      <c r="A25" s="146">
        <v>1</v>
      </c>
      <c r="B25" s="146">
        <v>19</v>
      </c>
      <c r="C25" s="272" t="s">
        <v>7</v>
      </c>
      <c r="D25" s="207"/>
      <c r="E25" s="207"/>
      <c r="F25" s="207"/>
      <c r="G25" s="307" t="s">
        <v>304</v>
      </c>
      <c r="H25" s="284"/>
      <c r="I25" s="206"/>
      <c r="J25" s="211">
        <v>105</v>
      </c>
      <c r="K25" s="211">
        <v>0</v>
      </c>
      <c r="L25" s="205">
        <f t="shared" si="0"/>
        <v>105</v>
      </c>
      <c r="M25" s="146">
        <v>1</v>
      </c>
      <c r="N25" s="146">
        <v>19</v>
      </c>
    </row>
    <row r="26" spans="1:14" s="146" customFormat="1" ht="12.2" customHeight="1" x14ac:dyDescent="0.15">
      <c r="A26" s="146">
        <v>1</v>
      </c>
      <c r="B26" s="146">
        <v>20</v>
      </c>
      <c r="C26" s="207"/>
      <c r="D26" s="207"/>
      <c r="E26" s="207"/>
      <c r="F26" s="217"/>
      <c r="G26" s="307" t="s">
        <v>237</v>
      </c>
      <c r="H26" s="284"/>
      <c r="I26" s="206"/>
      <c r="J26" s="211"/>
      <c r="K26" s="211"/>
      <c r="L26" s="205">
        <f t="shared" si="0"/>
        <v>0</v>
      </c>
      <c r="M26" s="146">
        <v>1</v>
      </c>
      <c r="N26" s="146">
        <v>20</v>
      </c>
    </row>
    <row r="27" spans="1:14" s="146" customFormat="1" ht="12.2" customHeight="1" x14ac:dyDescent="0.15">
      <c r="A27" s="146">
        <v>1</v>
      </c>
      <c r="B27" s="146">
        <v>21</v>
      </c>
      <c r="C27" s="207"/>
      <c r="D27" s="217"/>
      <c r="E27" s="217"/>
      <c r="F27" s="273" t="s">
        <v>62</v>
      </c>
      <c r="G27" s="306" t="s">
        <v>254</v>
      </c>
      <c r="H27" s="306"/>
      <c r="I27" s="270"/>
      <c r="J27" s="211"/>
      <c r="K27" s="211"/>
      <c r="L27" s="205">
        <f t="shared" si="0"/>
        <v>0</v>
      </c>
      <c r="M27" s="146">
        <v>1</v>
      </c>
      <c r="N27" s="146">
        <v>21</v>
      </c>
    </row>
    <row r="28" spans="1:14" s="146" customFormat="1" ht="12.2" customHeight="1" x14ac:dyDescent="0.15">
      <c r="A28" s="146">
        <v>1</v>
      </c>
      <c r="B28" s="146">
        <v>22</v>
      </c>
      <c r="C28" s="217"/>
      <c r="D28" s="218" t="s">
        <v>71</v>
      </c>
      <c r="E28" s="306" t="s">
        <v>145</v>
      </c>
      <c r="F28" s="306"/>
      <c r="G28" s="306"/>
      <c r="H28" s="306"/>
      <c r="I28" s="270" t="s">
        <v>72</v>
      </c>
      <c r="J28" s="211">
        <v>-458</v>
      </c>
      <c r="K28" s="211">
        <v>0</v>
      </c>
      <c r="L28" s="205">
        <f t="shared" si="0"/>
        <v>-458</v>
      </c>
      <c r="M28" s="146">
        <v>1</v>
      </c>
      <c r="N28" s="146">
        <v>22</v>
      </c>
    </row>
    <row r="29" spans="1:14" s="146" customFormat="1" ht="12.2" customHeight="1" x14ac:dyDescent="0.15">
      <c r="A29" s="146">
        <v>1</v>
      </c>
      <c r="B29" s="146">
        <v>23</v>
      </c>
      <c r="C29" s="207"/>
      <c r="D29" s="216" t="s">
        <v>56</v>
      </c>
      <c r="E29" s="306" t="s">
        <v>259</v>
      </c>
      <c r="F29" s="306"/>
      <c r="G29" s="306"/>
      <c r="H29" s="306"/>
      <c r="I29" s="206" t="s">
        <v>73</v>
      </c>
      <c r="J29" s="211">
        <v>19717</v>
      </c>
      <c r="K29" s="211">
        <v>2600</v>
      </c>
      <c r="L29" s="205">
        <f t="shared" si="0"/>
        <v>22317</v>
      </c>
      <c r="M29" s="146">
        <v>1</v>
      </c>
      <c r="N29" s="146">
        <v>23</v>
      </c>
    </row>
    <row r="30" spans="1:14" s="146" customFormat="1" ht="12.2" customHeight="1" x14ac:dyDescent="0.15">
      <c r="A30" s="146">
        <v>1</v>
      </c>
      <c r="B30" s="146">
        <v>24</v>
      </c>
      <c r="C30" s="207"/>
      <c r="D30" s="207"/>
      <c r="E30" s="210" t="s">
        <v>9</v>
      </c>
      <c r="F30" s="306" t="s">
        <v>10</v>
      </c>
      <c r="G30" s="306"/>
      <c r="H30" s="306"/>
      <c r="I30" s="206"/>
      <c r="J30" s="211"/>
      <c r="K30" s="211"/>
      <c r="L30" s="205">
        <f t="shared" si="0"/>
        <v>0</v>
      </c>
      <c r="M30" s="146">
        <v>1</v>
      </c>
      <c r="N30" s="146">
        <v>24</v>
      </c>
    </row>
    <row r="31" spans="1:14" s="146" customFormat="1" ht="12.2" customHeight="1" x14ac:dyDescent="0.15">
      <c r="A31" s="146">
        <v>1</v>
      </c>
      <c r="B31" s="146">
        <v>26</v>
      </c>
      <c r="C31" s="207"/>
      <c r="D31" s="207"/>
      <c r="E31" s="210" t="s">
        <v>11</v>
      </c>
      <c r="F31" s="306" t="s">
        <v>58</v>
      </c>
      <c r="G31" s="306"/>
      <c r="H31" s="306"/>
      <c r="I31" s="206"/>
      <c r="J31" s="211">
        <v>19717</v>
      </c>
      <c r="K31" s="211">
        <v>2600</v>
      </c>
      <c r="L31" s="205">
        <f t="shared" si="0"/>
        <v>22317</v>
      </c>
      <c r="M31" s="146">
        <v>1</v>
      </c>
      <c r="N31" s="146">
        <v>26</v>
      </c>
    </row>
    <row r="32" spans="1:14" s="146" customFormat="1" ht="12.2" customHeight="1" x14ac:dyDescent="0.15">
      <c r="A32" s="146">
        <v>1</v>
      </c>
      <c r="B32" s="146">
        <v>27</v>
      </c>
      <c r="C32" s="272" t="s">
        <v>74</v>
      </c>
      <c r="D32" s="207"/>
      <c r="E32" s="210" t="s">
        <v>12</v>
      </c>
      <c r="F32" s="306" t="s">
        <v>146</v>
      </c>
      <c r="G32" s="306"/>
      <c r="H32" s="306"/>
      <c r="I32" s="206"/>
      <c r="J32" s="211"/>
      <c r="K32" s="211"/>
      <c r="L32" s="205">
        <f t="shared" si="0"/>
        <v>0</v>
      </c>
      <c r="M32" s="146">
        <v>1</v>
      </c>
      <c r="N32" s="146">
        <v>27</v>
      </c>
    </row>
    <row r="33" spans="1:14" s="146" customFormat="1" ht="12.2" customHeight="1" x14ac:dyDescent="0.15">
      <c r="A33" s="146">
        <v>1</v>
      </c>
      <c r="B33" s="146">
        <v>28</v>
      </c>
      <c r="C33" s="272"/>
      <c r="D33" s="207"/>
      <c r="E33" s="210" t="s">
        <v>13</v>
      </c>
      <c r="F33" s="306" t="s">
        <v>14</v>
      </c>
      <c r="G33" s="306"/>
      <c r="H33" s="306"/>
      <c r="I33" s="206"/>
      <c r="J33" s="211"/>
      <c r="K33" s="211"/>
      <c r="L33" s="205">
        <f t="shared" si="0"/>
        <v>0</v>
      </c>
      <c r="M33" s="146">
        <v>1</v>
      </c>
      <c r="N33" s="146">
        <v>28</v>
      </c>
    </row>
    <row r="34" spans="1:14" s="146" customFormat="1" ht="12.2" customHeight="1" x14ac:dyDescent="0.15">
      <c r="A34" s="146">
        <v>1</v>
      </c>
      <c r="B34" s="146">
        <v>29</v>
      </c>
      <c r="C34" s="272"/>
      <c r="D34" s="207"/>
      <c r="E34" s="210" t="s">
        <v>15</v>
      </c>
      <c r="F34" s="306" t="s">
        <v>16</v>
      </c>
      <c r="G34" s="306"/>
      <c r="H34" s="306"/>
      <c r="I34" s="206"/>
      <c r="J34" s="211"/>
      <c r="K34" s="211"/>
      <c r="L34" s="205">
        <f t="shared" si="0"/>
        <v>0</v>
      </c>
      <c r="M34" s="146">
        <v>1</v>
      </c>
      <c r="N34" s="146">
        <v>29</v>
      </c>
    </row>
    <row r="35" spans="1:14" s="146" customFormat="1" ht="12.2" customHeight="1" x14ac:dyDescent="0.15">
      <c r="A35" s="146">
        <v>1</v>
      </c>
      <c r="B35" s="146">
        <v>30</v>
      </c>
      <c r="C35" s="272" t="s">
        <v>17</v>
      </c>
      <c r="D35" s="207"/>
      <c r="E35" s="210" t="s">
        <v>147</v>
      </c>
      <c r="F35" s="306" t="s">
        <v>173</v>
      </c>
      <c r="G35" s="306"/>
      <c r="H35" s="306"/>
      <c r="I35" s="206"/>
      <c r="J35" s="211"/>
      <c r="K35" s="211"/>
      <c r="L35" s="205">
        <f t="shared" si="0"/>
        <v>0</v>
      </c>
      <c r="M35" s="146">
        <v>1</v>
      </c>
      <c r="N35" s="146">
        <v>30</v>
      </c>
    </row>
    <row r="36" spans="1:14" s="146" customFormat="1" ht="12.2" customHeight="1" x14ac:dyDescent="0.15">
      <c r="A36" s="146">
        <v>1</v>
      </c>
      <c r="B36" s="146">
        <v>31</v>
      </c>
      <c r="C36" s="272"/>
      <c r="D36" s="207"/>
      <c r="E36" s="210" t="s">
        <v>18</v>
      </c>
      <c r="F36" s="306" t="s">
        <v>19</v>
      </c>
      <c r="G36" s="306"/>
      <c r="H36" s="306"/>
      <c r="I36" s="206"/>
      <c r="J36" s="211"/>
      <c r="K36" s="211"/>
      <c r="L36" s="205">
        <f t="shared" si="0"/>
        <v>0</v>
      </c>
      <c r="M36" s="146">
        <v>1</v>
      </c>
      <c r="N36" s="146">
        <v>31</v>
      </c>
    </row>
    <row r="37" spans="1:14" s="146" customFormat="1" ht="12.2" customHeight="1" x14ac:dyDescent="0.15">
      <c r="A37" s="146">
        <v>1</v>
      </c>
      <c r="B37" s="146">
        <v>32</v>
      </c>
      <c r="C37" s="272"/>
      <c r="D37" s="217"/>
      <c r="E37" s="273" t="s">
        <v>20</v>
      </c>
      <c r="F37" s="306" t="s">
        <v>21</v>
      </c>
      <c r="G37" s="306"/>
      <c r="H37" s="306"/>
      <c r="I37" s="270"/>
      <c r="J37" s="211"/>
      <c r="K37" s="211"/>
      <c r="L37" s="205">
        <f t="shared" si="0"/>
        <v>0</v>
      </c>
      <c r="M37" s="146">
        <v>1</v>
      </c>
      <c r="N37" s="146">
        <v>32</v>
      </c>
    </row>
    <row r="38" spans="1:14" s="146" customFormat="1" ht="12.2" customHeight="1" x14ac:dyDescent="0.15">
      <c r="A38" s="146">
        <v>1</v>
      </c>
      <c r="B38" s="146">
        <v>33</v>
      </c>
      <c r="C38" s="272" t="s">
        <v>22</v>
      </c>
      <c r="D38" s="216" t="s">
        <v>57</v>
      </c>
      <c r="E38" s="306" t="s">
        <v>260</v>
      </c>
      <c r="F38" s="306"/>
      <c r="G38" s="306"/>
      <c r="H38" s="306"/>
      <c r="I38" s="206" t="s">
        <v>75</v>
      </c>
      <c r="J38" s="211">
        <v>19717</v>
      </c>
      <c r="K38" s="211">
        <v>2600</v>
      </c>
      <c r="L38" s="205">
        <f>SUM(J38:K38)</f>
        <v>22317</v>
      </c>
      <c r="M38" s="146">
        <v>1</v>
      </c>
      <c r="N38" s="146">
        <v>33</v>
      </c>
    </row>
    <row r="39" spans="1:14" s="146" customFormat="1" ht="12.2" customHeight="1" x14ac:dyDescent="0.15">
      <c r="A39" s="146">
        <v>1</v>
      </c>
      <c r="B39" s="146">
        <v>34</v>
      </c>
      <c r="C39" s="272"/>
      <c r="D39" s="207"/>
      <c r="E39" s="210" t="s">
        <v>8</v>
      </c>
      <c r="F39" s="306" t="s">
        <v>148</v>
      </c>
      <c r="G39" s="306"/>
      <c r="H39" s="306"/>
      <c r="I39" s="206"/>
      <c r="J39" s="211">
        <v>12134</v>
      </c>
      <c r="K39" s="211">
        <v>0</v>
      </c>
      <c r="L39" s="205">
        <f t="shared" si="0"/>
        <v>12134</v>
      </c>
      <c r="M39" s="146">
        <v>1</v>
      </c>
      <c r="N39" s="146">
        <v>34</v>
      </c>
    </row>
    <row r="40" spans="1:14" s="146" customFormat="1" ht="12.2" customHeight="1" x14ac:dyDescent="0.15">
      <c r="A40" s="146">
        <v>1</v>
      </c>
      <c r="B40" s="146">
        <v>35</v>
      </c>
      <c r="C40" s="272"/>
      <c r="D40" s="207"/>
      <c r="E40" s="324" t="s">
        <v>265</v>
      </c>
      <c r="F40" s="325"/>
      <c r="G40" s="307" t="s">
        <v>257</v>
      </c>
      <c r="H40" s="284"/>
      <c r="I40" s="206"/>
      <c r="J40" s="211"/>
      <c r="K40" s="211"/>
      <c r="L40" s="205">
        <f t="shared" si="0"/>
        <v>0</v>
      </c>
      <c r="M40" s="146">
        <v>1</v>
      </c>
      <c r="N40" s="146">
        <v>35</v>
      </c>
    </row>
    <row r="41" spans="1:14" s="146" customFormat="1" ht="12.2" customHeight="1" x14ac:dyDescent="0.15">
      <c r="A41" s="146">
        <v>1</v>
      </c>
      <c r="B41" s="146">
        <v>36</v>
      </c>
      <c r="C41" s="272" t="s">
        <v>23</v>
      </c>
      <c r="D41" s="207"/>
      <c r="E41" s="326"/>
      <c r="F41" s="327"/>
      <c r="G41" s="307" t="s">
        <v>261</v>
      </c>
      <c r="H41" s="284"/>
      <c r="I41" s="270"/>
      <c r="J41" s="211"/>
      <c r="K41" s="211"/>
      <c r="L41" s="205">
        <f t="shared" si="0"/>
        <v>0</v>
      </c>
      <c r="M41" s="146">
        <v>1</v>
      </c>
      <c r="N41" s="146">
        <v>36</v>
      </c>
    </row>
    <row r="42" spans="1:14" s="146" customFormat="1" ht="12.2" customHeight="1" x14ac:dyDescent="0.15">
      <c r="A42" s="146">
        <v>1</v>
      </c>
      <c r="B42" s="146">
        <v>37</v>
      </c>
      <c r="C42" s="272"/>
      <c r="D42" s="207"/>
      <c r="E42" s="272" t="s">
        <v>24</v>
      </c>
      <c r="F42" s="307" t="s">
        <v>262</v>
      </c>
      <c r="G42" s="284"/>
      <c r="H42" s="284"/>
      <c r="I42" s="206"/>
      <c r="J42" s="211"/>
      <c r="K42" s="211"/>
      <c r="L42" s="205">
        <f t="shared" si="0"/>
        <v>0</v>
      </c>
      <c r="M42" s="146">
        <v>1</v>
      </c>
      <c r="N42" s="146">
        <v>37</v>
      </c>
    </row>
    <row r="43" spans="1:14" s="146" customFormat="1" ht="12.2" customHeight="1" x14ac:dyDescent="0.15">
      <c r="A43" s="146">
        <v>1</v>
      </c>
      <c r="B43" s="146">
        <v>38</v>
      </c>
      <c r="C43" s="272"/>
      <c r="D43" s="207"/>
      <c r="E43" s="272" t="s">
        <v>25</v>
      </c>
      <c r="F43" s="307" t="s">
        <v>534</v>
      </c>
      <c r="G43" s="284"/>
      <c r="H43" s="284"/>
      <c r="I43" s="206"/>
      <c r="J43" s="211"/>
      <c r="K43" s="211"/>
      <c r="L43" s="205">
        <f t="shared" si="0"/>
        <v>0</v>
      </c>
      <c r="M43" s="146">
        <v>1</v>
      </c>
      <c r="N43" s="146">
        <v>38</v>
      </c>
    </row>
    <row r="44" spans="1:14" s="146" customFormat="1" ht="12.2" customHeight="1" x14ac:dyDescent="0.15">
      <c r="A44" s="146">
        <v>1</v>
      </c>
      <c r="B44" s="146">
        <v>39</v>
      </c>
      <c r="C44" s="272" t="s">
        <v>26</v>
      </c>
      <c r="D44" s="207"/>
      <c r="E44" s="272" t="s">
        <v>27</v>
      </c>
      <c r="F44" s="307" t="s">
        <v>263</v>
      </c>
      <c r="G44" s="284"/>
      <c r="H44" s="284"/>
      <c r="I44" s="206"/>
      <c r="J44" s="211">
        <v>12134</v>
      </c>
      <c r="K44" s="211"/>
      <c r="L44" s="205">
        <f t="shared" si="0"/>
        <v>12134</v>
      </c>
      <c r="M44" s="146">
        <v>1</v>
      </c>
      <c r="N44" s="146">
        <v>39</v>
      </c>
    </row>
    <row r="45" spans="1:14" s="146" customFormat="1" ht="12.2" customHeight="1" x14ac:dyDescent="0.15">
      <c r="A45" s="146">
        <v>1</v>
      </c>
      <c r="B45" s="146">
        <v>40</v>
      </c>
      <c r="C45" s="272"/>
      <c r="D45" s="207"/>
      <c r="E45" s="273" t="s">
        <v>28</v>
      </c>
      <c r="F45" s="307" t="s">
        <v>534</v>
      </c>
      <c r="G45" s="284"/>
      <c r="H45" s="284"/>
      <c r="I45" s="270"/>
      <c r="J45" s="211"/>
      <c r="K45" s="211"/>
      <c r="L45" s="205">
        <f t="shared" si="0"/>
        <v>0</v>
      </c>
      <c r="M45" s="146">
        <v>1</v>
      </c>
      <c r="N45" s="146">
        <v>40</v>
      </c>
    </row>
    <row r="46" spans="1:14" s="146" customFormat="1" ht="12.2" hidden="1" customHeight="1" x14ac:dyDescent="0.15">
      <c r="A46" s="146">
        <v>1</v>
      </c>
      <c r="B46" s="146">
        <v>41</v>
      </c>
      <c r="C46" s="272"/>
      <c r="D46" s="207"/>
      <c r="E46" s="207"/>
      <c r="F46" s="239"/>
      <c r="G46" s="239"/>
      <c r="H46" s="269" t="s">
        <v>517</v>
      </c>
      <c r="I46" s="206"/>
      <c r="J46" s="211"/>
      <c r="K46" s="211"/>
      <c r="L46" s="205">
        <f t="shared" si="0"/>
        <v>0</v>
      </c>
      <c r="M46" s="146">
        <v>1</v>
      </c>
      <c r="N46" s="146">
        <v>41</v>
      </c>
    </row>
    <row r="47" spans="1:14" s="146" customFormat="1" ht="12.2" customHeight="1" x14ac:dyDescent="0.15">
      <c r="A47" s="146">
        <v>1</v>
      </c>
      <c r="B47" s="146">
        <v>42</v>
      </c>
      <c r="C47" s="272" t="s">
        <v>149</v>
      </c>
      <c r="D47" s="207"/>
      <c r="E47" s="310" t="s">
        <v>548</v>
      </c>
      <c r="F47" s="308" t="s">
        <v>546</v>
      </c>
      <c r="G47" s="308" t="s">
        <v>547</v>
      </c>
      <c r="H47" s="269" t="s">
        <v>234</v>
      </c>
      <c r="I47" s="206"/>
      <c r="J47" s="211"/>
      <c r="K47" s="211"/>
      <c r="L47" s="205">
        <f t="shared" si="0"/>
        <v>0</v>
      </c>
      <c r="M47" s="146">
        <v>1</v>
      </c>
      <c r="N47" s="146">
        <v>42</v>
      </c>
    </row>
    <row r="48" spans="1:14" s="146" customFormat="1" ht="12.2" customHeight="1" x14ac:dyDescent="0.15">
      <c r="A48" s="146">
        <v>1</v>
      </c>
      <c r="B48" s="146">
        <v>43</v>
      </c>
      <c r="C48" s="272"/>
      <c r="D48" s="207"/>
      <c r="E48" s="311"/>
      <c r="F48" s="309"/>
      <c r="G48" s="309"/>
      <c r="H48" s="269" t="s">
        <v>150</v>
      </c>
      <c r="I48" s="206"/>
      <c r="J48" s="211"/>
      <c r="K48" s="211"/>
      <c r="L48" s="205">
        <f t="shared" si="0"/>
        <v>0</v>
      </c>
      <c r="M48" s="146">
        <v>1</v>
      </c>
      <c r="N48" s="146">
        <v>43</v>
      </c>
    </row>
    <row r="49" spans="1:14" s="146" customFormat="1" ht="12.2" customHeight="1" x14ac:dyDescent="0.15">
      <c r="A49" s="146">
        <v>1</v>
      </c>
      <c r="B49" s="146">
        <v>44</v>
      </c>
      <c r="C49" s="207"/>
      <c r="D49" s="207"/>
      <c r="E49" s="311"/>
      <c r="F49" s="307" t="s">
        <v>151</v>
      </c>
      <c r="G49" s="284"/>
      <c r="H49" s="284"/>
      <c r="I49" s="206"/>
      <c r="J49" s="211"/>
      <c r="K49" s="211"/>
      <c r="L49" s="205">
        <f t="shared" si="0"/>
        <v>0</v>
      </c>
      <c r="M49" s="146">
        <v>1</v>
      </c>
      <c r="N49" s="146">
        <v>44</v>
      </c>
    </row>
    <row r="50" spans="1:14" s="146" customFormat="1" ht="12.2" customHeight="1" x14ac:dyDescent="0.15">
      <c r="A50" s="146">
        <v>1</v>
      </c>
      <c r="B50" s="146">
        <v>45</v>
      </c>
      <c r="C50" s="207"/>
      <c r="D50" s="207"/>
      <c r="E50" s="311"/>
      <c r="F50" s="307" t="s">
        <v>173</v>
      </c>
      <c r="G50" s="284"/>
      <c r="H50" s="284"/>
      <c r="I50" s="206"/>
      <c r="J50" s="211"/>
      <c r="K50" s="211"/>
      <c r="L50" s="205">
        <f t="shared" si="0"/>
        <v>0</v>
      </c>
      <c r="M50" s="146">
        <v>1</v>
      </c>
      <c r="N50" s="146">
        <v>45</v>
      </c>
    </row>
    <row r="51" spans="1:14" s="146" customFormat="1" ht="12.2" customHeight="1" x14ac:dyDescent="0.15">
      <c r="A51" s="146">
        <v>1</v>
      </c>
      <c r="B51" s="146">
        <v>46</v>
      </c>
      <c r="C51" s="207"/>
      <c r="D51" s="207"/>
      <c r="E51" s="311"/>
      <c r="F51" s="307" t="s">
        <v>175</v>
      </c>
      <c r="G51" s="284"/>
      <c r="H51" s="284"/>
      <c r="I51" s="206"/>
      <c r="J51" s="211"/>
      <c r="K51" s="211"/>
      <c r="L51" s="205">
        <f t="shared" si="0"/>
        <v>0</v>
      </c>
      <c r="M51" s="146">
        <v>1</v>
      </c>
      <c r="N51" s="146">
        <v>46</v>
      </c>
    </row>
    <row r="52" spans="1:14" s="146" customFormat="1" ht="12.2" customHeight="1" x14ac:dyDescent="0.15">
      <c r="A52" s="146">
        <v>1</v>
      </c>
      <c r="B52" s="146">
        <v>47</v>
      </c>
      <c r="C52" s="207"/>
      <c r="D52" s="207"/>
      <c r="E52" s="311"/>
      <c r="F52" s="307" t="s">
        <v>264</v>
      </c>
      <c r="G52" s="284"/>
      <c r="H52" s="284"/>
      <c r="I52" s="206"/>
      <c r="J52" s="211"/>
      <c r="K52" s="211"/>
      <c r="L52" s="205">
        <f t="shared" si="0"/>
        <v>0</v>
      </c>
      <c r="M52" s="146">
        <v>1</v>
      </c>
      <c r="N52" s="146">
        <v>47</v>
      </c>
    </row>
    <row r="53" spans="1:14" s="146" customFormat="1" ht="12.2" customHeight="1" x14ac:dyDescent="0.15">
      <c r="A53" s="146">
        <v>1</v>
      </c>
      <c r="B53" s="146">
        <v>48</v>
      </c>
      <c r="C53" s="207"/>
      <c r="D53" s="207"/>
      <c r="E53" s="312"/>
      <c r="F53" s="307" t="s">
        <v>29</v>
      </c>
      <c r="G53" s="284"/>
      <c r="H53" s="284"/>
      <c r="I53" s="206"/>
      <c r="J53" s="211">
        <v>12134</v>
      </c>
      <c r="K53" s="211">
        <v>0</v>
      </c>
      <c r="L53" s="205">
        <f t="shared" si="0"/>
        <v>12134</v>
      </c>
      <c r="M53" s="146">
        <v>1</v>
      </c>
      <c r="N53" s="146">
        <v>48</v>
      </c>
    </row>
    <row r="54" spans="1:14" s="146" customFormat="1" ht="12.2" customHeight="1" x14ac:dyDescent="0.15">
      <c r="A54" s="146">
        <v>1</v>
      </c>
      <c r="B54" s="146">
        <v>49</v>
      </c>
      <c r="C54" s="207"/>
      <c r="D54" s="207"/>
      <c r="E54" s="210" t="s">
        <v>144</v>
      </c>
      <c r="F54" s="306" t="s">
        <v>30</v>
      </c>
      <c r="G54" s="306"/>
      <c r="H54" s="306"/>
      <c r="I54" s="206" t="s">
        <v>76</v>
      </c>
      <c r="J54" s="211">
        <v>7583</v>
      </c>
      <c r="K54" s="211">
        <v>2600</v>
      </c>
      <c r="L54" s="205">
        <f>SUM(J54:K54)</f>
        <v>10183</v>
      </c>
      <c r="M54" s="146">
        <v>1</v>
      </c>
      <c r="N54" s="146">
        <v>49</v>
      </c>
    </row>
    <row r="55" spans="1:14" s="146" customFormat="1" ht="12.2" customHeight="1" x14ac:dyDescent="0.15">
      <c r="A55" s="146">
        <v>1</v>
      </c>
      <c r="B55" s="146">
        <v>50</v>
      </c>
      <c r="C55" s="207"/>
      <c r="D55" s="207"/>
      <c r="E55" s="315" t="s">
        <v>265</v>
      </c>
      <c r="F55" s="307" t="s">
        <v>31</v>
      </c>
      <c r="G55" s="284"/>
      <c r="H55" s="284"/>
      <c r="I55" s="206"/>
      <c r="J55" s="211"/>
      <c r="K55" s="211"/>
      <c r="L55" s="205">
        <f t="shared" si="0"/>
        <v>0</v>
      </c>
      <c r="M55" s="146">
        <v>1</v>
      </c>
      <c r="N55" s="146">
        <v>50</v>
      </c>
    </row>
    <row r="56" spans="1:14" s="146" customFormat="1" ht="12.2" customHeight="1" x14ac:dyDescent="0.15">
      <c r="A56" s="146">
        <v>1</v>
      </c>
      <c r="B56" s="146">
        <v>51</v>
      </c>
      <c r="C56" s="207"/>
      <c r="D56" s="207"/>
      <c r="E56" s="316"/>
      <c r="F56" s="307" t="s">
        <v>233</v>
      </c>
      <c r="G56" s="284"/>
      <c r="H56" s="284"/>
      <c r="I56" s="206"/>
      <c r="J56" s="211"/>
      <c r="K56" s="211"/>
      <c r="L56" s="205">
        <f t="shared" si="0"/>
        <v>0</v>
      </c>
      <c r="M56" s="146">
        <v>1</v>
      </c>
      <c r="N56" s="146">
        <v>51</v>
      </c>
    </row>
    <row r="57" spans="1:14" s="146" customFormat="1" ht="12.2" customHeight="1" x14ac:dyDescent="0.15">
      <c r="A57" s="146">
        <v>1</v>
      </c>
      <c r="B57" s="146">
        <v>52</v>
      </c>
      <c r="C57" s="207"/>
      <c r="D57" s="207"/>
      <c r="E57" s="317"/>
      <c r="F57" s="314" t="s">
        <v>32</v>
      </c>
      <c r="G57" s="284"/>
      <c r="H57" s="284"/>
      <c r="I57" s="206"/>
      <c r="J57" s="211"/>
      <c r="K57" s="211"/>
      <c r="L57" s="205">
        <f t="shared" si="0"/>
        <v>0</v>
      </c>
      <c r="M57" s="146">
        <v>1</v>
      </c>
      <c r="N57" s="146">
        <v>52</v>
      </c>
    </row>
    <row r="58" spans="1:14" s="146" customFormat="1" ht="12.2" customHeight="1" x14ac:dyDescent="0.15">
      <c r="A58" s="146">
        <v>1</v>
      </c>
      <c r="B58" s="146">
        <v>53</v>
      </c>
      <c r="C58" s="207"/>
      <c r="D58" s="207"/>
      <c r="E58" s="210" t="s">
        <v>33</v>
      </c>
      <c r="F58" s="306" t="s">
        <v>34</v>
      </c>
      <c r="G58" s="306"/>
      <c r="H58" s="306"/>
      <c r="I58" s="206"/>
      <c r="J58" s="211"/>
      <c r="K58" s="211"/>
      <c r="L58" s="205">
        <f t="shared" si="0"/>
        <v>0</v>
      </c>
      <c r="M58" s="146">
        <v>1</v>
      </c>
      <c r="N58" s="146">
        <v>53</v>
      </c>
    </row>
    <row r="59" spans="1:14" s="146" customFormat="1" ht="12.2" customHeight="1" x14ac:dyDescent="0.15">
      <c r="A59" s="146">
        <v>1</v>
      </c>
      <c r="B59" s="146">
        <v>54</v>
      </c>
      <c r="C59" s="207"/>
      <c r="D59" s="207"/>
      <c r="E59" s="210" t="s">
        <v>35</v>
      </c>
      <c r="F59" s="306" t="s">
        <v>36</v>
      </c>
      <c r="G59" s="306"/>
      <c r="H59" s="306"/>
      <c r="I59" s="206"/>
      <c r="J59" s="211"/>
      <c r="K59" s="211"/>
      <c r="L59" s="205">
        <f t="shared" si="0"/>
        <v>0</v>
      </c>
      <c r="M59" s="146">
        <v>1</v>
      </c>
      <c r="N59" s="146">
        <v>54</v>
      </c>
    </row>
    <row r="60" spans="1:14" s="146" customFormat="1" ht="12.2" customHeight="1" x14ac:dyDescent="0.15">
      <c r="A60" s="146">
        <v>1</v>
      </c>
      <c r="B60" s="146">
        <v>55</v>
      </c>
      <c r="C60" s="207"/>
      <c r="D60" s="217"/>
      <c r="E60" s="273" t="s">
        <v>13</v>
      </c>
      <c r="F60" s="306" t="s">
        <v>254</v>
      </c>
      <c r="G60" s="306"/>
      <c r="H60" s="306"/>
      <c r="I60" s="270"/>
      <c r="J60" s="211"/>
      <c r="K60" s="211"/>
      <c r="L60" s="205">
        <f t="shared" si="0"/>
        <v>0</v>
      </c>
      <c r="M60" s="146">
        <v>1</v>
      </c>
      <c r="N60" s="146">
        <v>55</v>
      </c>
    </row>
    <row r="61" spans="1:14" s="146" customFormat="1" ht="12.2" customHeight="1" x14ac:dyDescent="0.15">
      <c r="A61" s="146">
        <v>1</v>
      </c>
      <c r="B61" s="146">
        <v>56</v>
      </c>
      <c r="C61" s="217"/>
      <c r="D61" s="218" t="s">
        <v>152</v>
      </c>
      <c r="E61" s="306" t="s">
        <v>153</v>
      </c>
      <c r="F61" s="306"/>
      <c r="G61" s="306"/>
      <c r="H61" s="306"/>
      <c r="I61" s="270" t="s">
        <v>77</v>
      </c>
      <c r="J61" s="211"/>
      <c r="K61" s="211"/>
      <c r="L61" s="205">
        <f t="shared" si="0"/>
        <v>0</v>
      </c>
      <c r="M61" s="146">
        <v>1</v>
      </c>
      <c r="N61" s="146">
        <v>56</v>
      </c>
    </row>
    <row r="62" spans="1:14" s="146" customFormat="1" ht="12.2" customHeight="1" x14ac:dyDescent="0.15">
      <c r="A62" s="146">
        <v>1</v>
      </c>
      <c r="B62" s="146">
        <v>57</v>
      </c>
      <c r="C62" s="210" t="s">
        <v>78</v>
      </c>
      <c r="D62" s="306" t="s">
        <v>154</v>
      </c>
      <c r="E62" s="306"/>
      <c r="F62" s="306"/>
      <c r="G62" s="306"/>
      <c r="H62" s="306"/>
      <c r="I62" s="206" t="s">
        <v>79</v>
      </c>
      <c r="J62" s="211">
        <v>-458</v>
      </c>
      <c r="K62" s="211"/>
      <c r="L62" s="205">
        <f t="shared" si="0"/>
        <v>-458</v>
      </c>
      <c r="M62" s="146">
        <v>1</v>
      </c>
      <c r="N62" s="146">
        <v>57</v>
      </c>
    </row>
    <row r="63" spans="1:14" s="146" customFormat="1" ht="12.2" customHeight="1" x14ac:dyDescent="0.15">
      <c r="A63" s="146">
        <v>1</v>
      </c>
      <c r="B63" s="146">
        <v>58</v>
      </c>
      <c r="C63" s="210" t="s">
        <v>80</v>
      </c>
      <c r="D63" s="306" t="s">
        <v>37</v>
      </c>
      <c r="E63" s="306"/>
      <c r="F63" s="306"/>
      <c r="G63" s="306"/>
      <c r="H63" s="306"/>
      <c r="I63" s="206" t="s">
        <v>81</v>
      </c>
      <c r="J63" s="211"/>
      <c r="K63" s="211"/>
      <c r="L63" s="205">
        <f t="shared" si="0"/>
        <v>0</v>
      </c>
      <c r="M63" s="146">
        <v>1</v>
      </c>
      <c r="N63" s="146">
        <v>58</v>
      </c>
    </row>
    <row r="64" spans="1:14" s="146" customFormat="1" ht="12.2" customHeight="1" x14ac:dyDescent="0.15">
      <c r="A64" s="146">
        <v>1</v>
      </c>
      <c r="B64" s="146">
        <v>59</v>
      </c>
      <c r="C64" s="272" t="s">
        <v>82</v>
      </c>
      <c r="D64" s="306" t="s">
        <v>266</v>
      </c>
      <c r="E64" s="306"/>
      <c r="F64" s="306"/>
      <c r="G64" s="306"/>
      <c r="H64" s="306"/>
      <c r="I64" s="206" t="s">
        <v>83</v>
      </c>
      <c r="J64" s="211">
        <v>2432</v>
      </c>
      <c r="K64" s="211"/>
      <c r="L64" s="205">
        <f t="shared" si="0"/>
        <v>2432</v>
      </c>
      <c r="M64" s="146">
        <v>1</v>
      </c>
      <c r="N64" s="146">
        <v>59</v>
      </c>
    </row>
    <row r="65" spans="1:14" s="146" customFormat="1" ht="12.2" customHeight="1" x14ac:dyDescent="0.15">
      <c r="A65" s="146">
        <v>1</v>
      </c>
      <c r="B65" s="146">
        <v>60</v>
      </c>
      <c r="C65" s="217"/>
      <c r="D65" s="217"/>
      <c r="E65" s="306" t="s">
        <v>267</v>
      </c>
      <c r="F65" s="284"/>
      <c r="G65" s="284"/>
      <c r="H65" s="284"/>
      <c r="I65" s="270"/>
      <c r="J65" s="211"/>
      <c r="K65" s="211"/>
      <c r="L65" s="205">
        <f t="shared" si="0"/>
        <v>0</v>
      </c>
      <c r="M65" s="146">
        <v>1</v>
      </c>
      <c r="N65" s="146">
        <v>60</v>
      </c>
    </row>
    <row r="66" spans="1:14" s="146" customFormat="1" ht="12.2" customHeight="1" x14ac:dyDescent="0.15">
      <c r="A66" s="146">
        <v>2</v>
      </c>
      <c r="B66" s="146">
        <v>1</v>
      </c>
      <c r="C66" s="210" t="s">
        <v>84</v>
      </c>
      <c r="D66" s="306" t="s">
        <v>268</v>
      </c>
      <c r="E66" s="306"/>
      <c r="F66" s="306"/>
      <c r="G66" s="306"/>
      <c r="H66" s="306"/>
      <c r="I66" s="206" t="s">
        <v>85</v>
      </c>
      <c r="J66" s="211"/>
      <c r="K66" s="211"/>
      <c r="L66" s="205">
        <f t="shared" si="0"/>
        <v>0</v>
      </c>
      <c r="M66" s="146">
        <v>2</v>
      </c>
      <c r="N66" s="146">
        <v>1</v>
      </c>
    </row>
    <row r="67" spans="1:14" s="146" customFormat="1" ht="12.2" customHeight="1" x14ac:dyDescent="0.15">
      <c r="A67" s="146">
        <v>2</v>
      </c>
      <c r="B67" s="146">
        <v>2</v>
      </c>
      <c r="C67" s="210" t="s">
        <v>86</v>
      </c>
      <c r="D67" s="313" t="s">
        <v>165</v>
      </c>
      <c r="E67" s="313"/>
      <c r="F67" s="313"/>
      <c r="G67" s="313"/>
      <c r="H67" s="313"/>
      <c r="I67" s="206" t="s">
        <v>87</v>
      </c>
      <c r="J67" s="211">
        <v>1974</v>
      </c>
      <c r="K67" s="211"/>
      <c r="L67" s="205">
        <f>SUM(J67:K67)</f>
        <v>1974</v>
      </c>
      <c r="M67" s="146">
        <v>2</v>
      </c>
      <c r="N67" s="146">
        <v>2</v>
      </c>
    </row>
    <row r="68" spans="1:14" s="146" customFormat="1" ht="12.2" customHeight="1" x14ac:dyDescent="0.15">
      <c r="A68" s="146">
        <v>2</v>
      </c>
      <c r="B68" s="146">
        <v>3</v>
      </c>
      <c r="C68" s="272" t="s">
        <v>88</v>
      </c>
      <c r="D68" s="306" t="s">
        <v>269</v>
      </c>
      <c r="E68" s="306"/>
      <c r="F68" s="306"/>
      <c r="G68" s="306"/>
      <c r="H68" s="306"/>
      <c r="I68" s="206"/>
      <c r="J68" s="211"/>
      <c r="K68" s="211"/>
      <c r="L68" s="205">
        <f t="shared" si="0"/>
        <v>0</v>
      </c>
      <c r="M68" s="146">
        <v>2</v>
      </c>
      <c r="N68" s="146">
        <v>3</v>
      </c>
    </row>
    <row r="69" spans="1:14" s="146" customFormat="1" ht="12.2" customHeight="1" x14ac:dyDescent="0.15">
      <c r="A69" s="146">
        <v>2</v>
      </c>
      <c r="B69" s="146">
        <v>4</v>
      </c>
      <c r="C69" s="207"/>
      <c r="D69" s="315" t="s">
        <v>301</v>
      </c>
      <c r="E69" s="307" t="s">
        <v>270</v>
      </c>
      <c r="F69" s="284"/>
      <c r="G69" s="284"/>
      <c r="H69" s="284"/>
      <c r="I69" s="206"/>
      <c r="J69" s="211"/>
      <c r="K69" s="211"/>
      <c r="L69" s="205">
        <f t="shared" si="0"/>
        <v>0</v>
      </c>
      <c r="M69" s="146">
        <v>2</v>
      </c>
      <c r="N69" s="146">
        <v>4</v>
      </c>
    </row>
    <row r="70" spans="1:14" s="146" customFormat="1" ht="12.2" customHeight="1" x14ac:dyDescent="0.15">
      <c r="A70" s="146">
        <v>2</v>
      </c>
      <c r="B70" s="146">
        <v>5</v>
      </c>
      <c r="C70" s="207"/>
      <c r="D70" s="316"/>
      <c r="E70" s="307" t="s">
        <v>174</v>
      </c>
      <c r="F70" s="284"/>
      <c r="G70" s="284"/>
      <c r="H70" s="284"/>
      <c r="I70" s="206"/>
      <c r="J70" s="211"/>
      <c r="K70" s="211"/>
      <c r="L70" s="205">
        <f t="shared" si="0"/>
        <v>0</v>
      </c>
      <c r="M70" s="146">
        <v>2</v>
      </c>
      <c r="N70" s="146">
        <v>5</v>
      </c>
    </row>
    <row r="71" spans="1:14" s="146" customFormat="1" ht="12.2" customHeight="1" x14ac:dyDescent="0.15">
      <c r="A71" s="146">
        <v>2</v>
      </c>
      <c r="B71" s="146">
        <v>6</v>
      </c>
      <c r="C71" s="217"/>
      <c r="D71" s="317"/>
      <c r="E71" s="307" t="s">
        <v>254</v>
      </c>
      <c r="F71" s="284"/>
      <c r="G71" s="284"/>
      <c r="H71" s="284"/>
      <c r="I71" s="270"/>
      <c r="J71" s="211"/>
      <c r="K71" s="211"/>
      <c r="L71" s="205">
        <f t="shared" si="0"/>
        <v>0</v>
      </c>
      <c r="M71" s="146">
        <v>2</v>
      </c>
      <c r="N71" s="146">
        <v>6</v>
      </c>
    </row>
    <row r="72" spans="1:14" s="146" customFormat="1" ht="12.2" customHeight="1" x14ac:dyDescent="0.15">
      <c r="A72" s="146">
        <v>2</v>
      </c>
      <c r="B72" s="146">
        <v>7</v>
      </c>
      <c r="C72" s="210" t="s">
        <v>155</v>
      </c>
      <c r="D72" s="306" t="s">
        <v>156</v>
      </c>
      <c r="E72" s="306"/>
      <c r="F72" s="306"/>
      <c r="G72" s="306"/>
      <c r="H72" s="306"/>
      <c r="I72" s="206" t="s">
        <v>89</v>
      </c>
      <c r="J72" s="211"/>
      <c r="K72" s="211"/>
      <c r="L72" s="205">
        <f>SUM(J72:K72)</f>
        <v>0</v>
      </c>
      <c r="M72" s="146">
        <v>2</v>
      </c>
      <c r="N72" s="146">
        <v>7</v>
      </c>
    </row>
    <row r="73" spans="1:14" s="146" customFormat="1" ht="12.2" customHeight="1" x14ac:dyDescent="0.15">
      <c r="A73" s="146">
        <v>2</v>
      </c>
      <c r="B73" s="146">
        <v>8</v>
      </c>
      <c r="C73" s="275" t="s">
        <v>90</v>
      </c>
      <c r="D73" s="321" t="s">
        <v>91</v>
      </c>
      <c r="E73" s="322"/>
      <c r="F73" s="322"/>
      <c r="G73" s="323"/>
      <c r="H73" s="219" t="s">
        <v>300</v>
      </c>
      <c r="I73" s="206"/>
      <c r="J73" s="211">
        <v>1974</v>
      </c>
      <c r="K73" s="211"/>
      <c r="L73" s="205">
        <f>SUM(J73:K73)</f>
        <v>1974</v>
      </c>
      <c r="M73" s="146">
        <v>2</v>
      </c>
      <c r="N73" s="146">
        <v>8</v>
      </c>
    </row>
    <row r="74" spans="1:14" s="146" customFormat="1" ht="12.2" customHeight="1" x14ac:dyDescent="0.15">
      <c r="A74" s="146">
        <v>2</v>
      </c>
      <c r="B74" s="146">
        <v>9</v>
      </c>
      <c r="C74" s="273"/>
      <c r="D74" s="318" t="s">
        <v>157</v>
      </c>
      <c r="E74" s="319"/>
      <c r="F74" s="319"/>
      <c r="G74" s="320"/>
      <c r="H74" s="217" t="s">
        <v>518</v>
      </c>
      <c r="I74" s="270"/>
      <c r="J74" s="211"/>
      <c r="K74" s="211"/>
      <c r="L74" s="205">
        <f>SUM(J74:K74)</f>
        <v>0</v>
      </c>
      <c r="M74" s="146">
        <v>2</v>
      </c>
      <c r="N74" s="146">
        <v>9</v>
      </c>
    </row>
  </sheetData>
  <mergeCells count="72">
    <mergeCell ref="E18:H18"/>
    <mergeCell ref="F19:H19"/>
    <mergeCell ref="G24:H24"/>
    <mergeCell ref="E8:H8"/>
    <mergeCell ref="F9:H9"/>
    <mergeCell ref="G10:H10"/>
    <mergeCell ref="G11:H11"/>
    <mergeCell ref="G12:H12"/>
    <mergeCell ref="G20:H20"/>
    <mergeCell ref="G21:H21"/>
    <mergeCell ref="F13:H13"/>
    <mergeCell ref="G14:H14"/>
    <mergeCell ref="G15:H15"/>
    <mergeCell ref="G16:H16"/>
    <mergeCell ref="M1:N1"/>
    <mergeCell ref="D1:G1"/>
    <mergeCell ref="G22:H22"/>
    <mergeCell ref="F23:H23"/>
    <mergeCell ref="F43:H43"/>
    <mergeCell ref="E29:H29"/>
    <mergeCell ref="F34:H34"/>
    <mergeCell ref="F35:H35"/>
    <mergeCell ref="F36:H36"/>
    <mergeCell ref="F33:H33"/>
    <mergeCell ref="F32:H32"/>
    <mergeCell ref="F30:H30"/>
    <mergeCell ref="E28:H28"/>
    <mergeCell ref="G25:H25"/>
    <mergeCell ref="F42:H42"/>
    <mergeCell ref="G17:H17"/>
    <mergeCell ref="E40:F41"/>
    <mergeCell ref="G26:H26"/>
    <mergeCell ref="G27:H27"/>
    <mergeCell ref="F52:H52"/>
    <mergeCell ref="F31:H31"/>
    <mergeCell ref="F37:H37"/>
    <mergeCell ref="E38:H38"/>
    <mergeCell ref="F39:H39"/>
    <mergeCell ref="G40:H40"/>
    <mergeCell ref="G41:H41"/>
    <mergeCell ref="F44:H44"/>
    <mergeCell ref="D74:G74"/>
    <mergeCell ref="D73:G73"/>
    <mergeCell ref="E69:H69"/>
    <mergeCell ref="E70:H70"/>
    <mergeCell ref="E71:H71"/>
    <mergeCell ref="D69:D71"/>
    <mergeCell ref="D72:H72"/>
    <mergeCell ref="D66:H66"/>
    <mergeCell ref="D67:H67"/>
    <mergeCell ref="D68:H68"/>
    <mergeCell ref="F45:H45"/>
    <mergeCell ref="F54:H54"/>
    <mergeCell ref="F55:H55"/>
    <mergeCell ref="F51:H51"/>
    <mergeCell ref="F60:H60"/>
    <mergeCell ref="F57:H57"/>
    <mergeCell ref="D63:H63"/>
    <mergeCell ref="E55:E57"/>
    <mergeCell ref="E61:H61"/>
    <mergeCell ref="E65:H65"/>
    <mergeCell ref="D64:H64"/>
    <mergeCell ref="F56:H56"/>
    <mergeCell ref="F58:H58"/>
    <mergeCell ref="D62:H62"/>
    <mergeCell ref="F59:H59"/>
    <mergeCell ref="F49:H49"/>
    <mergeCell ref="F50:H50"/>
    <mergeCell ref="F47:F48"/>
    <mergeCell ref="G47:G48"/>
    <mergeCell ref="E47:E53"/>
    <mergeCell ref="F53:H53"/>
  </mergeCells>
  <phoneticPr fontId="1"/>
  <pageMargins left="0.78740157480314965" right="0.78740157480314965" top="0.78740157480314965" bottom="0.39370078740157483" header="0.19685039370078741" footer="0.19685039370078741"/>
  <pageSetup paperSize="9" scale="90" fitToWidth="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M67"/>
  <sheetViews>
    <sheetView showZeros="0" view="pageBreakPreview" zoomScaleNormal="100" workbookViewId="0"/>
  </sheetViews>
  <sheetFormatPr defaultRowHeight="11.1" customHeight="1" x14ac:dyDescent="0.15"/>
  <cols>
    <col min="1" max="1" width="3.75" style="176" customWidth="1"/>
    <col min="2" max="2" width="3.75" style="146" customWidth="1"/>
    <col min="3" max="3" width="4.625" style="176" customWidth="1"/>
    <col min="4" max="5" width="3.625" style="176" customWidth="1"/>
    <col min="6" max="6" width="8.625" style="176" customWidth="1"/>
    <col min="7" max="7" width="10.625" style="176" customWidth="1"/>
    <col min="8" max="8" width="3.625" style="176" customWidth="1"/>
    <col min="9" max="11" width="11.625" style="176" customWidth="1"/>
    <col min="12" max="13" width="3.625" style="176" customWidth="1"/>
    <col min="14" max="16384" width="9" style="176"/>
  </cols>
  <sheetData>
    <row r="1" spans="1:13" s="142" customFormat="1" ht="14.1" customHeight="1" x14ac:dyDescent="0.15">
      <c r="C1" s="166" t="s">
        <v>235</v>
      </c>
      <c r="D1" s="330" t="s">
        <v>236</v>
      </c>
      <c r="E1" s="331"/>
      <c r="F1" s="332"/>
    </row>
    <row r="2" spans="1:13" s="142" customFormat="1" ht="9.9499999999999993" customHeight="1" x14ac:dyDescent="0.15"/>
    <row r="3" spans="1:13" s="142" customFormat="1" ht="14.1" customHeight="1" x14ac:dyDescent="0.15">
      <c r="B3" s="142" t="s">
        <v>117</v>
      </c>
    </row>
    <row r="4" spans="1:13" s="142" customFormat="1" ht="9.9499999999999993" customHeight="1" x14ac:dyDescent="0.15"/>
    <row r="5" spans="1:13" s="142" customFormat="1" ht="14.1" customHeight="1" x14ac:dyDescent="0.15">
      <c r="C5" s="142" t="s">
        <v>179</v>
      </c>
      <c r="E5" s="145"/>
    </row>
    <row r="6" spans="1:13" s="142" customFormat="1" ht="9.9499999999999993" customHeight="1" x14ac:dyDescent="0.15"/>
    <row r="7" spans="1:13" ht="24.95" customHeight="1" x14ac:dyDescent="0.15">
      <c r="A7" s="201" t="s">
        <v>171</v>
      </c>
      <c r="B7" s="201" t="s">
        <v>172</v>
      </c>
      <c r="C7" s="202" t="s">
        <v>249</v>
      </c>
      <c r="D7" s="173"/>
      <c r="E7" s="173"/>
      <c r="F7" s="173"/>
      <c r="G7" s="173"/>
      <c r="H7" s="203" t="s">
        <v>169</v>
      </c>
      <c r="I7" s="188" t="s">
        <v>167</v>
      </c>
      <c r="J7" s="188" t="s">
        <v>168</v>
      </c>
      <c r="K7" s="189" t="s">
        <v>92</v>
      </c>
      <c r="L7" s="201" t="s">
        <v>171</v>
      </c>
      <c r="M7" s="201" t="s">
        <v>172</v>
      </c>
    </row>
    <row r="8" spans="1:13" ht="11.1" customHeight="1" x14ac:dyDescent="0.15">
      <c r="A8" s="146">
        <v>2</v>
      </c>
      <c r="B8" s="146">
        <v>10</v>
      </c>
      <c r="C8" s="272" t="s">
        <v>274</v>
      </c>
      <c r="D8" s="307" t="s">
        <v>124</v>
      </c>
      <c r="E8" s="306"/>
      <c r="F8" s="306"/>
      <c r="G8" s="306"/>
      <c r="H8" s="270"/>
      <c r="I8" s="204">
        <v>60420</v>
      </c>
      <c r="J8" s="204">
        <v>4082</v>
      </c>
      <c r="K8" s="205">
        <f>SUM(I8:J8)</f>
        <v>64502</v>
      </c>
      <c r="L8" s="146">
        <v>2</v>
      </c>
      <c r="M8" s="146">
        <v>10</v>
      </c>
    </row>
    <row r="9" spans="1:13" ht="11.1" customHeight="1" x14ac:dyDescent="0.15">
      <c r="A9" s="146">
        <v>2</v>
      </c>
      <c r="B9" s="146">
        <v>11</v>
      </c>
      <c r="C9" s="272" t="s">
        <v>273</v>
      </c>
      <c r="D9" s="373" t="s">
        <v>38</v>
      </c>
      <c r="E9" s="356"/>
      <c r="F9" s="307" t="s">
        <v>278</v>
      </c>
      <c r="G9" s="306"/>
      <c r="H9" s="206"/>
      <c r="I9" s="204"/>
      <c r="J9" s="204"/>
      <c r="K9" s="205">
        <f t="shared" ref="K9:K49" si="0">SUM(I9:J9)</f>
        <v>0</v>
      </c>
      <c r="L9" s="146">
        <v>2</v>
      </c>
      <c r="M9" s="146">
        <v>11</v>
      </c>
    </row>
    <row r="10" spans="1:13" ht="11.1" customHeight="1" x14ac:dyDescent="0.15">
      <c r="A10" s="146">
        <v>2</v>
      </c>
      <c r="B10" s="146">
        <v>12</v>
      </c>
      <c r="C10" s="272" t="s">
        <v>272</v>
      </c>
      <c r="D10" s="207"/>
      <c r="E10" s="208"/>
      <c r="F10" s="307" t="s">
        <v>279</v>
      </c>
      <c r="G10" s="306"/>
      <c r="H10" s="206"/>
      <c r="I10" s="204"/>
      <c r="J10" s="204"/>
      <c r="K10" s="205">
        <f t="shared" si="0"/>
        <v>0</v>
      </c>
      <c r="L10" s="146">
        <v>2</v>
      </c>
      <c r="M10" s="146">
        <v>12</v>
      </c>
    </row>
    <row r="11" spans="1:13" ht="11.1" customHeight="1" x14ac:dyDescent="0.15">
      <c r="A11" s="146">
        <v>2</v>
      </c>
      <c r="B11" s="146">
        <v>13</v>
      </c>
      <c r="C11" s="209" t="s">
        <v>271</v>
      </c>
      <c r="D11" s="359" t="s">
        <v>93</v>
      </c>
      <c r="E11" s="360"/>
      <c r="F11" s="307" t="s">
        <v>280</v>
      </c>
      <c r="G11" s="306"/>
      <c r="H11" s="270"/>
      <c r="I11" s="204">
        <v>60420</v>
      </c>
      <c r="J11" s="204">
        <v>4082</v>
      </c>
      <c r="K11" s="205">
        <f t="shared" si="0"/>
        <v>64502</v>
      </c>
      <c r="L11" s="146">
        <v>2</v>
      </c>
      <c r="M11" s="146">
        <v>13</v>
      </c>
    </row>
    <row r="12" spans="1:13" ht="11.1" customHeight="1" x14ac:dyDescent="0.15">
      <c r="A12" s="146">
        <v>2</v>
      </c>
      <c r="B12" s="146">
        <v>14</v>
      </c>
      <c r="C12" s="272" t="s">
        <v>125</v>
      </c>
      <c r="D12" s="307" t="s">
        <v>126</v>
      </c>
      <c r="E12" s="306"/>
      <c r="F12" s="306"/>
      <c r="G12" s="306"/>
      <c r="H12" s="206"/>
      <c r="I12" s="204"/>
      <c r="J12" s="204"/>
      <c r="K12" s="205">
        <f t="shared" si="0"/>
        <v>0</v>
      </c>
      <c r="L12" s="146">
        <v>2</v>
      </c>
      <c r="M12" s="146">
        <v>14</v>
      </c>
    </row>
    <row r="13" spans="1:13" ht="11.1" customHeight="1" x14ac:dyDescent="0.15">
      <c r="A13" s="146">
        <v>2</v>
      </c>
      <c r="B13" s="146">
        <v>15</v>
      </c>
      <c r="C13" s="272" t="s">
        <v>277</v>
      </c>
      <c r="D13" s="373" t="s">
        <v>112</v>
      </c>
      <c r="E13" s="356"/>
      <c r="F13" s="307" t="s">
        <v>94</v>
      </c>
      <c r="G13" s="306"/>
      <c r="H13" s="206"/>
      <c r="I13" s="204"/>
      <c r="J13" s="204"/>
      <c r="K13" s="205">
        <f t="shared" si="0"/>
        <v>0</v>
      </c>
      <c r="L13" s="146">
        <v>2</v>
      </c>
      <c r="M13" s="146">
        <v>15</v>
      </c>
    </row>
    <row r="14" spans="1:13" ht="11.1" customHeight="1" x14ac:dyDescent="0.15">
      <c r="A14" s="146">
        <v>2</v>
      </c>
      <c r="B14" s="146">
        <v>16</v>
      </c>
      <c r="C14" s="272" t="s">
        <v>276</v>
      </c>
      <c r="D14" s="359" t="s">
        <v>113</v>
      </c>
      <c r="E14" s="360"/>
      <c r="F14" s="307" t="s">
        <v>127</v>
      </c>
      <c r="G14" s="306"/>
      <c r="H14" s="270"/>
      <c r="I14" s="204"/>
      <c r="J14" s="204"/>
      <c r="K14" s="205">
        <f t="shared" si="0"/>
        <v>0</v>
      </c>
      <c r="L14" s="146">
        <v>2</v>
      </c>
      <c r="M14" s="146">
        <v>16</v>
      </c>
    </row>
    <row r="15" spans="1:13" ht="11.1" customHeight="1" x14ac:dyDescent="0.15">
      <c r="A15" s="146">
        <v>2</v>
      </c>
      <c r="B15" s="146">
        <v>17</v>
      </c>
      <c r="C15" s="272" t="s">
        <v>303</v>
      </c>
      <c r="D15" s="307" t="s">
        <v>282</v>
      </c>
      <c r="E15" s="306"/>
      <c r="F15" s="306"/>
      <c r="G15" s="306"/>
      <c r="H15" s="206" t="s">
        <v>122</v>
      </c>
      <c r="I15" s="204"/>
      <c r="J15" s="204"/>
      <c r="K15" s="205">
        <f t="shared" si="0"/>
        <v>0</v>
      </c>
      <c r="L15" s="146">
        <v>2</v>
      </c>
      <c r="M15" s="146">
        <v>17</v>
      </c>
    </row>
    <row r="16" spans="1:13" ht="11.1" customHeight="1" x14ac:dyDescent="0.15">
      <c r="A16" s="146">
        <v>2</v>
      </c>
      <c r="B16" s="146">
        <v>18</v>
      </c>
      <c r="C16" s="272" t="s">
        <v>275</v>
      </c>
      <c r="D16" s="307" t="s">
        <v>283</v>
      </c>
      <c r="E16" s="306"/>
      <c r="F16" s="306"/>
      <c r="G16" s="306"/>
      <c r="H16" s="206" t="s">
        <v>574</v>
      </c>
      <c r="I16" s="204"/>
      <c r="J16" s="204"/>
      <c r="K16" s="205">
        <f t="shared" si="0"/>
        <v>0</v>
      </c>
      <c r="L16" s="146">
        <v>2</v>
      </c>
      <c r="M16" s="146">
        <v>18</v>
      </c>
    </row>
    <row r="17" spans="1:13" ht="11.1" customHeight="1" x14ac:dyDescent="0.15">
      <c r="A17" s="146">
        <v>2</v>
      </c>
      <c r="B17" s="146">
        <v>19</v>
      </c>
      <c r="C17" s="273" t="s">
        <v>302</v>
      </c>
      <c r="D17" s="307" t="s">
        <v>284</v>
      </c>
      <c r="E17" s="306"/>
      <c r="F17" s="306"/>
      <c r="G17" s="306"/>
      <c r="H17" s="270" t="s">
        <v>575</v>
      </c>
      <c r="I17" s="204"/>
      <c r="J17" s="204"/>
      <c r="K17" s="205">
        <f t="shared" si="0"/>
        <v>0</v>
      </c>
      <c r="L17" s="146">
        <v>2</v>
      </c>
      <c r="M17" s="146">
        <v>19</v>
      </c>
    </row>
    <row r="18" spans="1:13" ht="11.1" customHeight="1" x14ac:dyDescent="0.15">
      <c r="A18" s="146">
        <v>2</v>
      </c>
      <c r="B18" s="146">
        <v>20</v>
      </c>
      <c r="C18" s="210" t="s">
        <v>136</v>
      </c>
      <c r="D18" s="306" t="s">
        <v>97</v>
      </c>
      <c r="E18" s="306"/>
      <c r="F18" s="306"/>
      <c r="G18" s="306"/>
      <c r="H18" s="206"/>
      <c r="I18" s="204">
        <v>17784</v>
      </c>
      <c r="J18" s="204"/>
      <c r="K18" s="205">
        <f t="shared" si="0"/>
        <v>17784</v>
      </c>
      <c r="L18" s="146">
        <v>2</v>
      </c>
      <c r="M18" s="146">
        <v>20</v>
      </c>
    </row>
    <row r="19" spans="1:13" ht="11.1" customHeight="1" x14ac:dyDescent="0.15">
      <c r="A19" s="146">
        <v>2</v>
      </c>
      <c r="B19" s="146">
        <v>21</v>
      </c>
      <c r="C19" s="307" t="s">
        <v>137</v>
      </c>
      <c r="D19" s="306"/>
      <c r="E19" s="306"/>
      <c r="F19" s="306"/>
      <c r="G19" s="306"/>
      <c r="H19" s="206" t="s">
        <v>98</v>
      </c>
      <c r="I19" s="204"/>
      <c r="J19" s="204"/>
      <c r="K19" s="205">
        <f t="shared" si="0"/>
        <v>0</v>
      </c>
      <c r="L19" s="146">
        <v>2</v>
      </c>
      <c r="M19" s="146">
        <v>21</v>
      </c>
    </row>
    <row r="20" spans="1:13" ht="11.1" customHeight="1" x14ac:dyDescent="0.15">
      <c r="A20" s="146">
        <v>2</v>
      </c>
      <c r="B20" s="146">
        <v>22</v>
      </c>
      <c r="C20" s="307" t="s">
        <v>138</v>
      </c>
      <c r="D20" s="306"/>
      <c r="E20" s="306"/>
      <c r="F20" s="306"/>
      <c r="G20" s="306"/>
      <c r="H20" s="206" t="s">
        <v>99</v>
      </c>
      <c r="I20" s="204"/>
      <c r="J20" s="204"/>
      <c r="K20" s="205">
        <f t="shared" si="0"/>
        <v>0</v>
      </c>
      <c r="L20" s="146">
        <v>2</v>
      </c>
      <c r="M20" s="146">
        <v>22</v>
      </c>
    </row>
    <row r="21" spans="1:13" ht="11.1" customHeight="1" x14ac:dyDescent="0.15">
      <c r="A21" s="146">
        <v>2</v>
      </c>
      <c r="B21" s="146">
        <v>29</v>
      </c>
      <c r="C21" s="307" t="s">
        <v>114</v>
      </c>
      <c r="D21" s="306"/>
      <c r="E21" s="306"/>
      <c r="F21" s="306"/>
      <c r="G21" s="306"/>
      <c r="H21" s="206"/>
      <c r="I21" s="211"/>
      <c r="J21" s="211"/>
      <c r="K21" s="205">
        <f t="shared" si="0"/>
        <v>0</v>
      </c>
      <c r="L21" s="146">
        <v>2</v>
      </c>
      <c r="M21" s="146">
        <v>29</v>
      </c>
    </row>
    <row r="22" spans="1:13" ht="11.1" customHeight="1" x14ac:dyDescent="0.15">
      <c r="A22" s="146">
        <v>2</v>
      </c>
      <c r="B22" s="146">
        <v>30</v>
      </c>
      <c r="C22" s="373" t="s">
        <v>158</v>
      </c>
      <c r="D22" s="374"/>
      <c r="E22" s="356"/>
      <c r="F22" s="307" t="s">
        <v>159</v>
      </c>
      <c r="G22" s="306"/>
      <c r="H22" s="206"/>
      <c r="I22" s="211"/>
      <c r="J22" s="211"/>
      <c r="K22" s="205">
        <f t="shared" si="0"/>
        <v>0</v>
      </c>
      <c r="L22" s="146">
        <v>2</v>
      </c>
      <c r="M22" s="146">
        <v>30</v>
      </c>
    </row>
    <row r="23" spans="1:13" ht="11.1" customHeight="1" x14ac:dyDescent="0.15">
      <c r="A23" s="146">
        <v>2</v>
      </c>
      <c r="B23" s="146">
        <v>31</v>
      </c>
      <c r="C23" s="359" t="s">
        <v>160</v>
      </c>
      <c r="D23" s="318"/>
      <c r="E23" s="360"/>
      <c r="F23" s="307" t="s">
        <v>161</v>
      </c>
      <c r="G23" s="306"/>
      <c r="H23" s="270"/>
      <c r="I23" s="211"/>
      <c r="J23" s="211"/>
      <c r="K23" s="205">
        <f t="shared" si="0"/>
        <v>0</v>
      </c>
      <c r="L23" s="146">
        <v>2</v>
      </c>
      <c r="M23" s="146">
        <v>31</v>
      </c>
    </row>
    <row r="24" spans="1:13" ht="11.1" customHeight="1" x14ac:dyDescent="0.15">
      <c r="A24" s="146">
        <v>2</v>
      </c>
      <c r="B24" s="146">
        <v>32</v>
      </c>
      <c r="C24" s="307" t="s">
        <v>162</v>
      </c>
      <c r="D24" s="306"/>
      <c r="E24" s="306"/>
      <c r="F24" s="306"/>
      <c r="G24" s="306"/>
      <c r="H24" s="206"/>
      <c r="I24" s="211"/>
      <c r="J24" s="211"/>
      <c r="K24" s="205">
        <f t="shared" si="0"/>
        <v>0</v>
      </c>
      <c r="L24" s="146">
        <v>2</v>
      </c>
      <c r="M24" s="146">
        <v>32</v>
      </c>
    </row>
    <row r="25" spans="1:13" ht="11.1" customHeight="1" x14ac:dyDescent="0.15">
      <c r="A25" s="146">
        <v>2</v>
      </c>
      <c r="B25" s="146">
        <v>33</v>
      </c>
      <c r="C25" s="307" t="s">
        <v>285</v>
      </c>
      <c r="D25" s="306"/>
      <c r="E25" s="306"/>
      <c r="F25" s="306"/>
      <c r="G25" s="306"/>
      <c r="H25" s="206" t="s">
        <v>576</v>
      </c>
      <c r="I25" s="211"/>
      <c r="J25" s="211"/>
      <c r="K25" s="205">
        <f t="shared" si="0"/>
        <v>0</v>
      </c>
      <c r="L25" s="146">
        <v>2</v>
      </c>
      <c r="M25" s="146">
        <v>33</v>
      </c>
    </row>
    <row r="26" spans="1:13" ht="11.1" customHeight="1" x14ac:dyDescent="0.15">
      <c r="A26" s="146">
        <v>2</v>
      </c>
      <c r="B26" s="146">
        <v>34</v>
      </c>
      <c r="C26" s="373" t="s">
        <v>158</v>
      </c>
      <c r="D26" s="374"/>
      <c r="E26" s="356"/>
      <c r="F26" s="307" t="s">
        <v>159</v>
      </c>
      <c r="G26" s="306"/>
      <c r="H26" s="206" t="s">
        <v>576</v>
      </c>
      <c r="I26" s="211"/>
      <c r="J26" s="211"/>
      <c r="K26" s="205">
        <f t="shared" si="0"/>
        <v>0</v>
      </c>
      <c r="L26" s="146">
        <v>2</v>
      </c>
      <c r="M26" s="146">
        <v>34</v>
      </c>
    </row>
    <row r="27" spans="1:13" ht="11.1" customHeight="1" x14ac:dyDescent="0.15">
      <c r="A27" s="146">
        <v>2</v>
      </c>
      <c r="B27" s="146">
        <v>35</v>
      </c>
      <c r="C27" s="359" t="s">
        <v>160</v>
      </c>
      <c r="D27" s="318"/>
      <c r="E27" s="360"/>
      <c r="F27" s="307" t="s">
        <v>286</v>
      </c>
      <c r="G27" s="306"/>
      <c r="H27" s="206" t="s">
        <v>576</v>
      </c>
      <c r="I27" s="211"/>
      <c r="J27" s="211"/>
      <c r="K27" s="205">
        <f t="shared" si="0"/>
        <v>0</v>
      </c>
      <c r="L27" s="146">
        <v>2</v>
      </c>
      <c r="M27" s="146">
        <v>35</v>
      </c>
    </row>
    <row r="28" spans="1:13" ht="11.1" customHeight="1" x14ac:dyDescent="0.15">
      <c r="A28" s="146">
        <v>2</v>
      </c>
      <c r="B28" s="146">
        <v>36</v>
      </c>
      <c r="C28" s="307" t="s">
        <v>287</v>
      </c>
      <c r="D28" s="306"/>
      <c r="E28" s="306"/>
      <c r="F28" s="306"/>
      <c r="G28" s="306"/>
      <c r="H28" s="206" t="s">
        <v>576</v>
      </c>
      <c r="I28" s="211"/>
      <c r="J28" s="211"/>
      <c r="K28" s="205">
        <f t="shared" si="0"/>
        <v>0</v>
      </c>
      <c r="L28" s="146">
        <v>2</v>
      </c>
      <c r="M28" s="146">
        <v>36</v>
      </c>
    </row>
    <row r="29" spans="1:13" ht="11.1" customHeight="1" x14ac:dyDescent="0.15">
      <c r="A29" s="146">
        <v>2</v>
      </c>
      <c r="B29" s="146">
        <v>37</v>
      </c>
      <c r="C29" s="307" t="s">
        <v>39</v>
      </c>
      <c r="D29" s="306"/>
      <c r="E29" s="306"/>
      <c r="F29" s="306"/>
      <c r="G29" s="306"/>
      <c r="H29" s="206"/>
      <c r="I29" s="211"/>
      <c r="J29" s="211"/>
      <c r="K29" s="205">
        <f>SUM(I29:J29)</f>
        <v>0</v>
      </c>
      <c r="L29" s="146">
        <v>2</v>
      </c>
      <c r="M29" s="146">
        <v>37</v>
      </c>
    </row>
    <row r="30" spans="1:13" ht="11.1" customHeight="1" x14ac:dyDescent="0.15">
      <c r="A30" s="146">
        <v>2</v>
      </c>
      <c r="B30" s="146">
        <v>38</v>
      </c>
      <c r="C30" s="373" t="s">
        <v>116</v>
      </c>
      <c r="D30" s="374"/>
      <c r="E30" s="356"/>
      <c r="F30" s="307" t="s">
        <v>139</v>
      </c>
      <c r="G30" s="306"/>
      <c r="H30" s="206"/>
      <c r="I30" s="211"/>
      <c r="J30" s="211"/>
      <c r="K30" s="205">
        <f t="shared" si="0"/>
        <v>0</v>
      </c>
      <c r="L30" s="146">
        <v>2</v>
      </c>
      <c r="M30" s="146">
        <v>38</v>
      </c>
    </row>
    <row r="31" spans="1:13" ht="11.1" customHeight="1" x14ac:dyDescent="0.15">
      <c r="A31" s="146">
        <v>2</v>
      </c>
      <c r="B31" s="146">
        <v>39</v>
      </c>
      <c r="C31" s="359" t="s">
        <v>115</v>
      </c>
      <c r="D31" s="318"/>
      <c r="E31" s="360"/>
      <c r="F31" s="307" t="s">
        <v>286</v>
      </c>
      <c r="G31" s="306"/>
      <c r="H31" s="270"/>
      <c r="I31" s="211"/>
      <c r="J31" s="211"/>
      <c r="K31" s="205">
        <f t="shared" si="0"/>
        <v>0</v>
      </c>
      <c r="L31" s="146">
        <v>2</v>
      </c>
      <c r="M31" s="146">
        <v>39</v>
      </c>
    </row>
    <row r="32" spans="1:13" ht="11.1" customHeight="1" x14ac:dyDescent="0.15">
      <c r="A32" s="146">
        <v>2</v>
      </c>
      <c r="B32" s="146">
        <v>40</v>
      </c>
      <c r="C32" s="370" t="s">
        <v>519</v>
      </c>
      <c r="D32" s="307" t="s">
        <v>140</v>
      </c>
      <c r="E32" s="306"/>
      <c r="F32" s="306"/>
      <c r="G32" s="306"/>
      <c r="H32" s="206"/>
      <c r="I32" s="211"/>
      <c r="J32" s="211"/>
      <c r="K32" s="205">
        <f t="shared" si="0"/>
        <v>0</v>
      </c>
      <c r="L32" s="146">
        <v>2</v>
      </c>
      <c r="M32" s="146">
        <v>40</v>
      </c>
    </row>
    <row r="33" spans="1:13" ht="11.1" customHeight="1" x14ac:dyDescent="0.15">
      <c r="A33" s="146">
        <v>2</v>
      </c>
      <c r="B33" s="146">
        <v>41</v>
      </c>
      <c r="C33" s="371"/>
      <c r="D33" s="307" t="s">
        <v>141</v>
      </c>
      <c r="E33" s="306"/>
      <c r="F33" s="306"/>
      <c r="G33" s="306"/>
      <c r="H33" s="206"/>
      <c r="I33" s="211"/>
      <c r="J33" s="211"/>
      <c r="K33" s="205">
        <f t="shared" si="0"/>
        <v>0</v>
      </c>
      <c r="L33" s="146">
        <v>2</v>
      </c>
      <c r="M33" s="146">
        <v>41</v>
      </c>
    </row>
    <row r="34" spans="1:13" ht="11.1" customHeight="1" x14ac:dyDescent="0.15">
      <c r="A34" s="146">
        <v>2</v>
      </c>
      <c r="B34" s="146">
        <v>42</v>
      </c>
      <c r="C34" s="371"/>
      <c r="D34" s="307" t="s">
        <v>142</v>
      </c>
      <c r="E34" s="306"/>
      <c r="F34" s="306"/>
      <c r="G34" s="306"/>
      <c r="H34" s="206"/>
      <c r="I34" s="211"/>
      <c r="J34" s="211"/>
      <c r="K34" s="205">
        <f t="shared" si="0"/>
        <v>0</v>
      </c>
      <c r="L34" s="146">
        <v>2</v>
      </c>
      <c r="M34" s="146">
        <v>42</v>
      </c>
    </row>
    <row r="35" spans="1:13" ht="11.1" customHeight="1" x14ac:dyDescent="0.15">
      <c r="A35" s="146">
        <v>2</v>
      </c>
      <c r="B35" s="146">
        <v>43</v>
      </c>
      <c r="C35" s="371"/>
      <c r="D35" s="307" t="s">
        <v>288</v>
      </c>
      <c r="E35" s="306"/>
      <c r="F35" s="306"/>
      <c r="G35" s="306"/>
      <c r="H35" s="206"/>
      <c r="I35" s="211"/>
      <c r="J35" s="211"/>
      <c r="K35" s="205">
        <f t="shared" si="0"/>
        <v>0</v>
      </c>
      <c r="L35" s="146">
        <v>2</v>
      </c>
      <c r="M35" s="146">
        <v>43</v>
      </c>
    </row>
    <row r="36" spans="1:13" ht="11.1" customHeight="1" x14ac:dyDescent="0.15">
      <c r="A36" s="146">
        <v>2</v>
      </c>
      <c r="B36" s="146">
        <v>44</v>
      </c>
      <c r="C36" s="372"/>
      <c r="D36" s="307" t="s">
        <v>289</v>
      </c>
      <c r="E36" s="306"/>
      <c r="F36" s="306"/>
      <c r="G36" s="306"/>
      <c r="H36" s="270"/>
      <c r="I36" s="211"/>
      <c r="J36" s="211"/>
      <c r="K36" s="205">
        <f t="shared" si="0"/>
        <v>0</v>
      </c>
      <c r="L36" s="146">
        <v>2</v>
      </c>
      <c r="M36" s="146">
        <v>44</v>
      </c>
    </row>
    <row r="37" spans="1:13" ht="11.1" customHeight="1" x14ac:dyDescent="0.15">
      <c r="A37" s="146">
        <v>2</v>
      </c>
      <c r="B37" s="146">
        <v>47</v>
      </c>
      <c r="C37" s="350" t="s">
        <v>522</v>
      </c>
      <c r="D37" s="351"/>
      <c r="E37" s="351"/>
      <c r="F37" s="351"/>
      <c r="G37" s="351"/>
      <c r="H37" s="270"/>
      <c r="I37" s="211"/>
      <c r="J37" s="211"/>
      <c r="K37" s="205">
        <f>SUM(I37:J37)</f>
        <v>0</v>
      </c>
      <c r="L37" s="146">
        <v>2</v>
      </c>
      <c r="M37" s="146">
        <v>47</v>
      </c>
    </row>
    <row r="38" spans="1:13" ht="11.1" customHeight="1" x14ac:dyDescent="0.15">
      <c r="A38" s="146">
        <v>2</v>
      </c>
      <c r="B38" s="146">
        <v>48</v>
      </c>
      <c r="C38" s="350" t="s">
        <v>523</v>
      </c>
      <c r="D38" s="351"/>
      <c r="E38" s="351"/>
      <c r="F38" s="351"/>
      <c r="G38" s="351"/>
      <c r="H38" s="270"/>
      <c r="I38" s="211"/>
      <c r="J38" s="211"/>
      <c r="K38" s="205">
        <f t="shared" si="0"/>
        <v>0</v>
      </c>
      <c r="L38" s="146">
        <v>2</v>
      </c>
      <c r="M38" s="146">
        <v>48</v>
      </c>
    </row>
    <row r="39" spans="1:13" ht="11.1" customHeight="1" x14ac:dyDescent="0.15">
      <c r="A39" s="146">
        <v>2</v>
      </c>
      <c r="B39" s="146">
        <v>49</v>
      </c>
      <c r="C39" s="337" t="s">
        <v>292</v>
      </c>
      <c r="D39" s="338"/>
      <c r="E39" s="339"/>
      <c r="F39" s="343" t="s">
        <v>290</v>
      </c>
      <c r="G39" s="307"/>
      <c r="H39" s="206"/>
      <c r="I39" s="211"/>
      <c r="J39" s="211"/>
      <c r="K39" s="205">
        <f t="shared" si="0"/>
        <v>0</v>
      </c>
      <c r="L39" s="146">
        <v>2</v>
      </c>
      <c r="M39" s="146">
        <v>49</v>
      </c>
    </row>
    <row r="40" spans="1:13" ht="11.1" customHeight="1" x14ac:dyDescent="0.15">
      <c r="A40" s="146">
        <v>2</v>
      </c>
      <c r="B40" s="146">
        <v>50</v>
      </c>
      <c r="C40" s="340"/>
      <c r="D40" s="341"/>
      <c r="E40" s="342"/>
      <c r="F40" s="343" t="s">
        <v>291</v>
      </c>
      <c r="G40" s="307"/>
      <c r="H40" s="206"/>
      <c r="I40" s="211">
        <v>12134</v>
      </c>
      <c r="J40" s="211">
        <v>0</v>
      </c>
      <c r="K40" s="205">
        <f t="shared" si="0"/>
        <v>12134</v>
      </c>
      <c r="L40" s="146">
        <v>2</v>
      </c>
      <c r="M40" s="146">
        <v>50</v>
      </c>
    </row>
    <row r="41" spans="1:13" ht="11.1" customHeight="1" x14ac:dyDescent="0.15">
      <c r="A41" s="146">
        <v>2</v>
      </c>
      <c r="B41" s="146">
        <v>51</v>
      </c>
      <c r="C41" s="344" t="s">
        <v>207</v>
      </c>
      <c r="D41" s="345"/>
      <c r="E41" s="346"/>
      <c r="F41" s="307" t="s">
        <v>208</v>
      </c>
      <c r="G41" s="306"/>
      <c r="H41" s="212"/>
      <c r="I41" s="211">
        <v>0</v>
      </c>
      <c r="J41" s="211">
        <v>0</v>
      </c>
      <c r="K41" s="205">
        <f>SUM(I41:J41)</f>
        <v>0</v>
      </c>
      <c r="L41" s="146">
        <v>2</v>
      </c>
      <c r="M41" s="146">
        <v>51</v>
      </c>
    </row>
    <row r="42" spans="1:13" ht="11.1" customHeight="1" x14ac:dyDescent="0.15">
      <c r="A42" s="146">
        <v>2</v>
      </c>
      <c r="B42" s="146">
        <v>52</v>
      </c>
      <c r="C42" s="347"/>
      <c r="D42" s="348"/>
      <c r="E42" s="349"/>
      <c r="F42" s="307" t="s">
        <v>209</v>
      </c>
      <c r="G42" s="306"/>
      <c r="H42" s="212"/>
      <c r="I42" s="211">
        <v>57548</v>
      </c>
      <c r="J42" s="211">
        <v>36895</v>
      </c>
      <c r="K42" s="205">
        <f t="shared" si="0"/>
        <v>94443</v>
      </c>
      <c r="L42" s="146">
        <v>2</v>
      </c>
      <c r="M42" s="146">
        <v>52</v>
      </c>
    </row>
    <row r="43" spans="1:13" ht="11.1" customHeight="1" x14ac:dyDescent="0.15">
      <c r="A43" s="146">
        <v>2</v>
      </c>
      <c r="B43" s="146">
        <v>53</v>
      </c>
      <c r="C43" s="344" t="s">
        <v>210</v>
      </c>
      <c r="D43" s="345"/>
      <c r="E43" s="346"/>
      <c r="F43" s="307" t="s">
        <v>208</v>
      </c>
      <c r="G43" s="306"/>
      <c r="H43" s="206"/>
      <c r="I43" s="211">
        <v>0</v>
      </c>
      <c r="J43" s="211">
        <v>0</v>
      </c>
      <c r="K43" s="205">
        <f t="shared" si="0"/>
        <v>0</v>
      </c>
      <c r="L43" s="146">
        <v>2</v>
      </c>
      <c r="M43" s="146">
        <v>53</v>
      </c>
    </row>
    <row r="44" spans="1:13" ht="11.1" customHeight="1" x14ac:dyDescent="0.15">
      <c r="A44" s="146">
        <v>2</v>
      </c>
      <c r="B44" s="146">
        <v>54</v>
      </c>
      <c r="C44" s="347"/>
      <c r="D44" s="348"/>
      <c r="E44" s="349"/>
      <c r="F44" s="307" t="s">
        <v>209</v>
      </c>
      <c r="G44" s="306"/>
      <c r="H44" s="206"/>
      <c r="I44" s="211">
        <v>19717</v>
      </c>
      <c r="J44" s="211">
        <v>2600</v>
      </c>
      <c r="K44" s="205">
        <f t="shared" si="0"/>
        <v>22317</v>
      </c>
      <c r="L44" s="146">
        <v>2</v>
      </c>
      <c r="M44" s="146">
        <v>54</v>
      </c>
    </row>
    <row r="45" spans="1:13" ht="11.1" customHeight="1" x14ac:dyDescent="0.15">
      <c r="A45" s="146">
        <v>2</v>
      </c>
      <c r="B45" s="146">
        <v>56</v>
      </c>
      <c r="C45" s="334" t="s">
        <v>536</v>
      </c>
      <c r="D45" s="335"/>
      <c r="E45" s="335"/>
      <c r="F45" s="336"/>
      <c r="G45" s="269" t="s">
        <v>211</v>
      </c>
      <c r="H45" s="212"/>
      <c r="I45" s="211">
        <v>7583</v>
      </c>
      <c r="J45" s="211">
        <v>2600</v>
      </c>
      <c r="K45" s="205">
        <f t="shared" si="0"/>
        <v>10183</v>
      </c>
      <c r="L45" s="146">
        <v>2</v>
      </c>
      <c r="M45" s="146">
        <v>56</v>
      </c>
    </row>
    <row r="46" spans="1:13" ht="11.1" customHeight="1" x14ac:dyDescent="0.15">
      <c r="A46" s="146">
        <v>2</v>
      </c>
      <c r="B46" s="146">
        <v>58</v>
      </c>
      <c r="C46" s="334" t="s">
        <v>537</v>
      </c>
      <c r="D46" s="335"/>
      <c r="E46" s="335"/>
      <c r="F46" s="336"/>
      <c r="G46" s="269" t="s">
        <v>211</v>
      </c>
      <c r="H46" s="212"/>
      <c r="I46" s="211">
        <v>105</v>
      </c>
      <c r="J46" s="211"/>
      <c r="K46" s="205">
        <f t="shared" si="0"/>
        <v>105</v>
      </c>
      <c r="L46" s="146">
        <v>2</v>
      </c>
      <c r="M46" s="146">
        <v>58</v>
      </c>
    </row>
    <row r="47" spans="1:13" ht="11.1" customHeight="1" x14ac:dyDescent="0.15">
      <c r="A47" s="146">
        <v>2</v>
      </c>
      <c r="B47" s="146">
        <v>60</v>
      </c>
      <c r="C47" s="271" t="s">
        <v>535</v>
      </c>
      <c r="D47" s="352" t="s">
        <v>538</v>
      </c>
      <c r="E47" s="353"/>
      <c r="F47" s="354"/>
      <c r="G47" s="269" t="s">
        <v>211</v>
      </c>
      <c r="H47" s="274"/>
      <c r="I47" s="211">
        <v>7688</v>
      </c>
      <c r="J47" s="211">
        <v>2600</v>
      </c>
      <c r="K47" s="205">
        <f>SUM(I47:J47)</f>
        <v>10288</v>
      </c>
      <c r="L47" s="146">
        <v>2</v>
      </c>
      <c r="M47" s="146">
        <v>60</v>
      </c>
    </row>
    <row r="48" spans="1:13" s="142" customFormat="1" ht="11.1" customHeight="1" x14ac:dyDescent="0.15">
      <c r="A48" s="146">
        <v>2</v>
      </c>
      <c r="B48" s="146">
        <v>61</v>
      </c>
      <c r="C48" s="213" t="s">
        <v>212</v>
      </c>
      <c r="D48" s="306" t="s">
        <v>181</v>
      </c>
      <c r="E48" s="306"/>
      <c r="F48" s="306"/>
      <c r="G48" s="306"/>
      <c r="H48" s="214"/>
      <c r="I48" s="211"/>
      <c r="J48" s="211"/>
      <c r="K48" s="205">
        <f t="shared" si="0"/>
        <v>0</v>
      </c>
      <c r="L48" s="146">
        <v>2</v>
      </c>
      <c r="M48" s="146">
        <v>61</v>
      </c>
    </row>
    <row r="49" spans="1:13" s="142" customFormat="1" ht="11.1" customHeight="1" x14ac:dyDescent="0.15">
      <c r="A49" s="146">
        <v>2</v>
      </c>
      <c r="B49" s="146">
        <v>62</v>
      </c>
      <c r="C49" s="213" t="s">
        <v>213</v>
      </c>
      <c r="D49" s="313" t="s">
        <v>182</v>
      </c>
      <c r="E49" s="313"/>
      <c r="F49" s="313"/>
      <c r="G49" s="313"/>
      <c r="H49" s="214"/>
      <c r="I49" s="211"/>
      <c r="J49" s="211"/>
      <c r="K49" s="205">
        <f t="shared" si="0"/>
        <v>0</v>
      </c>
      <c r="L49" s="146">
        <v>2</v>
      </c>
      <c r="M49" s="146">
        <v>62</v>
      </c>
    </row>
    <row r="50" spans="1:13" s="142" customFormat="1" ht="11.1" customHeight="1" x14ac:dyDescent="0.15">
      <c r="A50" s="146">
        <v>2</v>
      </c>
      <c r="B50" s="146">
        <v>63</v>
      </c>
      <c r="C50" s="361" t="s">
        <v>564</v>
      </c>
      <c r="D50" s="362"/>
      <c r="E50" s="363" t="s">
        <v>559</v>
      </c>
      <c r="F50" s="298"/>
      <c r="G50" s="298"/>
      <c r="H50" s="195"/>
      <c r="I50" s="211"/>
      <c r="J50" s="211"/>
      <c r="K50" s="264"/>
      <c r="L50" s="146">
        <v>2</v>
      </c>
      <c r="M50" s="146">
        <v>63</v>
      </c>
    </row>
    <row r="51" spans="1:13" s="142" customFormat="1" ht="11.1" customHeight="1" x14ac:dyDescent="0.15">
      <c r="A51" s="146">
        <v>2</v>
      </c>
      <c r="B51" s="146">
        <v>64</v>
      </c>
      <c r="C51" s="361" t="s">
        <v>565</v>
      </c>
      <c r="D51" s="362"/>
      <c r="E51" s="363" t="s">
        <v>559</v>
      </c>
      <c r="F51" s="298"/>
      <c r="G51" s="298"/>
      <c r="H51" s="195"/>
      <c r="I51" s="211"/>
      <c r="J51" s="211"/>
      <c r="K51" s="264"/>
      <c r="L51" s="146">
        <v>2</v>
      </c>
      <c r="M51" s="146">
        <v>64</v>
      </c>
    </row>
    <row r="52" spans="1:13" s="142" customFormat="1" ht="11.1" customHeight="1" x14ac:dyDescent="0.15">
      <c r="A52" s="146">
        <v>2</v>
      </c>
      <c r="B52" s="146">
        <v>65</v>
      </c>
      <c r="C52" s="364" t="s">
        <v>566</v>
      </c>
      <c r="D52" s="365"/>
      <c r="E52" s="363" t="s">
        <v>550</v>
      </c>
      <c r="F52" s="298"/>
      <c r="G52" s="298"/>
      <c r="H52" s="195"/>
      <c r="I52" s="211"/>
      <c r="J52" s="211"/>
      <c r="K52" s="264"/>
      <c r="L52" s="146">
        <v>2</v>
      </c>
      <c r="M52" s="146">
        <v>65</v>
      </c>
    </row>
    <row r="53" spans="1:13" s="142" customFormat="1" ht="11.1" customHeight="1" x14ac:dyDescent="0.15">
      <c r="A53" s="146">
        <v>2</v>
      </c>
      <c r="B53" s="146">
        <v>66</v>
      </c>
      <c r="C53" s="366"/>
      <c r="D53" s="367"/>
      <c r="E53" s="363" t="s">
        <v>556</v>
      </c>
      <c r="F53" s="298"/>
      <c r="G53" s="298"/>
      <c r="H53" s="195"/>
      <c r="I53" s="211"/>
      <c r="J53" s="211"/>
      <c r="K53" s="264"/>
      <c r="L53" s="146">
        <v>2</v>
      </c>
      <c r="M53" s="146">
        <v>66</v>
      </c>
    </row>
    <row r="54" spans="1:13" s="142" customFormat="1" ht="11.1" customHeight="1" x14ac:dyDescent="0.15">
      <c r="A54" s="146">
        <v>2</v>
      </c>
      <c r="B54" s="146">
        <v>67</v>
      </c>
      <c r="C54" s="368"/>
      <c r="D54" s="369"/>
      <c r="E54" s="363" t="s">
        <v>567</v>
      </c>
      <c r="F54" s="298"/>
      <c r="G54" s="298"/>
      <c r="H54" s="195"/>
      <c r="I54" s="211"/>
      <c r="J54" s="211"/>
      <c r="K54" s="264"/>
      <c r="L54" s="146">
        <v>2</v>
      </c>
      <c r="M54" s="146">
        <v>67</v>
      </c>
    </row>
    <row r="55" spans="1:13" s="142" customFormat="1" ht="11.1" customHeight="1" x14ac:dyDescent="0.15">
      <c r="A55" s="146">
        <v>2</v>
      </c>
      <c r="B55" s="146">
        <v>68</v>
      </c>
      <c r="C55" s="364" t="s">
        <v>568</v>
      </c>
      <c r="D55" s="365"/>
      <c r="E55" s="363" t="s">
        <v>550</v>
      </c>
      <c r="F55" s="298"/>
      <c r="G55" s="298"/>
      <c r="H55" s="195"/>
      <c r="I55" s="211"/>
      <c r="J55" s="211"/>
      <c r="K55" s="264"/>
      <c r="L55" s="146">
        <v>2</v>
      </c>
      <c r="M55" s="146">
        <v>68</v>
      </c>
    </row>
    <row r="56" spans="1:13" s="142" customFormat="1" ht="11.1" customHeight="1" x14ac:dyDescent="0.15">
      <c r="A56" s="146">
        <v>2</v>
      </c>
      <c r="B56" s="146">
        <v>69</v>
      </c>
      <c r="C56" s="368"/>
      <c r="D56" s="369"/>
      <c r="E56" s="363" t="s">
        <v>556</v>
      </c>
      <c r="F56" s="298"/>
      <c r="G56" s="298"/>
      <c r="H56" s="195"/>
      <c r="I56" s="211"/>
      <c r="J56" s="211"/>
      <c r="K56" s="264"/>
      <c r="L56" s="146">
        <v>2</v>
      </c>
      <c r="M56" s="146">
        <v>69</v>
      </c>
    </row>
    <row r="57" spans="1:13" s="142" customFormat="1" ht="11.1" customHeight="1" x14ac:dyDescent="0.15">
      <c r="A57" s="146">
        <v>2</v>
      </c>
      <c r="B57" s="146">
        <v>70</v>
      </c>
      <c r="C57" s="364" t="s">
        <v>569</v>
      </c>
      <c r="D57" s="365"/>
      <c r="E57" s="363" t="s">
        <v>550</v>
      </c>
      <c r="F57" s="298"/>
      <c r="G57" s="298"/>
      <c r="H57" s="195"/>
      <c r="I57" s="211"/>
      <c r="J57" s="211"/>
      <c r="K57" s="264"/>
      <c r="L57" s="146">
        <v>2</v>
      </c>
      <c r="M57" s="146">
        <v>70</v>
      </c>
    </row>
    <row r="58" spans="1:13" s="142" customFormat="1" ht="11.1" customHeight="1" x14ac:dyDescent="0.15">
      <c r="A58" s="146">
        <v>2</v>
      </c>
      <c r="B58" s="146">
        <v>71</v>
      </c>
      <c r="C58" s="368"/>
      <c r="D58" s="369"/>
      <c r="E58" s="363" t="s">
        <v>556</v>
      </c>
      <c r="F58" s="298"/>
      <c r="G58" s="298"/>
      <c r="H58" s="195"/>
      <c r="I58" s="211"/>
      <c r="J58" s="211"/>
      <c r="K58" s="264"/>
      <c r="L58" s="146">
        <v>2</v>
      </c>
      <c r="M58" s="146">
        <v>71</v>
      </c>
    </row>
    <row r="59" spans="1:13" s="142" customFormat="1" ht="11.1" customHeight="1" x14ac:dyDescent="0.15">
      <c r="A59" s="146"/>
      <c r="B59" s="146"/>
      <c r="C59" s="260"/>
      <c r="D59" s="261"/>
      <c r="E59" s="261"/>
      <c r="F59" s="261"/>
      <c r="G59" s="261"/>
      <c r="H59" s="263"/>
      <c r="I59" s="208"/>
      <c r="J59" s="208"/>
      <c r="K59" s="208"/>
      <c r="L59" s="146"/>
      <c r="M59" s="146"/>
    </row>
    <row r="60" spans="1:13" s="185" customFormat="1" ht="11.1" customHeight="1" x14ac:dyDescent="0.15">
      <c r="A60" s="208"/>
      <c r="B60" s="208"/>
      <c r="C60" s="260"/>
      <c r="D60" s="261"/>
      <c r="E60" s="261"/>
      <c r="F60" s="262"/>
      <c r="G60" s="262"/>
      <c r="H60" s="191"/>
      <c r="I60" s="215"/>
      <c r="J60" s="215"/>
      <c r="K60" s="215"/>
      <c r="L60" s="208"/>
      <c r="M60" s="208"/>
    </row>
    <row r="61" spans="1:13" s="142" customFormat="1" ht="11.1" customHeight="1" x14ac:dyDescent="0.15">
      <c r="A61" s="146"/>
      <c r="B61" s="146">
        <v>101</v>
      </c>
      <c r="C61" s="275"/>
      <c r="D61" s="355" t="s">
        <v>520</v>
      </c>
      <c r="E61" s="356"/>
      <c r="F61" s="307" t="s">
        <v>128</v>
      </c>
      <c r="G61" s="306"/>
      <c r="H61" s="268"/>
      <c r="I61" s="243">
        <f>ROUND('26表1'!J10/('26表1'!J18+'26表1'!J54)*100,1)</f>
        <v>32.299999999999997</v>
      </c>
      <c r="J61" s="243">
        <f>ROUND('26表1'!K10/('26表1'!K18+'26表1'!K54)*100,1)</f>
        <v>0</v>
      </c>
      <c r="K61" s="243">
        <f>ROUND('26表1'!L10/('26表1'!L18+'26表1'!L54)*100,1)</f>
        <v>22.8</v>
      </c>
      <c r="L61" s="146">
        <v>0</v>
      </c>
      <c r="M61" s="146">
        <v>101</v>
      </c>
    </row>
    <row r="62" spans="1:13" s="142" customFormat="1" ht="11.1" customHeight="1" x14ac:dyDescent="0.15">
      <c r="A62" s="146"/>
      <c r="B62" s="146">
        <v>102</v>
      </c>
      <c r="C62" s="272" t="s">
        <v>129</v>
      </c>
      <c r="D62" s="357"/>
      <c r="E62" s="358"/>
      <c r="F62" s="307" t="s">
        <v>130</v>
      </c>
      <c r="G62" s="306"/>
      <c r="H62" s="268"/>
      <c r="I62" s="243">
        <f>ROUND('26表1'!J16/('26表1'!J18+'26表1'!J54)*100,1)</f>
        <v>59.2</v>
      </c>
      <c r="J62" s="243">
        <f>ROUND('26表1'!K16/('26表1'!K18+'26表1'!K54)*100,1)</f>
        <v>91.6</v>
      </c>
      <c r="K62" s="243">
        <f>ROUND('26表1'!L16/('26表1'!L18+'26表1'!L54)*100,1)</f>
        <v>68.7</v>
      </c>
      <c r="L62" s="146">
        <v>0</v>
      </c>
      <c r="M62" s="146">
        <v>102</v>
      </c>
    </row>
    <row r="63" spans="1:13" s="142" customFormat="1" ht="11.1" customHeight="1" x14ac:dyDescent="0.15">
      <c r="A63" s="146"/>
      <c r="B63" s="146">
        <v>103</v>
      </c>
      <c r="C63" s="272" t="s">
        <v>131</v>
      </c>
      <c r="D63" s="357"/>
      <c r="E63" s="358"/>
      <c r="F63" s="307" t="s">
        <v>132</v>
      </c>
      <c r="G63" s="306"/>
      <c r="H63" s="268"/>
      <c r="I63" s="243">
        <f>ROUND('26表1'!J20/('26表1'!J18+'26表1'!J54)*100,1)</f>
        <v>25.4</v>
      </c>
      <c r="J63" s="243">
        <f>ROUND('26表1'!K20/('26表1'!K18+'26表1'!K54)*100,1)</f>
        <v>0</v>
      </c>
      <c r="K63" s="243">
        <f>ROUND('26表1'!L20/('26表1'!L18+'26表1'!L54)*100,1)</f>
        <v>18</v>
      </c>
      <c r="L63" s="146">
        <v>0</v>
      </c>
      <c r="M63" s="146">
        <v>103</v>
      </c>
    </row>
    <row r="64" spans="1:13" s="142" customFormat="1" ht="11.1" customHeight="1" x14ac:dyDescent="0.15">
      <c r="A64" s="146"/>
      <c r="B64" s="146">
        <v>104</v>
      </c>
      <c r="C64" s="272" t="s">
        <v>133</v>
      </c>
      <c r="D64" s="357"/>
      <c r="E64" s="358"/>
      <c r="F64" s="307" t="s">
        <v>134</v>
      </c>
      <c r="G64" s="306"/>
      <c r="H64" s="268"/>
      <c r="I64" s="243">
        <f>ROUND('26表1'!J25/('26表1'!J18+'26表1'!J54)*100,1)</f>
        <v>0.1</v>
      </c>
      <c r="J64" s="243">
        <f>ROUND('26表1'!K25/('26表1'!K18+'26表1'!K54)*100,1)</f>
        <v>0</v>
      </c>
      <c r="K64" s="243">
        <f>ROUND('26表1'!L25/('26表1'!L18+'26表1'!L54)*100,1)</f>
        <v>0.1</v>
      </c>
      <c r="L64" s="146">
        <v>0</v>
      </c>
      <c r="M64" s="146">
        <v>104</v>
      </c>
    </row>
    <row r="65" spans="1:13" s="142" customFormat="1" ht="11.1" customHeight="1" x14ac:dyDescent="0.15">
      <c r="A65" s="146"/>
      <c r="B65" s="146">
        <v>105</v>
      </c>
      <c r="C65" s="272" t="s">
        <v>95</v>
      </c>
      <c r="D65" s="357"/>
      <c r="E65" s="358"/>
      <c r="F65" s="307" t="s">
        <v>135</v>
      </c>
      <c r="G65" s="306"/>
      <c r="H65" s="268"/>
      <c r="I65" s="243">
        <f>ROUND('26表1'!J54/('26表1'!J18+'26表1'!J54)*100,1)</f>
        <v>7.8</v>
      </c>
      <c r="J65" s="243">
        <f>ROUND('26表1'!K54/('26表1'!K18+'26表1'!K54)*100,1)</f>
        <v>6.5</v>
      </c>
      <c r="K65" s="243">
        <f>ROUND('26表1'!L54/('26表1'!L18+'26表1'!L54)*100,1)</f>
        <v>7.4</v>
      </c>
      <c r="L65" s="146">
        <v>0</v>
      </c>
      <c r="M65" s="146">
        <v>105</v>
      </c>
    </row>
    <row r="66" spans="1:13" s="142" customFormat="1" ht="11.1" customHeight="1" x14ac:dyDescent="0.15">
      <c r="A66" s="146"/>
      <c r="B66" s="146">
        <v>106</v>
      </c>
      <c r="C66" s="273"/>
      <c r="D66" s="359"/>
      <c r="E66" s="360"/>
      <c r="F66" s="307" t="s">
        <v>96</v>
      </c>
      <c r="G66" s="306"/>
      <c r="H66" s="268"/>
      <c r="I66" s="244">
        <f>ROUND(('26表1'!J25+'26表1'!J54)/('26表1'!J18+'26表1'!J54)*100,1)</f>
        <v>7.9</v>
      </c>
      <c r="J66" s="244">
        <f>ROUND(('26表1'!K25+'26表1'!K54)/('26表1'!K18+'26表1'!K54)*100,1)</f>
        <v>6.5</v>
      </c>
      <c r="K66" s="244">
        <f>ROUND(('26表1'!L25+'26表1'!L54)/('26表1'!L18+'26表1'!L54)*100,1)</f>
        <v>7.5</v>
      </c>
      <c r="L66" s="146">
        <v>0</v>
      </c>
      <c r="M66" s="146">
        <v>106</v>
      </c>
    </row>
    <row r="67" spans="1:13" s="142" customFormat="1" ht="12" customHeight="1" x14ac:dyDescent="0.15">
      <c r="H67" s="145"/>
      <c r="L67" s="146">
        <v>0</v>
      </c>
      <c r="M67" s="146">
        <v>0</v>
      </c>
    </row>
  </sheetData>
  <mergeCells count="78">
    <mergeCell ref="E52:G52"/>
    <mergeCell ref="E53:G53"/>
    <mergeCell ref="E54:G54"/>
    <mergeCell ref="C55:D56"/>
    <mergeCell ref="C57:D58"/>
    <mergeCell ref="E55:G55"/>
    <mergeCell ref="E56:G56"/>
    <mergeCell ref="E57:G57"/>
    <mergeCell ref="E58:G58"/>
    <mergeCell ref="D1:F1"/>
    <mergeCell ref="F14:G14"/>
    <mergeCell ref="D14:E14"/>
    <mergeCell ref="D11:E11"/>
    <mergeCell ref="D8:G8"/>
    <mergeCell ref="F10:G10"/>
    <mergeCell ref="D13:E13"/>
    <mergeCell ref="F11:G11"/>
    <mergeCell ref="D12:G12"/>
    <mergeCell ref="F13:G13"/>
    <mergeCell ref="D16:G16"/>
    <mergeCell ref="D17:G17"/>
    <mergeCell ref="D18:G18"/>
    <mergeCell ref="D15:G15"/>
    <mergeCell ref="D9:E9"/>
    <mergeCell ref="F9:G9"/>
    <mergeCell ref="C23:E23"/>
    <mergeCell ref="C26:E26"/>
    <mergeCell ref="C24:G24"/>
    <mergeCell ref="C25:G25"/>
    <mergeCell ref="C19:G19"/>
    <mergeCell ref="F23:G23"/>
    <mergeCell ref="C22:E22"/>
    <mergeCell ref="F22:G22"/>
    <mergeCell ref="C21:G21"/>
    <mergeCell ref="F26:G26"/>
    <mergeCell ref="C20:G20"/>
    <mergeCell ref="C27:E27"/>
    <mergeCell ref="F27:G27"/>
    <mergeCell ref="C29:G29"/>
    <mergeCell ref="C28:G28"/>
    <mergeCell ref="D32:G32"/>
    <mergeCell ref="F30:G30"/>
    <mergeCell ref="C31:E31"/>
    <mergeCell ref="F31:G31"/>
    <mergeCell ref="C32:C36"/>
    <mergeCell ref="D36:G36"/>
    <mergeCell ref="D34:G34"/>
    <mergeCell ref="D33:G33"/>
    <mergeCell ref="C30:E30"/>
    <mergeCell ref="F66:G66"/>
    <mergeCell ref="F61:G61"/>
    <mergeCell ref="F62:G62"/>
    <mergeCell ref="C46:F46"/>
    <mergeCell ref="D47:F47"/>
    <mergeCell ref="D61:E66"/>
    <mergeCell ref="F65:G65"/>
    <mergeCell ref="F63:G63"/>
    <mergeCell ref="D49:G49"/>
    <mergeCell ref="F64:G64"/>
    <mergeCell ref="D48:G48"/>
    <mergeCell ref="C50:D50"/>
    <mergeCell ref="E50:G50"/>
    <mergeCell ref="C51:D51"/>
    <mergeCell ref="E51:G51"/>
    <mergeCell ref="C52:D54"/>
    <mergeCell ref="C37:G37"/>
    <mergeCell ref="C38:G38"/>
    <mergeCell ref="C41:E42"/>
    <mergeCell ref="F41:G41"/>
    <mergeCell ref="D35:G35"/>
    <mergeCell ref="C45:F45"/>
    <mergeCell ref="C39:E40"/>
    <mergeCell ref="F40:G40"/>
    <mergeCell ref="F42:G42"/>
    <mergeCell ref="F39:G39"/>
    <mergeCell ref="F44:G44"/>
    <mergeCell ref="C43:E44"/>
    <mergeCell ref="F43:G43"/>
  </mergeCells>
  <phoneticPr fontId="1"/>
  <pageMargins left="0.78740157480314965" right="0.78740157480314965" top="0.78740157480314965" bottom="0.39370078740157483" header="0.19685039370078741" footer="0.19685039370078741"/>
  <pageSetup paperSize="9" scale="96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N57"/>
  <sheetViews>
    <sheetView showZeros="0" view="pageBreakPreview" zoomScaleNormal="100" zoomScaleSheetLayoutView="100" workbookViewId="0"/>
  </sheetViews>
  <sheetFormatPr defaultRowHeight="18" customHeight="1" x14ac:dyDescent="0.15"/>
  <cols>
    <col min="1" max="1" width="4.125" style="142" customWidth="1"/>
    <col min="2" max="2" width="4.125" style="146" customWidth="1"/>
    <col min="3" max="3" width="4.25" style="169" customWidth="1"/>
    <col min="4" max="4" width="1.875" style="185" customWidth="1"/>
    <col min="5" max="5" width="5.75" style="142" customWidth="1"/>
    <col min="6" max="6" width="10.125" style="142" customWidth="1"/>
    <col min="7" max="7" width="1.875" style="142" customWidth="1"/>
    <col min="8" max="8" width="15.125" style="142" customWidth="1"/>
    <col min="9" max="9" width="1.875" style="142" customWidth="1"/>
    <col min="10" max="11" width="15" style="146" customWidth="1"/>
    <col min="12" max="12" width="15" style="142" customWidth="1"/>
    <col min="13" max="14" width="4.125" style="142" customWidth="1"/>
    <col min="15" max="16384" width="9" style="142"/>
  </cols>
  <sheetData>
    <row r="1" spans="1:14" s="165" customFormat="1" ht="18" customHeight="1" x14ac:dyDescent="0.15">
      <c r="B1" s="142"/>
      <c r="C1" s="166" t="s">
        <v>235</v>
      </c>
      <c r="D1" s="330" t="s">
        <v>236</v>
      </c>
      <c r="E1" s="331"/>
      <c r="F1" s="331"/>
      <c r="G1" s="332"/>
      <c r="N1" s="167"/>
    </row>
    <row r="2" spans="1:14" ht="14.1" customHeight="1" x14ac:dyDescent="0.15">
      <c r="B2" s="142"/>
      <c r="C2" s="142"/>
      <c r="D2" s="142"/>
      <c r="G2" s="168"/>
      <c r="H2" s="169"/>
      <c r="J2" s="142"/>
      <c r="K2" s="142"/>
    </row>
    <row r="3" spans="1:14" ht="18" customHeight="1" x14ac:dyDescent="0.15">
      <c r="B3" s="142" t="s">
        <v>117</v>
      </c>
      <c r="C3" s="142"/>
      <c r="D3" s="142"/>
      <c r="G3" s="168"/>
      <c r="H3" s="169"/>
      <c r="J3" s="142"/>
      <c r="K3" s="142"/>
    </row>
    <row r="4" spans="1:14" ht="14.1" customHeight="1" x14ac:dyDescent="0.15">
      <c r="B4" s="142"/>
      <c r="D4" s="169"/>
      <c r="E4" s="169"/>
      <c r="F4" s="169"/>
      <c r="G4" s="169"/>
      <c r="H4" s="169"/>
      <c r="J4" s="142"/>
      <c r="K4" s="142"/>
    </row>
    <row r="5" spans="1:14" ht="18" customHeight="1" x14ac:dyDescent="0.15">
      <c r="B5" s="142"/>
      <c r="C5" s="169" t="s">
        <v>250</v>
      </c>
      <c r="D5" s="169"/>
      <c r="E5" s="169"/>
      <c r="F5" s="169"/>
      <c r="G5" s="169"/>
      <c r="H5" s="169"/>
      <c r="I5" s="169"/>
      <c r="J5" s="142"/>
      <c r="K5" s="142"/>
    </row>
    <row r="6" spans="1:14" ht="18" customHeight="1" x14ac:dyDescent="0.15">
      <c r="B6" s="142"/>
      <c r="D6" s="169"/>
      <c r="E6" s="169"/>
      <c r="F6" s="169"/>
      <c r="G6" s="169"/>
      <c r="H6" s="169"/>
      <c r="I6" s="169"/>
      <c r="J6" s="142"/>
      <c r="K6" s="142"/>
    </row>
    <row r="7" spans="1:14" ht="30" customHeight="1" x14ac:dyDescent="0.15">
      <c r="A7" s="170" t="s">
        <v>171</v>
      </c>
      <c r="B7" s="170" t="s">
        <v>172</v>
      </c>
      <c r="C7" s="171" t="s">
        <v>183</v>
      </c>
      <c r="D7" s="172"/>
      <c r="E7" s="172"/>
      <c r="F7" s="172"/>
      <c r="G7" s="173"/>
      <c r="H7" s="173"/>
      <c r="I7" s="174" t="s">
        <v>184</v>
      </c>
      <c r="J7" s="175" t="s">
        <v>167</v>
      </c>
      <c r="K7" s="175" t="s">
        <v>168</v>
      </c>
      <c r="L7" s="164" t="s">
        <v>299</v>
      </c>
      <c r="M7" s="170" t="s">
        <v>171</v>
      </c>
      <c r="N7" s="170" t="s">
        <v>172</v>
      </c>
    </row>
    <row r="8" spans="1:14" ht="18" customHeight="1" x14ac:dyDescent="0.15">
      <c r="A8" s="176">
        <v>1</v>
      </c>
      <c r="B8" s="177">
        <v>1</v>
      </c>
      <c r="C8" s="178" t="s">
        <v>216</v>
      </c>
      <c r="D8" s="390" t="s">
        <v>217</v>
      </c>
      <c r="E8" s="391"/>
      <c r="F8" s="379" t="s">
        <v>185</v>
      </c>
      <c r="G8" s="379"/>
      <c r="H8" s="379"/>
      <c r="I8" s="179"/>
      <c r="J8" s="156">
        <v>17784</v>
      </c>
      <c r="K8" s="156"/>
      <c r="L8" s="156">
        <f>SUM(J8:K8)</f>
        <v>17784</v>
      </c>
      <c r="M8" s="176">
        <v>1</v>
      </c>
      <c r="N8" s="177">
        <v>1</v>
      </c>
    </row>
    <row r="9" spans="1:14" ht="18" customHeight="1" x14ac:dyDescent="0.15">
      <c r="A9" s="176">
        <v>1</v>
      </c>
      <c r="B9" s="177">
        <v>2</v>
      </c>
      <c r="C9" s="180" t="s">
        <v>186</v>
      </c>
      <c r="D9" s="390" t="s">
        <v>218</v>
      </c>
      <c r="E9" s="391"/>
      <c r="F9" s="379" t="s">
        <v>187</v>
      </c>
      <c r="G9" s="379"/>
      <c r="H9" s="379"/>
      <c r="I9" s="179"/>
      <c r="J9" s="156">
        <v>4022</v>
      </c>
      <c r="K9" s="156"/>
      <c r="L9" s="156">
        <f t="shared" ref="L9:L22" si="0">SUM(J9:K9)</f>
        <v>4022</v>
      </c>
      <c r="M9" s="176">
        <v>1</v>
      </c>
      <c r="N9" s="177">
        <v>2</v>
      </c>
    </row>
    <row r="10" spans="1:14" ht="18" customHeight="1" x14ac:dyDescent="0.15">
      <c r="A10" s="176">
        <v>1</v>
      </c>
      <c r="B10" s="177">
        <v>3</v>
      </c>
      <c r="C10" s="180" t="s">
        <v>188</v>
      </c>
      <c r="D10" s="390" t="s">
        <v>219</v>
      </c>
      <c r="E10" s="391"/>
      <c r="F10" s="379" t="s">
        <v>570</v>
      </c>
      <c r="G10" s="379"/>
      <c r="H10" s="379"/>
      <c r="I10" s="179"/>
      <c r="J10" s="156">
        <v>1554</v>
      </c>
      <c r="K10" s="156"/>
      <c r="L10" s="156">
        <f>SUM(J10:K10)</f>
        <v>1554</v>
      </c>
      <c r="M10" s="176">
        <v>1</v>
      </c>
      <c r="N10" s="177">
        <v>3</v>
      </c>
    </row>
    <row r="11" spans="1:14" ht="18" customHeight="1" x14ac:dyDescent="0.15">
      <c r="A11" s="176">
        <v>1</v>
      </c>
      <c r="B11" s="177">
        <v>4</v>
      </c>
      <c r="C11" s="180" t="s">
        <v>190</v>
      </c>
      <c r="D11" s="390" t="s">
        <v>220</v>
      </c>
      <c r="E11" s="391"/>
      <c r="F11" s="379" t="s">
        <v>191</v>
      </c>
      <c r="G11" s="379"/>
      <c r="H11" s="379"/>
      <c r="I11" s="179"/>
      <c r="J11" s="156"/>
      <c r="K11" s="156"/>
      <c r="L11" s="156">
        <f t="shared" si="0"/>
        <v>0</v>
      </c>
      <c r="M11" s="176">
        <v>1</v>
      </c>
      <c r="N11" s="177">
        <v>4</v>
      </c>
    </row>
    <row r="12" spans="1:14" ht="18" customHeight="1" x14ac:dyDescent="0.15">
      <c r="A12" s="176">
        <v>1</v>
      </c>
      <c r="B12" s="177">
        <v>5</v>
      </c>
      <c r="C12" s="180" t="s">
        <v>192</v>
      </c>
      <c r="D12" s="390" t="s">
        <v>193</v>
      </c>
      <c r="E12" s="391"/>
      <c r="F12" s="379" t="s">
        <v>194</v>
      </c>
      <c r="G12" s="379"/>
      <c r="H12" s="379"/>
      <c r="I12" s="179"/>
      <c r="J12" s="156">
        <v>1363</v>
      </c>
      <c r="K12" s="156"/>
      <c r="L12" s="156">
        <f>SUM(J12:K12)</f>
        <v>1363</v>
      </c>
      <c r="M12" s="176">
        <v>1</v>
      </c>
      <c r="N12" s="177">
        <v>5</v>
      </c>
    </row>
    <row r="13" spans="1:14" ht="18" customHeight="1" x14ac:dyDescent="0.15">
      <c r="A13" s="176">
        <v>1</v>
      </c>
      <c r="B13" s="177">
        <v>6</v>
      </c>
      <c r="C13" s="181" t="s">
        <v>195</v>
      </c>
      <c r="D13" s="390" t="s">
        <v>196</v>
      </c>
      <c r="E13" s="391"/>
      <c r="F13" s="379" t="s">
        <v>170</v>
      </c>
      <c r="G13" s="379"/>
      <c r="H13" s="379"/>
      <c r="I13" s="179"/>
      <c r="J13" s="156">
        <v>24723</v>
      </c>
      <c r="K13" s="156"/>
      <c r="L13" s="156">
        <f t="shared" si="0"/>
        <v>24723</v>
      </c>
      <c r="M13" s="176">
        <v>1</v>
      </c>
      <c r="N13" s="177">
        <v>6</v>
      </c>
    </row>
    <row r="14" spans="1:14" ht="18" customHeight="1" x14ac:dyDescent="0.15">
      <c r="A14" s="176">
        <v>1</v>
      </c>
      <c r="B14" s="177">
        <v>7</v>
      </c>
      <c r="C14" s="276" t="s">
        <v>221</v>
      </c>
      <c r="D14" s="379" t="s">
        <v>197</v>
      </c>
      <c r="E14" s="379"/>
      <c r="F14" s="379"/>
      <c r="G14" s="379"/>
      <c r="H14" s="379"/>
      <c r="I14" s="179"/>
      <c r="J14" s="156">
        <v>105</v>
      </c>
      <c r="K14" s="156"/>
      <c r="L14" s="156">
        <f>SUM(J14:K14)</f>
        <v>105</v>
      </c>
      <c r="M14" s="176">
        <v>1</v>
      </c>
      <c r="N14" s="177">
        <v>7</v>
      </c>
    </row>
    <row r="15" spans="1:14" ht="18" customHeight="1" x14ac:dyDescent="0.15">
      <c r="A15" s="176">
        <v>1</v>
      </c>
      <c r="B15" s="177">
        <v>8</v>
      </c>
      <c r="C15" s="375" t="s">
        <v>297</v>
      </c>
      <c r="D15" s="390" t="s">
        <v>222</v>
      </c>
      <c r="E15" s="391"/>
      <c r="F15" s="379" t="s">
        <v>293</v>
      </c>
      <c r="G15" s="379"/>
      <c r="H15" s="379"/>
      <c r="I15" s="179"/>
      <c r="J15" s="156">
        <v>105</v>
      </c>
      <c r="K15" s="156"/>
      <c r="L15" s="156">
        <f t="shared" si="0"/>
        <v>105</v>
      </c>
      <c r="M15" s="176">
        <v>1</v>
      </c>
      <c r="N15" s="177">
        <v>8</v>
      </c>
    </row>
    <row r="16" spans="1:14" ht="18" customHeight="1" x14ac:dyDescent="0.15">
      <c r="A16" s="176">
        <v>1</v>
      </c>
      <c r="B16" s="177">
        <v>9</v>
      </c>
      <c r="C16" s="376"/>
      <c r="D16" s="390" t="s">
        <v>223</v>
      </c>
      <c r="E16" s="391"/>
      <c r="F16" s="379" t="s">
        <v>294</v>
      </c>
      <c r="G16" s="379"/>
      <c r="H16" s="379"/>
      <c r="I16" s="179"/>
      <c r="J16" s="156"/>
      <c r="K16" s="156"/>
      <c r="L16" s="156">
        <f>SUM(J16:K16)</f>
        <v>0</v>
      </c>
      <c r="M16" s="176">
        <v>1</v>
      </c>
      <c r="N16" s="177">
        <v>9</v>
      </c>
    </row>
    <row r="17" spans="1:14" ht="18" customHeight="1" x14ac:dyDescent="0.15">
      <c r="A17" s="176">
        <v>1</v>
      </c>
      <c r="B17" s="177">
        <v>10</v>
      </c>
      <c r="C17" s="377"/>
      <c r="D17" s="390" t="s">
        <v>224</v>
      </c>
      <c r="E17" s="391"/>
      <c r="F17" s="379" t="s">
        <v>295</v>
      </c>
      <c r="G17" s="379"/>
      <c r="H17" s="379"/>
      <c r="I17" s="179"/>
      <c r="J17" s="156"/>
      <c r="K17" s="156"/>
      <c r="L17" s="156">
        <f t="shared" si="0"/>
        <v>0</v>
      </c>
      <c r="M17" s="176">
        <v>1</v>
      </c>
      <c r="N17" s="177">
        <v>10</v>
      </c>
    </row>
    <row r="18" spans="1:14" ht="18" customHeight="1" x14ac:dyDescent="0.15">
      <c r="A18" s="176">
        <v>1</v>
      </c>
      <c r="B18" s="177">
        <v>11</v>
      </c>
      <c r="C18" s="276" t="s">
        <v>225</v>
      </c>
      <c r="D18" s="379" t="s">
        <v>198</v>
      </c>
      <c r="E18" s="379"/>
      <c r="F18" s="379"/>
      <c r="G18" s="379"/>
      <c r="H18" s="379"/>
      <c r="I18" s="179"/>
      <c r="J18" s="156">
        <v>6172</v>
      </c>
      <c r="K18" s="156"/>
      <c r="L18" s="156">
        <f>SUM(J18:K18)</f>
        <v>6172</v>
      </c>
      <c r="M18" s="176">
        <v>1</v>
      </c>
      <c r="N18" s="177">
        <v>11</v>
      </c>
    </row>
    <row r="19" spans="1:14" ht="18" customHeight="1" x14ac:dyDescent="0.15">
      <c r="A19" s="176">
        <v>1</v>
      </c>
      <c r="B19" s="177">
        <v>12</v>
      </c>
      <c r="C19" s="182" t="s">
        <v>226</v>
      </c>
      <c r="D19" s="378" t="s">
        <v>199</v>
      </c>
      <c r="E19" s="378"/>
      <c r="F19" s="378"/>
      <c r="G19" s="378"/>
      <c r="H19" s="378"/>
      <c r="I19" s="183"/>
      <c r="J19" s="156"/>
      <c r="K19" s="156"/>
      <c r="L19" s="156">
        <f t="shared" si="0"/>
        <v>0</v>
      </c>
      <c r="M19" s="176">
        <v>1</v>
      </c>
      <c r="N19" s="177">
        <v>12</v>
      </c>
    </row>
    <row r="20" spans="1:14" ht="18" customHeight="1" x14ac:dyDescent="0.15">
      <c r="A20" s="176">
        <v>1</v>
      </c>
      <c r="B20" s="177">
        <v>13</v>
      </c>
      <c r="C20" s="182" t="s">
        <v>227</v>
      </c>
      <c r="D20" s="378" t="s">
        <v>200</v>
      </c>
      <c r="E20" s="378"/>
      <c r="F20" s="378"/>
      <c r="G20" s="378"/>
      <c r="H20" s="378"/>
      <c r="I20" s="183"/>
      <c r="J20" s="156">
        <v>48286</v>
      </c>
      <c r="K20" s="156">
        <v>4082</v>
      </c>
      <c r="L20" s="156">
        <f t="shared" si="0"/>
        <v>52368</v>
      </c>
      <c r="M20" s="176">
        <v>1</v>
      </c>
      <c r="N20" s="177">
        <v>13</v>
      </c>
    </row>
    <row r="21" spans="1:14" ht="18" customHeight="1" x14ac:dyDescent="0.15">
      <c r="A21" s="176">
        <v>1</v>
      </c>
      <c r="B21" s="177">
        <v>14</v>
      </c>
      <c r="C21" s="182" t="s">
        <v>228</v>
      </c>
      <c r="D21" s="378" t="s">
        <v>201</v>
      </c>
      <c r="E21" s="378"/>
      <c r="F21" s="378"/>
      <c r="G21" s="378"/>
      <c r="H21" s="378"/>
      <c r="I21" s="183"/>
      <c r="J21" s="156">
        <v>980</v>
      </c>
      <c r="K21" s="156">
        <v>20748</v>
      </c>
      <c r="L21" s="156">
        <f>SUM(J21:K21)</f>
        <v>21728</v>
      </c>
      <c r="M21" s="176">
        <v>1</v>
      </c>
      <c r="N21" s="177">
        <v>14</v>
      </c>
    </row>
    <row r="22" spans="1:14" ht="18" customHeight="1" x14ac:dyDescent="0.15">
      <c r="A22" s="176">
        <v>1</v>
      </c>
      <c r="B22" s="177">
        <v>15</v>
      </c>
      <c r="C22" s="276" t="s">
        <v>229</v>
      </c>
      <c r="D22" s="379" t="s">
        <v>176</v>
      </c>
      <c r="E22" s="379"/>
      <c r="F22" s="379"/>
      <c r="G22" s="379"/>
      <c r="H22" s="379"/>
      <c r="I22" s="179"/>
      <c r="J22" s="156">
        <v>9342</v>
      </c>
      <c r="K22" s="156">
        <v>12866</v>
      </c>
      <c r="L22" s="156">
        <f t="shared" si="0"/>
        <v>22208</v>
      </c>
      <c r="M22" s="176">
        <v>1</v>
      </c>
      <c r="N22" s="177">
        <v>15</v>
      </c>
    </row>
    <row r="23" spans="1:14" ht="18" customHeight="1" x14ac:dyDescent="0.15">
      <c r="A23" s="176">
        <v>1</v>
      </c>
      <c r="B23" s="177">
        <v>16</v>
      </c>
      <c r="C23" s="181" t="s">
        <v>230</v>
      </c>
      <c r="D23" s="380" t="s">
        <v>202</v>
      </c>
      <c r="E23" s="380"/>
      <c r="F23" s="380"/>
      <c r="G23" s="380"/>
      <c r="H23" s="380"/>
      <c r="I23" s="184"/>
      <c r="J23" s="156">
        <v>89608</v>
      </c>
      <c r="K23" s="156">
        <v>37696</v>
      </c>
      <c r="L23" s="156">
        <f>SUM(J23:K23)</f>
        <v>127304</v>
      </c>
      <c r="M23" s="176">
        <v>1</v>
      </c>
      <c r="N23" s="177">
        <v>16</v>
      </c>
    </row>
    <row r="24" spans="1:14" ht="18" customHeight="1" x14ac:dyDescent="0.15">
      <c r="A24" s="176">
        <v>1</v>
      </c>
      <c r="B24" s="177">
        <v>30</v>
      </c>
      <c r="C24" s="181" t="s">
        <v>231</v>
      </c>
      <c r="D24" s="380" t="s">
        <v>203</v>
      </c>
      <c r="E24" s="380"/>
      <c r="F24" s="380"/>
      <c r="G24" s="380"/>
      <c r="H24" s="380"/>
      <c r="I24" s="184"/>
      <c r="J24" s="156"/>
      <c r="K24" s="156"/>
      <c r="L24" s="156">
        <f>SUM(J24:K24)</f>
        <v>0</v>
      </c>
      <c r="M24" s="176">
        <v>1</v>
      </c>
      <c r="N24" s="177">
        <v>30</v>
      </c>
    </row>
    <row r="25" spans="1:14" ht="18" customHeight="1" x14ac:dyDescent="0.15">
      <c r="A25" s="176">
        <v>1</v>
      </c>
      <c r="B25" s="177">
        <v>31</v>
      </c>
      <c r="C25" s="181" t="s">
        <v>204</v>
      </c>
      <c r="D25" s="380" t="s">
        <v>205</v>
      </c>
      <c r="E25" s="380"/>
      <c r="F25" s="380"/>
      <c r="G25" s="380"/>
      <c r="H25" s="380"/>
      <c r="I25" s="184"/>
      <c r="J25" s="156"/>
      <c r="K25" s="156"/>
      <c r="L25" s="156">
        <f>SUM(J25:K25)</f>
        <v>0</v>
      </c>
      <c r="M25" s="176">
        <v>1</v>
      </c>
      <c r="N25" s="177">
        <v>31</v>
      </c>
    </row>
    <row r="26" spans="1:14" ht="18" customHeight="1" x14ac:dyDescent="0.15">
      <c r="A26" s="176">
        <v>1</v>
      </c>
      <c r="B26" s="177">
        <v>32</v>
      </c>
      <c r="C26" s="181" t="s">
        <v>232</v>
      </c>
      <c r="D26" s="380" t="s">
        <v>206</v>
      </c>
      <c r="E26" s="380"/>
      <c r="F26" s="380"/>
      <c r="G26" s="380"/>
      <c r="H26" s="380"/>
      <c r="I26" s="184"/>
      <c r="J26" s="156">
        <v>89608</v>
      </c>
      <c r="K26" s="156">
        <v>37696</v>
      </c>
      <c r="L26" s="156">
        <f>SUM(J26:K26)</f>
        <v>127304</v>
      </c>
      <c r="M26" s="176">
        <v>1</v>
      </c>
      <c r="N26" s="177">
        <v>32</v>
      </c>
    </row>
    <row r="27" spans="1:14" ht="18" customHeight="1" x14ac:dyDescent="0.15">
      <c r="A27" s="176">
        <v>2</v>
      </c>
      <c r="B27" s="177">
        <v>1</v>
      </c>
      <c r="C27" s="405" t="s">
        <v>554</v>
      </c>
      <c r="D27" s="408" t="s">
        <v>555</v>
      </c>
      <c r="E27" s="409"/>
      <c r="F27" s="412" t="s">
        <v>550</v>
      </c>
      <c r="G27" s="413"/>
      <c r="H27" s="413"/>
      <c r="I27" s="414"/>
      <c r="J27" s="156">
        <v>0</v>
      </c>
      <c r="K27" s="156"/>
      <c r="L27" s="156">
        <f t="shared" ref="L27:L37" si="1">SUM(J27:K27)</f>
        <v>0</v>
      </c>
      <c r="M27" s="176">
        <v>2</v>
      </c>
      <c r="N27" s="177">
        <v>1</v>
      </c>
    </row>
    <row r="28" spans="1:14" ht="18" customHeight="1" x14ac:dyDescent="0.15">
      <c r="A28" s="176">
        <v>2</v>
      </c>
      <c r="B28" s="177">
        <v>2</v>
      </c>
      <c r="C28" s="406"/>
      <c r="D28" s="410"/>
      <c r="E28" s="411"/>
      <c r="F28" s="392" t="s">
        <v>556</v>
      </c>
      <c r="G28" s="393"/>
      <c r="H28" s="393"/>
      <c r="I28" s="394"/>
      <c r="J28" s="156">
        <v>17784</v>
      </c>
      <c r="K28" s="156"/>
      <c r="L28" s="156">
        <f t="shared" si="1"/>
        <v>17784</v>
      </c>
      <c r="M28" s="176">
        <v>2</v>
      </c>
      <c r="N28" s="177">
        <v>2</v>
      </c>
    </row>
    <row r="29" spans="1:14" ht="18" customHeight="1" x14ac:dyDescent="0.15">
      <c r="A29" s="176">
        <v>2</v>
      </c>
      <c r="B29" s="177">
        <v>3</v>
      </c>
      <c r="C29" s="406"/>
      <c r="D29" s="408" t="s">
        <v>187</v>
      </c>
      <c r="E29" s="409"/>
      <c r="F29" s="412" t="s">
        <v>550</v>
      </c>
      <c r="G29" s="413"/>
      <c r="H29" s="413"/>
      <c r="I29" s="414"/>
      <c r="J29" s="156">
        <v>0</v>
      </c>
      <c r="K29" s="156"/>
      <c r="L29" s="156">
        <f t="shared" si="1"/>
        <v>0</v>
      </c>
      <c r="M29" s="176">
        <v>2</v>
      </c>
      <c r="N29" s="177">
        <v>3</v>
      </c>
    </row>
    <row r="30" spans="1:14" ht="18" customHeight="1" x14ac:dyDescent="0.15">
      <c r="A30" s="176">
        <v>2</v>
      </c>
      <c r="B30" s="177">
        <v>4</v>
      </c>
      <c r="C30" s="406"/>
      <c r="D30" s="415"/>
      <c r="E30" s="416"/>
      <c r="F30" s="392" t="s">
        <v>556</v>
      </c>
      <c r="G30" s="393"/>
      <c r="H30" s="393"/>
      <c r="I30" s="394"/>
      <c r="J30" s="156">
        <v>4022</v>
      </c>
      <c r="K30" s="156"/>
      <c r="L30" s="156">
        <f t="shared" si="1"/>
        <v>4022</v>
      </c>
      <c r="M30" s="176">
        <v>2</v>
      </c>
      <c r="N30" s="177">
        <v>4</v>
      </c>
    </row>
    <row r="31" spans="1:14" ht="18" customHeight="1" x14ac:dyDescent="0.15">
      <c r="A31" s="176">
        <v>2</v>
      </c>
      <c r="B31" s="177">
        <v>5</v>
      </c>
      <c r="C31" s="406"/>
      <c r="D31" s="410"/>
      <c r="E31" s="411"/>
      <c r="F31" s="392" t="s">
        <v>557</v>
      </c>
      <c r="G31" s="393"/>
      <c r="H31" s="393"/>
      <c r="I31" s="394"/>
      <c r="J31" s="156">
        <v>0</v>
      </c>
      <c r="K31" s="156"/>
      <c r="L31" s="156">
        <f t="shared" si="1"/>
        <v>0</v>
      </c>
      <c r="M31" s="176">
        <v>2</v>
      </c>
      <c r="N31" s="177">
        <v>5</v>
      </c>
    </row>
    <row r="32" spans="1:14" ht="26.25" customHeight="1" x14ac:dyDescent="0.15">
      <c r="A32" s="176">
        <v>2</v>
      </c>
      <c r="B32" s="177">
        <v>6</v>
      </c>
      <c r="C32" s="406"/>
      <c r="D32" s="417" t="s">
        <v>573</v>
      </c>
      <c r="E32" s="299"/>
      <c r="F32" s="392" t="s">
        <v>557</v>
      </c>
      <c r="G32" s="393"/>
      <c r="H32" s="393"/>
      <c r="I32" s="394"/>
      <c r="J32" s="156">
        <v>1554</v>
      </c>
      <c r="K32" s="156"/>
      <c r="L32" s="156">
        <f t="shared" si="1"/>
        <v>1554</v>
      </c>
      <c r="M32" s="176">
        <v>2</v>
      </c>
      <c r="N32" s="177">
        <v>6</v>
      </c>
    </row>
    <row r="33" spans="1:14" ht="18" customHeight="1" x14ac:dyDescent="0.15">
      <c r="A33" s="176">
        <v>2</v>
      </c>
      <c r="B33" s="177">
        <v>7</v>
      </c>
      <c r="C33" s="406"/>
      <c r="D33" s="418" t="s">
        <v>571</v>
      </c>
      <c r="E33" s="419"/>
      <c r="F33" s="412" t="s">
        <v>550</v>
      </c>
      <c r="G33" s="413"/>
      <c r="H33" s="413"/>
      <c r="I33" s="414"/>
      <c r="J33" s="156">
        <v>0</v>
      </c>
      <c r="K33" s="156"/>
      <c r="L33" s="156">
        <f t="shared" si="1"/>
        <v>0</v>
      </c>
      <c r="M33" s="176">
        <v>2</v>
      </c>
      <c r="N33" s="177">
        <v>7</v>
      </c>
    </row>
    <row r="34" spans="1:14" ht="18" customHeight="1" x14ac:dyDescent="0.15">
      <c r="A34" s="176">
        <v>2</v>
      </c>
      <c r="B34" s="177">
        <v>8</v>
      </c>
      <c r="C34" s="406"/>
      <c r="D34" s="420"/>
      <c r="E34" s="421"/>
      <c r="F34" s="392" t="s">
        <v>556</v>
      </c>
      <c r="G34" s="393"/>
      <c r="H34" s="393"/>
      <c r="I34" s="394"/>
      <c r="J34" s="156">
        <v>0</v>
      </c>
      <c r="K34" s="156"/>
      <c r="L34" s="156">
        <f t="shared" si="1"/>
        <v>0</v>
      </c>
      <c r="M34" s="176">
        <v>2</v>
      </c>
      <c r="N34" s="177">
        <v>8</v>
      </c>
    </row>
    <row r="35" spans="1:14" ht="18" customHeight="1" x14ac:dyDescent="0.15">
      <c r="A35" s="176">
        <v>2</v>
      </c>
      <c r="B35" s="177">
        <v>9</v>
      </c>
      <c r="C35" s="406"/>
      <c r="D35" s="418" t="s">
        <v>572</v>
      </c>
      <c r="E35" s="419"/>
      <c r="F35" s="412" t="s">
        <v>550</v>
      </c>
      <c r="G35" s="413"/>
      <c r="H35" s="413"/>
      <c r="I35" s="414"/>
      <c r="J35" s="156">
        <v>0</v>
      </c>
      <c r="K35" s="156"/>
      <c r="L35" s="156">
        <f t="shared" si="1"/>
        <v>0</v>
      </c>
      <c r="M35" s="176">
        <v>2</v>
      </c>
      <c r="N35" s="177">
        <v>9</v>
      </c>
    </row>
    <row r="36" spans="1:14" ht="18" customHeight="1" x14ac:dyDescent="0.15">
      <c r="A36" s="146">
        <v>2</v>
      </c>
      <c r="B36" s="146">
        <v>10</v>
      </c>
      <c r="C36" s="406"/>
      <c r="D36" s="422"/>
      <c r="E36" s="423"/>
      <c r="F36" s="392" t="s">
        <v>556</v>
      </c>
      <c r="G36" s="393"/>
      <c r="H36" s="393"/>
      <c r="I36" s="394"/>
      <c r="J36" s="156">
        <v>1363</v>
      </c>
      <c r="K36" s="156"/>
      <c r="L36" s="156">
        <f t="shared" si="1"/>
        <v>1363</v>
      </c>
      <c r="M36" s="146">
        <v>2</v>
      </c>
      <c r="N36" s="146">
        <v>10</v>
      </c>
    </row>
    <row r="37" spans="1:14" ht="18" customHeight="1" x14ac:dyDescent="0.15">
      <c r="A37" s="146">
        <v>2</v>
      </c>
      <c r="B37" s="146">
        <v>11</v>
      </c>
      <c r="C37" s="407"/>
      <c r="D37" s="420"/>
      <c r="E37" s="421"/>
      <c r="F37" s="392" t="s">
        <v>557</v>
      </c>
      <c r="G37" s="393"/>
      <c r="H37" s="393"/>
      <c r="I37" s="394"/>
      <c r="J37" s="156">
        <v>0</v>
      </c>
      <c r="K37" s="156"/>
      <c r="L37" s="156">
        <f t="shared" si="1"/>
        <v>0</v>
      </c>
      <c r="M37" s="146">
        <v>2</v>
      </c>
      <c r="N37" s="146">
        <v>11</v>
      </c>
    </row>
    <row r="39" spans="1:14" ht="18" customHeight="1" x14ac:dyDescent="0.15">
      <c r="B39" s="142"/>
      <c r="C39" s="142" t="s">
        <v>251</v>
      </c>
      <c r="D39" s="145"/>
      <c r="H39" s="145"/>
      <c r="J39" s="142"/>
      <c r="K39" s="142"/>
      <c r="L39" s="146">
        <v>0</v>
      </c>
      <c r="M39" s="146">
        <v>0</v>
      </c>
    </row>
    <row r="40" spans="1:14" ht="18" customHeight="1" x14ac:dyDescent="0.15">
      <c r="B40" s="142"/>
      <c r="C40" s="142"/>
      <c r="D40" s="142"/>
      <c r="H40" s="145"/>
      <c r="J40" s="142"/>
      <c r="K40" s="142"/>
      <c r="L40" s="146">
        <v>0</v>
      </c>
      <c r="M40" s="146">
        <v>0</v>
      </c>
    </row>
    <row r="41" spans="1:14" s="176" customFormat="1" ht="30" customHeight="1" x14ac:dyDescent="0.15">
      <c r="A41" s="170" t="s">
        <v>171</v>
      </c>
      <c r="B41" s="170" t="s">
        <v>172</v>
      </c>
      <c r="C41" s="171" t="s">
        <v>183</v>
      </c>
      <c r="D41" s="186"/>
      <c r="E41" s="186"/>
      <c r="F41" s="186"/>
      <c r="G41" s="187"/>
      <c r="H41" s="187"/>
      <c r="I41" s="174" t="s">
        <v>184</v>
      </c>
      <c r="J41" s="188" t="s">
        <v>167</v>
      </c>
      <c r="K41" s="188" t="s">
        <v>168</v>
      </c>
      <c r="L41" s="189" t="s">
        <v>238</v>
      </c>
      <c r="M41" s="170" t="s">
        <v>306</v>
      </c>
      <c r="N41" s="170" t="s">
        <v>307</v>
      </c>
    </row>
    <row r="42" spans="1:14" s="176" customFormat="1" ht="18" customHeight="1" x14ac:dyDescent="0.15">
      <c r="A42" s="176">
        <v>1</v>
      </c>
      <c r="B42" s="176">
        <v>12</v>
      </c>
      <c r="C42" s="190" t="s">
        <v>216</v>
      </c>
      <c r="D42" s="383" t="s">
        <v>239</v>
      </c>
      <c r="E42" s="383"/>
      <c r="F42" s="383"/>
      <c r="G42" s="383"/>
      <c r="H42" s="383"/>
      <c r="I42" s="191"/>
      <c r="J42" s="192">
        <v>20266</v>
      </c>
      <c r="K42" s="192">
        <v>31200</v>
      </c>
      <c r="L42" s="193">
        <f>SUM(J42:K42)</f>
        <v>51466</v>
      </c>
      <c r="M42" s="176">
        <v>1</v>
      </c>
      <c r="N42" s="176">
        <v>12</v>
      </c>
    </row>
    <row r="43" spans="1:14" s="176" customFormat="1" ht="18" customHeight="1" x14ac:dyDescent="0.15">
      <c r="A43" s="176">
        <v>2</v>
      </c>
      <c r="B43" s="176">
        <v>12</v>
      </c>
      <c r="C43" s="194"/>
      <c r="D43" s="384" t="s">
        <v>56</v>
      </c>
      <c r="E43" s="385"/>
      <c r="F43" s="397" t="s">
        <v>240</v>
      </c>
      <c r="G43" s="400" t="s">
        <v>100</v>
      </c>
      <c r="H43" s="383"/>
      <c r="I43" s="195"/>
      <c r="J43" s="192">
        <v>20266</v>
      </c>
      <c r="K43" s="192"/>
      <c r="L43" s="193">
        <f>SUM(J43:K43)</f>
        <v>20266</v>
      </c>
      <c r="M43" s="176">
        <v>2</v>
      </c>
      <c r="N43" s="176">
        <v>12</v>
      </c>
    </row>
    <row r="44" spans="1:14" s="176" customFormat="1" ht="18" customHeight="1" x14ac:dyDescent="0.15">
      <c r="A44" s="176">
        <v>3</v>
      </c>
      <c r="B44" s="176">
        <v>12</v>
      </c>
      <c r="C44" s="194"/>
      <c r="D44" s="386"/>
      <c r="E44" s="387"/>
      <c r="F44" s="398"/>
      <c r="G44" s="400" t="s">
        <v>241</v>
      </c>
      <c r="H44" s="383"/>
      <c r="I44" s="191"/>
      <c r="J44" s="192"/>
      <c r="K44" s="192"/>
      <c r="L44" s="193">
        <f t="shared" ref="L44:L54" si="2">SUM(J44:K44)</f>
        <v>0</v>
      </c>
      <c r="M44" s="176">
        <v>3</v>
      </c>
      <c r="N44" s="176">
        <v>12</v>
      </c>
    </row>
    <row r="45" spans="1:14" s="176" customFormat="1" ht="18" customHeight="1" x14ac:dyDescent="0.15">
      <c r="A45" s="176">
        <v>4</v>
      </c>
      <c r="B45" s="176">
        <v>12</v>
      </c>
      <c r="C45" s="194" t="s">
        <v>123</v>
      </c>
      <c r="D45" s="388"/>
      <c r="E45" s="389"/>
      <c r="F45" s="399"/>
      <c r="G45" s="401" t="s">
        <v>242</v>
      </c>
      <c r="H45" s="402"/>
      <c r="I45" s="191"/>
      <c r="J45" s="192"/>
      <c r="K45" s="192"/>
      <c r="L45" s="193">
        <f>SUM(J45:K45)</f>
        <v>0</v>
      </c>
      <c r="M45" s="176">
        <v>4</v>
      </c>
      <c r="N45" s="176">
        <v>12</v>
      </c>
    </row>
    <row r="46" spans="1:14" s="176" customFormat="1" ht="18" customHeight="1" x14ac:dyDescent="0.15">
      <c r="A46" s="176">
        <v>5</v>
      </c>
      <c r="B46" s="176">
        <v>12</v>
      </c>
      <c r="C46" s="194"/>
      <c r="D46" s="381" t="s">
        <v>57</v>
      </c>
      <c r="E46" s="382"/>
      <c r="F46" s="383" t="s">
        <v>296</v>
      </c>
      <c r="G46" s="383"/>
      <c r="H46" s="383"/>
      <c r="I46" s="195"/>
      <c r="J46" s="192"/>
      <c r="K46" s="192"/>
      <c r="L46" s="193">
        <f t="shared" si="2"/>
        <v>0</v>
      </c>
      <c r="M46" s="176">
        <v>5</v>
      </c>
      <c r="N46" s="176">
        <v>12</v>
      </c>
    </row>
    <row r="47" spans="1:14" s="176" customFormat="1" ht="18" customHeight="1" x14ac:dyDescent="0.15">
      <c r="A47" s="176">
        <v>6</v>
      </c>
      <c r="B47" s="176">
        <v>12</v>
      </c>
      <c r="C47" s="194" t="s">
        <v>177</v>
      </c>
      <c r="D47" s="381" t="s">
        <v>71</v>
      </c>
      <c r="E47" s="382"/>
      <c r="F47" s="383" t="s">
        <v>243</v>
      </c>
      <c r="G47" s="383"/>
      <c r="H47" s="383"/>
      <c r="I47" s="195"/>
      <c r="J47" s="192"/>
      <c r="K47" s="192"/>
      <c r="L47" s="193">
        <f>SUM(J47:K47)</f>
        <v>0</v>
      </c>
      <c r="M47" s="176">
        <v>6</v>
      </c>
      <c r="N47" s="176">
        <v>12</v>
      </c>
    </row>
    <row r="48" spans="1:14" s="176" customFormat="1" ht="18" customHeight="1" x14ac:dyDescent="0.15">
      <c r="A48" s="176">
        <v>7</v>
      </c>
      <c r="B48" s="176">
        <v>12</v>
      </c>
      <c r="C48" s="194"/>
      <c r="D48" s="381" t="s">
        <v>101</v>
      </c>
      <c r="E48" s="382"/>
      <c r="F48" s="383" t="s">
        <v>244</v>
      </c>
      <c r="G48" s="383"/>
      <c r="H48" s="383"/>
      <c r="I48" s="195"/>
      <c r="J48" s="192"/>
      <c r="K48" s="192"/>
      <c r="L48" s="193">
        <f t="shared" si="2"/>
        <v>0</v>
      </c>
      <c r="M48" s="176">
        <v>7</v>
      </c>
      <c r="N48" s="176">
        <v>12</v>
      </c>
    </row>
    <row r="49" spans="1:14" s="176" customFormat="1" ht="18" customHeight="1" x14ac:dyDescent="0.15">
      <c r="A49" s="176">
        <v>8</v>
      </c>
      <c r="B49" s="176">
        <v>12</v>
      </c>
      <c r="C49" s="194"/>
      <c r="D49" s="381" t="s">
        <v>102</v>
      </c>
      <c r="E49" s="382"/>
      <c r="F49" s="383" t="s">
        <v>245</v>
      </c>
      <c r="G49" s="383"/>
      <c r="H49" s="383"/>
      <c r="I49" s="195"/>
      <c r="J49" s="192"/>
      <c r="K49" s="192"/>
      <c r="L49" s="193">
        <f>SUM(J49:K49)</f>
        <v>0</v>
      </c>
      <c r="M49" s="176">
        <v>8</v>
      </c>
      <c r="N49" s="176">
        <v>12</v>
      </c>
    </row>
    <row r="50" spans="1:14" s="176" customFormat="1" ht="18" customHeight="1" x14ac:dyDescent="0.15">
      <c r="A50" s="176">
        <v>9</v>
      </c>
      <c r="B50" s="176">
        <v>12</v>
      </c>
      <c r="C50" s="194"/>
      <c r="D50" s="381" t="s">
        <v>103</v>
      </c>
      <c r="E50" s="382"/>
      <c r="F50" s="383" t="s">
        <v>246</v>
      </c>
      <c r="G50" s="383"/>
      <c r="H50" s="383"/>
      <c r="I50" s="195"/>
      <c r="J50" s="192"/>
      <c r="K50" s="192"/>
      <c r="L50" s="193">
        <f t="shared" si="2"/>
        <v>0</v>
      </c>
      <c r="M50" s="176">
        <v>9</v>
      </c>
      <c r="N50" s="176">
        <v>12</v>
      </c>
    </row>
    <row r="51" spans="1:14" s="176" customFormat="1" ht="18" customHeight="1" x14ac:dyDescent="0.15">
      <c r="A51" s="176">
        <v>10</v>
      </c>
      <c r="B51" s="176">
        <v>12</v>
      </c>
      <c r="C51" s="194" t="s">
        <v>178</v>
      </c>
      <c r="D51" s="381" t="s">
        <v>104</v>
      </c>
      <c r="E51" s="382"/>
      <c r="F51" s="383" t="s">
        <v>247</v>
      </c>
      <c r="G51" s="383"/>
      <c r="H51" s="383"/>
      <c r="I51" s="195"/>
      <c r="J51" s="192"/>
      <c r="K51" s="192"/>
      <c r="L51" s="193">
        <f>SUM(J51:K51)</f>
        <v>0</v>
      </c>
      <c r="M51" s="176">
        <v>10</v>
      </c>
      <c r="N51" s="176">
        <v>12</v>
      </c>
    </row>
    <row r="52" spans="1:14" s="176" customFormat="1" ht="18" customHeight="1" x14ac:dyDescent="0.15">
      <c r="A52" s="176">
        <v>11</v>
      </c>
      <c r="B52" s="176">
        <v>12</v>
      </c>
      <c r="C52" s="194"/>
      <c r="D52" s="381" t="s">
        <v>105</v>
      </c>
      <c r="E52" s="382"/>
      <c r="F52" s="383" t="s">
        <v>248</v>
      </c>
      <c r="G52" s="383"/>
      <c r="H52" s="383"/>
      <c r="I52" s="195"/>
      <c r="J52" s="192"/>
      <c r="K52" s="192"/>
      <c r="L52" s="193">
        <f t="shared" si="2"/>
        <v>0</v>
      </c>
      <c r="M52" s="176">
        <v>11</v>
      </c>
      <c r="N52" s="176">
        <v>12</v>
      </c>
    </row>
    <row r="53" spans="1:14" s="176" customFormat="1" ht="18" customHeight="1" x14ac:dyDescent="0.15">
      <c r="A53" s="176">
        <v>12</v>
      </c>
      <c r="B53" s="176">
        <v>12</v>
      </c>
      <c r="C53" s="190"/>
      <c r="D53" s="381" t="s">
        <v>106</v>
      </c>
      <c r="E53" s="382"/>
      <c r="F53" s="383" t="s">
        <v>176</v>
      </c>
      <c r="G53" s="383"/>
      <c r="H53" s="383"/>
      <c r="I53" s="191"/>
      <c r="J53" s="192"/>
      <c r="K53" s="192">
        <v>31200</v>
      </c>
      <c r="L53" s="193">
        <f>SUM(J53:K53)</f>
        <v>31200</v>
      </c>
      <c r="M53" s="176">
        <v>12</v>
      </c>
      <c r="N53" s="176">
        <v>12</v>
      </c>
    </row>
    <row r="54" spans="1:14" s="176" customFormat="1" ht="18" customHeight="1" x14ac:dyDescent="0.15">
      <c r="A54" s="176">
        <v>1</v>
      </c>
      <c r="B54" s="176">
        <v>13</v>
      </c>
      <c r="C54" s="403" t="s">
        <v>524</v>
      </c>
      <c r="D54" s="404"/>
      <c r="E54" s="404"/>
      <c r="F54" s="404"/>
      <c r="G54" s="404"/>
      <c r="H54" s="404"/>
      <c r="I54" s="196"/>
      <c r="J54" s="192"/>
      <c r="K54" s="192"/>
      <c r="L54" s="193">
        <f t="shared" si="2"/>
        <v>0</v>
      </c>
      <c r="M54" s="176">
        <v>1</v>
      </c>
      <c r="N54" s="176">
        <v>13</v>
      </c>
    </row>
    <row r="55" spans="1:14" s="176" customFormat="1" ht="18" customHeight="1" x14ac:dyDescent="0.15">
      <c r="A55" s="176">
        <v>1</v>
      </c>
      <c r="B55" s="176">
        <v>16</v>
      </c>
      <c r="C55" s="395" t="s">
        <v>525</v>
      </c>
      <c r="D55" s="396"/>
      <c r="E55" s="396"/>
      <c r="F55" s="396"/>
      <c r="G55" s="396"/>
      <c r="H55" s="396"/>
      <c r="I55" s="196"/>
      <c r="J55" s="192"/>
      <c r="K55" s="192"/>
      <c r="L55" s="193">
        <f>SUM(J55:K55)</f>
        <v>0</v>
      </c>
      <c r="M55" s="176">
        <v>1</v>
      </c>
      <c r="N55" s="176">
        <v>16</v>
      </c>
    </row>
    <row r="56" spans="1:14" s="176" customFormat="1" ht="18" customHeight="1" x14ac:dyDescent="0.15">
      <c r="A56" s="146"/>
      <c r="B56" s="146"/>
      <c r="C56" s="197"/>
      <c r="D56" s="198"/>
      <c r="E56" s="198"/>
      <c r="F56" s="198"/>
      <c r="G56" s="198"/>
      <c r="H56" s="198"/>
      <c r="I56" s="199"/>
      <c r="J56" s="200"/>
      <c r="K56" s="200"/>
      <c r="L56" s="200"/>
      <c r="M56" s="146"/>
      <c r="N56" s="146"/>
    </row>
    <row r="57" spans="1:14" s="176" customFormat="1" ht="18" customHeight="1" x14ac:dyDescent="0.15">
      <c r="B57" s="146"/>
      <c r="C57" s="176" t="s">
        <v>298</v>
      </c>
    </row>
  </sheetData>
  <mergeCells count="71">
    <mergeCell ref="C27:C37"/>
    <mergeCell ref="D27:E28"/>
    <mergeCell ref="F27:I27"/>
    <mergeCell ref="F28:I28"/>
    <mergeCell ref="D29:E31"/>
    <mergeCell ref="F29:I29"/>
    <mergeCell ref="F30:I30"/>
    <mergeCell ref="F31:I31"/>
    <mergeCell ref="D32:E32"/>
    <mergeCell ref="F32:I32"/>
    <mergeCell ref="D33:E34"/>
    <mergeCell ref="F33:I33"/>
    <mergeCell ref="F34:I34"/>
    <mergeCell ref="D35:E37"/>
    <mergeCell ref="F35:I35"/>
    <mergeCell ref="F36:I36"/>
    <mergeCell ref="C55:H55"/>
    <mergeCell ref="D13:E13"/>
    <mergeCell ref="D15:E15"/>
    <mergeCell ref="D14:H14"/>
    <mergeCell ref="D46:E46"/>
    <mergeCell ref="F43:F45"/>
    <mergeCell ref="G43:H43"/>
    <mergeCell ref="G44:H44"/>
    <mergeCell ref="G45:H45"/>
    <mergeCell ref="F46:H46"/>
    <mergeCell ref="D51:E51"/>
    <mergeCell ref="D52:E52"/>
    <mergeCell ref="C54:H54"/>
    <mergeCell ref="D53:E53"/>
    <mergeCell ref="F50:H50"/>
    <mergeCell ref="F51:H51"/>
    <mergeCell ref="F52:H52"/>
    <mergeCell ref="F53:H53"/>
    <mergeCell ref="D50:E50"/>
    <mergeCell ref="D25:H25"/>
    <mergeCell ref="F48:H48"/>
    <mergeCell ref="F49:H49"/>
    <mergeCell ref="F47:H47"/>
    <mergeCell ref="F37:I37"/>
    <mergeCell ref="D1:G1"/>
    <mergeCell ref="F8:H8"/>
    <mergeCell ref="F9:H9"/>
    <mergeCell ref="F10:H10"/>
    <mergeCell ref="F11:H11"/>
    <mergeCell ref="D8:E8"/>
    <mergeCell ref="D9:E9"/>
    <mergeCell ref="D10:E10"/>
    <mergeCell ref="D11:E11"/>
    <mergeCell ref="F12:H12"/>
    <mergeCell ref="F13:H13"/>
    <mergeCell ref="D26:H26"/>
    <mergeCell ref="D49:E49"/>
    <mergeCell ref="D47:E47"/>
    <mergeCell ref="D48:E48"/>
    <mergeCell ref="D42:H42"/>
    <mergeCell ref="D43:E45"/>
    <mergeCell ref="D20:H20"/>
    <mergeCell ref="D21:H21"/>
    <mergeCell ref="D22:H22"/>
    <mergeCell ref="D23:H23"/>
    <mergeCell ref="D24:H24"/>
    <mergeCell ref="D16:E16"/>
    <mergeCell ref="D17:E17"/>
    <mergeCell ref="D12:E12"/>
    <mergeCell ref="C15:C17"/>
    <mergeCell ref="D19:H19"/>
    <mergeCell ref="F15:H15"/>
    <mergeCell ref="F16:H16"/>
    <mergeCell ref="F17:H17"/>
    <mergeCell ref="D18:H18"/>
  </mergeCells>
  <phoneticPr fontId="1"/>
  <pageMargins left="0.78740157480314965" right="0.78740157480314965" top="0.78740157480314965" bottom="0.39370078740157483" header="0.19685039370078741" footer="0.19685039370078741"/>
  <pageSetup paperSize="9" scale="79" fitToWidth="0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L26"/>
  <sheetViews>
    <sheetView showZeros="0" workbookViewId="0">
      <selection activeCell="M13" sqref="M13"/>
    </sheetView>
  </sheetViews>
  <sheetFormatPr defaultRowHeight="12" customHeight="1" x14ac:dyDescent="0.15"/>
  <cols>
    <col min="1" max="1" width="3.5" style="1" bestFit="1" customWidth="1"/>
    <col min="2" max="2" width="4.125" style="1" customWidth="1"/>
    <col min="3" max="3" width="4.125" style="17" customWidth="1"/>
    <col min="4" max="4" width="3.625" style="1" customWidth="1"/>
    <col min="5" max="5" width="7.625" style="1" customWidth="1"/>
    <col min="6" max="6" width="4.625" style="1" customWidth="1"/>
    <col min="7" max="7" width="9.625" style="1" customWidth="1"/>
    <col min="8" max="8" width="6.625" style="1" customWidth="1"/>
    <col min="9" max="12" width="11.625" style="1" customWidth="1"/>
    <col min="13" max="16384" width="9" style="1"/>
  </cols>
  <sheetData>
    <row r="1" spans="1:12" ht="9.9499999999999993" customHeight="1" x14ac:dyDescent="0.15">
      <c r="C1" s="1"/>
    </row>
    <row r="2" spans="1:12" ht="24.95" customHeight="1" x14ac:dyDescent="0.15">
      <c r="D2" s="24"/>
      <c r="E2" s="25"/>
      <c r="F2" s="26"/>
      <c r="G2" s="26"/>
      <c r="H2" s="39" t="s">
        <v>169</v>
      </c>
      <c r="I2" s="27" t="s">
        <v>167</v>
      </c>
      <c r="J2" s="27" t="s">
        <v>168</v>
      </c>
      <c r="K2" s="27" t="s">
        <v>168</v>
      </c>
      <c r="L2" s="27" t="s">
        <v>168</v>
      </c>
    </row>
    <row r="3" spans="1:12" ht="24.95" customHeight="1" x14ac:dyDescent="0.15">
      <c r="A3" s="1" t="s">
        <v>308</v>
      </c>
      <c r="B3" s="33" t="s">
        <v>171</v>
      </c>
      <c r="C3" s="33" t="s">
        <v>172</v>
      </c>
      <c r="D3" s="424" t="s">
        <v>309</v>
      </c>
      <c r="E3" s="425"/>
      <c r="F3" s="29"/>
      <c r="G3" s="29"/>
      <c r="H3" s="134" t="s">
        <v>166</v>
      </c>
      <c r="I3" s="135" t="s">
        <v>532</v>
      </c>
      <c r="J3" s="135" t="s">
        <v>533</v>
      </c>
      <c r="K3" s="135" t="s">
        <v>529</v>
      </c>
      <c r="L3" s="135" t="s">
        <v>530</v>
      </c>
    </row>
    <row r="4" spans="1:12" ht="16.5" customHeight="1" x14ac:dyDescent="0.15">
      <c r="A4" s="1">
        <v>5</v>
      </c>
      <c r="B4" s="17">
        <v>1</v>
      </c>
      <c r="C4" s="23">
        <v>1</v>
      </c>
      <c r="D4" s="20" t="s">
        <v>47</v>
      </c>
      <c r="E4" s="426" t="s">
        <v>310</v>
      </c>
      <c r="F4" s="426"/>
      <c r="G4" s="426"/>
      <c r="H4" s="19"/>
      <c r="I4" s="85">
        <v>3590913</v>
      </c>
      <c r="J4" s="86">
        <v>4021223</v>
      </c>
      <c r="K4" s="242">
        <v>3541222</v>
      </c>
      <c r="L4" s="137">
        <v>3561220</v>
      </c>
    </row>
    <row r="5" spans="1:12" ht="16.5" customHeight="1" x14ac:dyDescent="0.15">
      <c r="A5" s="1">
        <v>5</v>
      </c>
      <c r="B5" s="17">
        <v>1</v>
      </c>
      <c r="C5" s="23">
        <v>2</v>
      </c>
      <c r="D5" s="40"/>
      <c r="E5" s="41"/>
      <c r="F5" s="41"/>
      <c r="G5" s="41"/>
      <c r="H5" s="42"/>
      <c r="I5" s="85">
        <v>0</v>
      </c>
      <c r="J5" s="86">
        <v>0</v>
      </c>
      <c r="K5" s="136">
        <v>0</v>
      </c>
      <c r="L5" s="137">
        <v>0</v>
      </c>
    </row>
    <row r="6" spans="1:12" ht="16.5" customHeight="1" x14ac:dyDescent="0.15">
      <c r="A6" s="1">
        <v>5</v>
      </c>
      <c r="B6" s="17">
        <v>1</v>
      </c>
      <c r="C6" s="23">
        <v>3</v>
      </c>
      <c r="D6" s="40"/>
      <c r="E6" s="41"/>
      <c r="F6" s="41"/>
      <c r="G6" s="41"/>
      <c r="H6" s="42"/>
      <c r="I6" s="85">
        <v>0</v>
      </c>
      <c r="J6" s="86">
        <v>0</v>
      </c>
      <c r="K6" s="136">
        <v>0</v>
      </c>
      <c r="L6" s="137">
        <v>0</v>
      </c>
    </row>
    <row r="7" spans="1:12" ht="16.5" customHeight="1" x14ac:dyDescent="0.15">
      <c r="A7" s="1">
        <v>5</v>
      </c>
      <c r="B7" s="17">
        <v>1</v>
      </c>
      <c r="C7" s="23">
        <v>4</v>
      </c>
      <c r="D7" s="40"/>
      <c r="E7" s="41"/>
      <c r="F7" s="41"/>
      <c r="G7" s="41"/>
      <c r="H7" s="42"/>
      <c r="I7" s="85">
        <v>0</v>
      </c>
      <c r="J7" s="86">
        <v>0</v>
      </c>
      <c r="K7" s="136">
        <v>0</v>
      </c>
      <c r="L7" s="137">
        <v>0</v>
      </c>
    </row>
    <row r="8" spans="1:12" ht="16.5" customHeight="1" x14ac:dyDescent="0.15">
      <c r="A8" s="1">
        <v>5</v>
      </c>
      <c r="B8" s="17">
        <v>1</v>
      </c>
      <c r="C8" s="23">
        <v>5</v>
      </c>
      <c r="D8" s="40"/>
      <c r="E8" s="41"/>
      <c r="F8" s="41"/>
      <c r="G8" s="41"/>
      <c r="H8" s="42"/>
      <c r="I8" s="85">
        <v>0</v>
      </c>
      <c r="J8" s="86">
        <v>0</v>
      </c>
      <c r="K8" s="136">
        <v>0</v>
      </c>
      <c r="L8" s="137">
        <v>0</v>
      </c>
    </row>
    <row r="9" spans="1:12" ht="16.5" customHeight="1" x14ac:dyDescent="0.15">
      <c r="A9" s="1">
        <v>5</v>
      </c>
      <c r="B9" s="17">
        <v>1</v>
      </c>
      <c r="C9" s="23">
        <v>6</v>
      </c>
      <c r="D9" s="20" t="s">
        <v>48</v>
      </c>
      <c r="E9" s="426" t="s">
        <v>311</v>
      </c>
      <c r="F9" s="426"/>
      <c r="G9" s="426"/>
      <c r="H9" s="19" t="s">
        <v>312</v>
      </c>
      <c r="I9" s="85">
        <v>2</v>
      </c>
      <c r="J9" s="86">
        <v>1</v>
      </c>
      <c r="K9" s="136">
        <v>2</v>
      </c>
      <c r="L9" s="137">
        <v>2</v>
      </c>
    </row>
    <row r="10" spans="1:12" ht="16.5" customHeight="1" x14ac:dyDescent="0.15">
      <c r="A10" s="1">
        <v>5</v>
      </c>
      <c r="B10" s="17">
        <v>1</v>
      </c>
      <c r="C10" s="23">
        <v>7</v>
      </c>
      <c r="D10" s="20" t="s">
        <v>49</v>
      </c>
      <c r="E10" s="426" t="s">
        <v>313</v>
      </c>
      <c r="F10" s="426"/>
      <c r="G10" s="426"/>
      <c r="H10" s="19" t="s">
        <v>55</v>
      </c>
      <c r="I10" s="85">
        <v>1740</v>
      </c>
      <c r="J10" s="86">
        <v>522</v>
      </c>
      <c r="K10" s="242">
        <v>1326</v>
      </c>
      <c r="L10" s="137">
        <v>1520</v>
      </c>
    </row>
    <row r="11" spans="1:12" ht="16.5" customHeight="1" x14ac:dyDescent="0.15">
      <c r="A11" s="1">
        <v>5</v>
      </c>
      <c r="B11" s="17">
        <v>1</v>
      </c>
      <c r="C11" s="23">
        <v>8</v>
      </c>
      <c r="D11" s="20" t="s">
        <v>50</v>
      </c>
      <c r="E11" s="426" t="s">
        <v>314</v>
      </c>
      <c r="F11" s="426"/>
      <c r="G11" s="426"/>
      <c r="H11" s="19" t="s">
        <v>315</v>
      </c>
      <c r="I11" s="85">
        <v>182</v>
      </c>
      <c r="J11" s="86">
        <v>87</v>
      </c>
      <c r="K11" s="136">
        <v>203</v>
      </c>
      <c r="L11" s="137">
        <v>275</v>
      </c>
    </row>
    <row r="12" spans="1:12" ht="16.5" customHeight="1" x14ac:dyDescent="0.15">
      <c r="A12" s="1">
        <v>5</v>
      </c>
      <c r="B12" s="17">
        <v>1</v>
      </c>
      <c r="C12" s="23">
        <v>9</v>
      </c>
      <c r="D12" s="40"/>
      <c r="E12" s="41"/>
      <c r="F12" s="41"/>
      <c r="G12" s="41"/>
      <c r="H12" s="42"/>
      <c r="I12" s="85">
        <v>0</v>
      </c>
      <c r="J12" s="86">
        <v>0</v>
      </c>
      <c r="K12" s="136">
        <v>0</v>
      </c>
      <c r="L12" s="137">
        <v>0</v>
      </c>
    </row>
    <row r="13" spans="1:12" ht="16.5" customHeight="1" x14ac:dyDescent="0.15">
      <c r="A13" s="1">
        <v>5</v>
      </c>
      <c r="B13" s="17">
        <v>1</v>
      </c>
      <c r="C13" s="23">
        <v>10</v>
      </c>
      <c r="D13" s="20" t="s">
        <v>51</v>
      </c>
      <c r="E13" s="426" t="s">
        <v>316</v>
      </c>
      <c r="F13" s="426"/>
      <c r="G13" s="426"/>
      <c r="H13" s="19" t="s">
        <v>317</v>
      </c>
      <c r="I13" s="85">
        <v>89</v>
      </c>
      <c r="J13" s="86">
        <v>52</v>
      </c>
      <c r="K13" s="136">
        <v>47</v>
      </c>
      <c r="L13" s="137">
        <v>58</v>
      </c>
    </row>
    <row r="14" spans="1:12" ht="16.5" customHeight="1" x14ac:dyDescent="0.15">
      <c r="A14" s="1">
        <v>5</v>
      </c>
      <c r="B14" s="17">
        <v>1</v>
      </c>
      <c r="C14" s="23">
        <v>11</v>
      </c>
      <c r="D14" s="20" t="s">
        <v>52</v>
      </c>
      <c r="E14" s="426" t="s">
        <v>318</v>
      </c>
      <c r="F14" s="426"/>
      <c r="G14" s="426"/>
      <c r="H14" s="19" t="s">
        <v>319</v>
      </c>
      <c r="I14" s="85">
        <v>226</v>
      </c>
      <c r="J14" s="86">
        <v>56</v>
      </c>
      <c r="K14" s="136">
        <v>116</v>
      </c>
      <c r="L14" s="137">
        <v>207</v>
      </c>
    </row>
    <row r="15" spans="1:12" ht="16.5" customHeight="1" x14ac:dyDescent="0.15">
      <c r="A15" s="1">
        <v>5</v>
      </c>
      <c r="B15" s="17">
        <v>1</v>
      </c>
      <c r="C15" s="23">
        <v>12</v>
      </c>
      <c r="D15" s="40"/>
      <c r="E15" s="41"/>
      <c r="F15" s="41"/>
      <c r="G15" s="41"/>
      <c r="H15" s="42"/>
      <c r="I15" s="85">
        <v>0</v>
      </c>
      <c r="J15" s="86">
        <v>0</v>
      </c>
      <c r="K15" s="136">
        <v>0</v>
      </c>
      <c r="L15" s="137">
        <v>0</v>
      </c>
    </row>
    <row r="16" spans="1:12" ht="16.5" customHeight="1" x14ac:dyDescent="0.15">
      <c r="A16" s="1">
        <v>5</v>
      </c>
      <c r="B16" s="17">
        <v>1</v>
      </c>
      <c r="C16" s="23">
        <v>13</v>
      </c>
      <c r="D16" s="20" t="s">
        <v>53</v>
      </c>
      <c r="E16" s="426" t="s">
        <v>320</v>
      </c>
      <c r="F16" s="426"/>
      <c r="G16" s="426"/>
      <c r="H16" s="19" t="s">
        <v>321</v>
      </c>
      <c r="I16" s="85">
        <v>400</v>
      </c>
      <c r="J16" s="86">
        <v>180</v>
      </c>
      <c r="K16" s="136">
        <v>250</v>
      </c>
      <c r="L16" s="137">
        <v>300</v>
      </c>
    </row>
    <row r="17" spans="1:12" ht="16.5" customHeight="1" x14ac:dyDescent="0.15">
      <c r="A17" s="1">
        <v>5</v>
      </c>
      <c r="B17" s="17">
        <v>1</v>
      </c>
      <c r="C17" s="23">
        <v>14</v>
      </c>
      <c r="D17" s="21" t="s">
        <v>54</v>
      </c>
      <c r="E17" s="43" t="s">
        <v>322</v>
      </c>
      <c r="F17" s="21" t="s">
        <v>56</v>
      </c>
      <c r="G17" s="429" t="s">
        <v>323</v>
      </c>
      <c r="H17" s="429"/>
      <c r="I17" s="85">
        <v>31</v>
      </c>
      <c r="J17" s="86">
        <v>0</v>
      </c>
      <c r="K17" s="136">
        <v>0</v>
      </c>
      <c r="L17" s="137">
        <v>0</v>
      </c>
    </row>
    <row r="18" spans="1:12" ht="16.5" customHeight="1" x14ac:dyDescent="0.15">
      <c r="A18" s="1">
        <v>5</v>
      </c>
      <c r="B18" s="17">
        <v>1</v>
      </c>
      <c r="C18" s="23">
        <v>15</v>
      </c>
      <c r="D18" s="18"/>
      <c r="E18" s="31" t="s">
        <v>324</v>
      </c>
      <c r="F18" s="20" t="s">
        <v>57</v>
      </c>
      <c r="G18" s="426" t="s">
        <v>325</v>
      </c>
      <c r="H18" s="426"/>
      <c r="I18" s="85">
        <v>0</v>
      </c>
      <c r="J18" s="86">
        <v>0</v>
      </c>
      <c r="K18" s="136">
        <v>0</v>
      </c>
      <c r="L18" s="137">
        <v>0</v>
      </c>
    </row>
    <row r="19" spans="1:12" ht="16.5" customHeight="1" x14ac:dyDescent="0.15">
      <c r="A19" s="1">
        <v>5</v>
      </c>
      <c r="B19" s="17">
        <v>1</v>
      </c>
      <c r="C19" s="23">
        <v>16</v>
      </c>
      <c r="D19" s="22"/>
      <c r="E19" s="30"/>
      <c r="F19" s="430" t="s">
        <v>170</v>
      </c>
      <c r="G19" s="426"/>
      <c r="H19" s="426"/>
      <c r="I19" s="85">
        <v>31</v>
      </c>
      <c r="J19" s="86">
        <v>0</v>
      </c>
      <c r="K19" s="136">
        <v>0</v>
      </c>
      <c r="L19" s="137">
        <v>0</v>
      </c>
    </row>
    <row r="20" spans="1:12" ht="16.5" customHeight="1" x14ac:dyDescent="0.15">
      <c r="A20" s="1">
        <v>5</v>
      </c>
      <c r="B20" s="17">
        <v>1</v>
      </c>
      <c r="C20" s="23">
        <v>17</v>
      </c>
      <c r="D20" s="83" t="s">
        <v>155</v>
      </c>
      <c r="E20" s="427" t="s">
        <v>513</v>
      </c>
      <c r="F20" s="428"/>
      <c r="G20" s="428"/>
      <c r="H20" s="428"/>
      <c r="I20" s="85">
        <v>3</v>
      </c>
      <c r="J20" s="86">
        <v>2</v>
      </c>
      <c r="K20" s="136">
        <v>2</v>
      </c>
      <c r="L20" s="137">
        <v>2</v>
      </c>
    </row>
    <row r="21" spans="1:12" ht="12" customHeight="1" x14ac:dyDescent="0.15">
      <c r="A21" s="251">
        <v>5</v>
      </c>
      <c r="B21" s="252">
        <v>1</v>
      </c>
      <c r="C21" s="250">
        <v>18</v>
      </c>
      <c r="D21" s="431" t="s">
        <v>549</v>
      </c>
      <c r="E21" s="434" t="s">
        <v>550</v>
      </c>
      <c r="F21" s="435"/>
      <c r="G21" s="435"/>
      <c r="H21" s="436"/>
      <c r="I21" s="247">
        <v>0</v>
      </c>
      <c r="J21" s="247">
        <v>0</v>
      </c>
      <c r="K21" s="247">
        <v>0</v>
      </c>
      <c r="L21" s="245">
        <v>0</v>
      </c>
    </row>
    <row r="22" spans="1:12" ht="12" customHeight="1" x14ac:dyDescent="0.15">
      <c r="A22" s="251">
        <v>5</v>
      </c>
      <c r="B22" s="252">
        <v>1</v>
      </c>
      <c r="C22" s="250">
        <v>19</v>
      </c>
      <c r="D22" s="432"/>
      <c r="E22" s="437" t="s">
        <v>551</v>
      </c>
      <c r="F22" s="438"/>
      <c r="G22" s="438"/>
      <c r="H22" s="439"/>
      <c r="I22" s="137">
        <v>29</v>
      </c>
      <c r="J22" s="137">
        <v>0</v>
      </c>
      <c r="K22" s="137">
        <v>0</v>
      </c>
      <c r="L22" s="249">
        <v>0</v>
      </c>
    </row>
    <row r="23" spans="1:12" ht="12" customHeight="1" x14ac:dyDescent="0.15">
      <c r="A23" s="251">
        <v>5</v>
      </c>
      <c r="B23" s="252">
        <v>1</v>
      </c>
      <c r="C23" s="250">
        <v>20</v>
      </c>
      <c r="D23" s="433"/>
      <c r="E23" s="440" t="s">
        <v>552</v>
      </c>
      <c r="F23" s="441"/>
      <c r="G23" s="441"/>
      <c r="H23" s="442"/>
      <c r="I23" s="248">
        <v>2</v>
      </c>
      <c r="J23" s="248">
        <v>0</v>
      </c>
      <c r="K23" s="248">
        <v>0</v>
      </c>
      <c r="L23" s="246">
        <v>0</v>
      </c>
    </row>
    <row r="24" spans="1:12" ht="12" customHeight="1" x14ac:dyDescent="0.15">
      <c r="A24" s="251">
        <v>5</v>
      </c>
      <c r="B24" s="252">
        <v>1</v>
      </c>
      <c r="C24" s="250">
        <v>21</v>
      </c>
      <c r="D24" s="431" t="s">
        <v>553</v>
      </c>
      <c r="E24" s="434" t="s">
        <v>550</v>
      </c>
      <c r="F24" s="435"/>
      <c r="G24" s="435"/>
      <c r="H24" s="436"/>
      <c r="I24" s="247">
        <v>0</v>
      </c>
      <c r="J24" s="247">
        <v>0</v>
      </c>
      <c r="K24" s="247">
        <v>0</v>
      </c>
      <c r="L24" s="245">
        <v>0</v>
      </c>
    </row>
    <row r="25" spans="1:12" ht="12" customHeight="1" x14ac:dyDescent="0.15">
      <c r="A25" s="251">
        <v>5</v>
      </c>
      <c r="B25" s="252">
        <v>1</v>
      </c>
      <c r="C25" s="250">
        <v>22</v>
      </c>
      <c r="D25" s="432"/>
      <c r="E25" s="437" t="s">
        <v>551</v>
      </c>
      <c r="F25" s="438"/>
      <c r="G25" s="438"/>
      <c r="H25" s="439"/>
      <c r="I25" s="137">
        <v>0</v>
      </c>
      <c r="J25" s="137">
        <v>0</v>
      </c>
      <c r="K25" s="137">
        <v>0</v>
      </c>
      <c r="L25" s="249">
        <v>0</v>
      </c>
    </row>
    <row r="26" spans="1:12" ht="12" customHeight="1" x14ac:dyDescent="0.15">
      <c r="A26" s="251">
        <v>5</v>
      </c>
      <c r="B26" s="252">
        <v>1</v>
      </c>
      <c r="C26" s="250">
        <v>23</v>
      </c>
      <c r="D26" s="433"/>
      <c r="E26" s="437" t="s">
        <v>552</v>
      </c>
      <c r="F26" s="438"/>
      <c r="G26" s="438"/>
      <c r="H26" s="439"/>
      <c r="I26" s="248">
        <v>0</v>
      </c>
      <c r="J26" s="248">
        <v>0</v>
      </c>
      <c r="K26" s="248">
        <v>0</v>
      </c>
      <c r="L26" s="246">
        <v>0</v>
      </c>
    </row>
  </sheetData>
  <mergeCells count="20">
    <mergeCell ref="D21:D23"/>
    <mergeCell ref="E21:H21"/>
    <mergeCell ref="E22:H22"/>
    <mergeCell ref="E23:H23"/>
    <mergeCell ref="D24:D26"/>
    <mergeCell ref="E24:H24"/>
    <mergeCell ref="E25:H25"/>
    <mergeCell ref="E26:H26"/>
    <mergeCell ref="E13:G13"/>
    <mergeCell ref="E20:H20"/>
    <mergeCell ref="E14:G14"/>
    <mergeCell ref="E16:G16"/>
    <mergeCell ref="G17:H17"/>
    <mergeCell ref="G18:H18"/>
    <mergeCell ref="F19:H19"/>
    <mergeCell ref="D3:E3"/>
    <mergeCell ref="E4:G4"/>
    <mergeCell ref="E9:G9"/>
    <mergeCell ref="E10:G10"/>
    <mergeCell ref="E11:G11"/>
  </mergeCells>
  <phoneticPr fontId="1"/>
  <pageMargins left="0.27559055118110237" right="0.27559055118110237" top="0.59055118110236227" bottom="0.27559055118110237" header="0.19685039370078741" footer="0.19685039370078741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N359"/>
  <sheetViews>
    <sheetView showZeros="0" zoomScale="110" zoomScaleNormal="110" workbookViewId="0">
      <pane xSplit="10" ySplit="2" topLeftCell="K309" activePane="bottomRight" state="frozen"/>
      <selection activeCell="M13" sqref="M13"/>
      <selection pane="topRight" activeCell="M13" sqref="M13"/>
      <selection pane="bottomLeft" activeCell="M13" sqref="M13"/>
      <selection pane="bottomRight" activeCell="M13" sqref="M13"/>
    </sheetView>
  </sheetViews>
  <sheetFormatPr defaultRowHeight="12" customHeight="1" x14ac:dyDescent="0.15"/>
  <cols>
    <col min="1" max="1" width="3.75" style="1" bestFit="1" customWidth="1"/>
    <col min="2" max="2" width="3" style="1" bestFit="1" customWidth="1"/>
    <col min="3" max="3" width="4.5" style="1" bestFit="1" customWidth="1"/>
    <col min="4" max="4" width="4" style="1" customWidth="1"/>
    <col min="5" max="5" width="2.125" style="1" customWidth="1"/>
    <col min="6" max="6" width="3.5" style="1" customWidth="1"/>
    <col min="7" max="9" width="5.625" style="1" customWidth="1"/>
    <col min="10" max="10" width="3.625" style="1" customWidth="1"/>
    <col min="11" max="16384" width="9" style="1"/>
  </cols>
  <sheetData>
    <row r="1" spans="1:14" ht="9.9499999999999993" customHeight="1" x14ac:dyDescent="0.15">
      <c r="D1" s="34"/>
      <c r="E1" s="34"/>
      <c r="F1" s="34"/>
      <c r="G1" s="34"/>
      <c r="H1" s="34"/>
      <c r="I1" s="34"/>
      <c r="J1" s="34"/>
    </row>
    <row r="2" spans="1:14" s="16" customFormat="1" ht="20.100000000000001" customHeight="1" x14ac:dyDescent="0.15">
      <c r="A2" s="16" t="s">
        <v>308</v>
      </c>
      <c r="B2" s="33" t="s">
        <v>171</v>
      </c>
      <c r="C2" s="33" t="s">
        <v>172</v>
      </c>
      <c r="D2" s="44" t="s">
        <v>183</v>
      </c>
      <c r="E2" s="45"/>
      <c r="F2" s="45"/>
      <c r="G2" s="45"/>
      <c r="H2" s="46"/>
      <c r="I2" s="46"/>
      <c r="J2" s="47" t="s">
        <v>184</v>
      </c>
      <c r="K2" s="36" t="s">
        <v>167</v>
      </c>
      <c r="L2" s="36" t="s">
        <v>168</v>
      </c>
    </row>
    <row r="3" spans="1:14" s="16" customFormat="1" ht="14.1" customHeight="1" x14ac:dyDescent="0.15">
      <c r="A3" s="102">
        <v>21</v>
      </c>
      <c r="B3" s="17">
        <v>1</v>
      </c>
      <c r="C3" s="35">
        <v>1</v>
      </c>
      <c r="D3" s="48" t="s">
        <v>326</v>
      </c>
      <c r="E3" s="49"/>
      <c r="F3" s="50" t="s">
        <v>327</v>
      </c>
      <c r="G3" s="443" t="s">
        <v>185</v>
      </c>
      <c r="H3" s="443"/>
      <c r="I3" s="443"/>
      <c r="J3" s="46"/>
      <c r="K3" s="90">
        <v>18019</v>
      </c>
      <c r="L3" s="91">
        <v>0</v>
      </c>
      <c r="N3" s="88"/>
    </row>
    <row r="4" spans="1:14" s="16" customFormat="1" ht="14.1" customHeight="1" x14ac:dyDescent="0.15">
      <c r="A4" s="16">
        <v>21</v>
      </c>
      <c r="B4" s="17">
        <v>1</v>
      </c>
      <c r="C4" s="35">
        <v>2</v>
      </c>
      <c r="D4" s="51" t="s">
        <v>186</v>
      </c>
      <c r="E4" s="49"/>
      <c r="F4" s="50" t="s">
        <v>328</v>
      </c>
      <c r="G4" s="443" t="s">
        <v>187</v>
      </c>
      <c r="H4" s="443"/>
      <c r="I4" s="443"/>
      <c r="J4" s="46"/>
      <c r="K4" s="91">
        <v>5237</v>
      </c>
      <c r="L4" s="91">
        <v>0</v>
      </c>
      <c r="N4" s="88"/>
    </row>
    <row r="5" spans="1:14" s="16" customFormat="1" ht="14.1" customHeight="1" x14ac:dyDescent="0.15">
      <c r="A5" s="16">
        <v>21</v>
      </c>
      <c r="B5" s="17">
        <v>1</v>
      </c>
      <c r="C5" s="35">
        <v>3</v>
      </c>
      <c r="D5" s="51" t="s">
        <v>188</v>
      </c>
      <c r="E5" s="49"/>
      <c r="F5" s="50" t="s">
        <v>329</v>
      </c>
      <c r="G5" s="443" t="s">
        <v>189</v>
      </c>
      <c r="H5" s="443"/>
      <c r="I5" s="443"/>
      <c r="J5" s="46"/>
      <c r="K5" s="91">
        <v>133</v>
      </c>
      <c r="L5" s="91">
        <v>0</v>
      </c>
      <c r="N5" s="88"/>
    </row>
    <row r="6" spans="1:14" s="16" customFormat="1" ht="14.1" customHeight="1" x14ac:dyDescent="0.15">
      <c r="A6" s="16">
        <v>21</v>
      </c>
      <c r="B6" s="17">
        <v>1</v>
      </c>
      <c r="C6" s="35">
        <v>4</v>
      </c>
      <c r="D6" s="51" t="s">
        <v>190</v>
      </c>
      <c r="E6" s="49"/>
      <c r="F6" s="50" t="s">
        <v>330</v>
      </c>
      <c r="G6" s="443" t="s">
        <v>191</v>
      </c>
      <c r="H6" s="443"/>
      <c r="I6" s="443"/>
      <c r="J6" s="46"/>
      <c r="K6" s="91">
        <v>0</v>
      </c>
      <c r="L6" s="91">
        <v>0</v>
      </c>
      <c r="N6" s="88"/>
    </row>
    <row r="7" spans="1:14" s="16" customFormat="1" ht="14.1" customHeight="1" x14ac:dyDescent="0.15">
      <c r="A7" s="16">
        <v>21</v>
      </c>
      <c r="B7" s="17">
        <v>1</v>
      </c>
      <c r="C7" s="35">
        <v>5</v>
      </c>
      <c r="D7" s="51" t="s">
        <v>192</v>
      </c>
      <c r="E7" s="49"/>
      <c r="F7" s="50" t="s">
        <v>331</v>
      </c>
      <c r="G7" s="443" t="s">
        <v>194</v>
      </c>
      <c r="H7" s="443"/>
      <c r="I7" s="443"/>
      <c r="J7" s="46"/>
      <c r="K7" s="91">
        <v>1420</v>
      </c>
      <c r="L7" s="91">
        <v>0</v>
      </c>
      <c r="N7" s="88"/>
    </row>
    <row r="8" spans="1:14" s="16" customFormat="1" ht="14.1" customHeight="1" x14ac:dyDescent="0.15">
      <c r="A8" s="16">
        <v>21</v>
      </c>
      <c r="B8" s="17">
        <v>1</v>
      </c>
      <c r="C8" s="35">
        <v>6</v>
      </c>
      <c r="D8" s="52" t="s">
        <v>195</v>
      </c>
      <c r="E8" s="49"/>
      <c r="F8" s="50" t="s">
        <v>332</v>
      </c>
      <c r="G8" s="443" t="s">
        <v>170</v>
      </c>
      <c r="H8" s="443"/>
      <c r="I8" s="443"/>
      <c r="J8" s="46"/>
      <c r="K8" s="91">
        <v>24809</v>
      </c>
      <c r="L8" s="91">
        <v>0</v>
      </c>
      <c r="N8" s="88"/>
    </row>
    <row r="9" spans="1:14" s="16" customFormat="1" ht="14.1" customHeight="1" x14ac:dyDescent="0.15">
      <c r="A9" s="16">
        <v>21</v>
      </c>
      <c r="B9" s="17">
        <v>1</v>
      </c>
      <c r="C9" s="35">
        <v>7</v>
      </c>
      <c r="D9" s="50" t="s">
        <v>333</v>
      </c>
      <c r="E9" s="443" t="s">
        <v>197</v>
      </c>
      <c r="F9" s="443"/>
      <c r="G9" s="443"/>
      <c r="H9" s="443"/>
      <c r="I9" s="443"/>
      <c r="J9" s="46"/>
      <c r="K9" s="91">
        <v>156</v>
      </c>
      <c r="L9" s="91">
        <v>0</v>
      </c>
      <c r="N9" s="88"/>
    </row>
    <row r="10" spans="1:14" s="16" customFormat="1" ht="14.1" customHeight="1" x14ac:dyDescent="0.15">
      <c r="A10" s="16">
        <v>21</v>
      </c>
      <c r="B10" s="17">
        <v>1</v>
      </c>
      <c r="C10" s="35">
        <v>8</v>
      </c>
      <c r="D10" s="53" t="s">
        <v>177</v>
      </c>
      <c r="E10" s="49"/>
      <c r="F10" s="50" t="s">
        <v>334</v>
      </c>
      <c r="G10" s="443" t="s">
        <v>335</v>
      </c>
      <c r="H10" s="443"/>
      <c r="I10" s="443"/>
      <c r="J10" s="46"/>
      <c r="K10" s="91">
        <v>156</v>
      </c>
      <c r="L10" s="91">
        <v>0</v>
      </c>
      <c r="N10" s="88"/>
    </row>
    <row r="11" spans="1:14" s="16" customFormat="1" ht="14.1" customHeight="1" x14ac:dyDescent="0.15">
      <c r="A11" s="16">
        <v>21</v>
      </c>
      <c r="B11" s="17">
        <v>1</v>
      </c>
      <c r="C11" s="35">
        <v>9</v>
      </c>
      <c r="D11" s="53" t="s">
        <v>336</v>
      </c>
      <c r="E11" s="49"/>
      <c r="F11" s="50" t="s">
        <v>337</v>
      </c>
      <c r="G11" s="443" t="s">
        <v>338</v>
      </c>
      <c r="H11" s="443"/>
      <c r="I11" s="443"/>
      <c r="J11" s="46"/>
      <c r="K11" s="91">
        <v>0</v>
      </c>
      <c r="L11" s="91">
        <v>0</v>
      </c>
      <c r="N11" s="88"/>
    </row>
    <row r="12" spans="1:14" s="16" customFormat="1" ht="14.1" customHeight="1" x14ac:dyDescent="0.15">
      <c r="A12" s="16">
        <v>21</v>
      </c>
      <c r="B12" s="17">
        <v>1</v>
      </c>
      <c r="C12" s="35">
        <v>10</v>
      </c>
      <c r="D12" s="54" t="s">
        <v>178</v>
      </c>
      <c r="E12" s="49"/>
      <c r="F12" s="50" t="s">
        <v>339</v>
      </c>
      <c r="G12" s="443" t="s">
        <v>340</v>
      </c>
      <c r="H12" s="443"/>
      <c r="I12" s="443"/>
      <c r="J12" s="46"/>
      <c r="K12" s="91">
        <v>0</v>
      </c>
      <c r="L12" s="91">
        <v>0</v>
      </c>
      <c r="N12" s="88"/>
    </row>
    <row r="13" spans="1:14" s="16" customFormat="1" ht="14.1" customHeight="1" x14ac:dyDescent="0.15">
      <c r="A13" s="16">
        <v>21</v>
      </c>
      <c r="B13" s="17">
        <v>1</v>
      </c>
      <c r="C13" s="35">
        <v>11</v>
      </c>
      <c r="D13" s="50" t="s">
        <v>341</v>
      </c>
      <c r="E13" s="443" t="s">
        <v>198</v>
      </c>
      <c r="F13" s="443"/>
      <c r="G13" s="443"/>
      <c r="H13" s="443"/>
      <c r="I13" s="443"/>
      <c r="J13" s="46"/>
      <c r="K13" s="91">
        <v>6443</v>
      </c>
      <c r="L13" s="91">
        <v>0</v>
      </c>
      <c r="N13" s="88"/>
    </row>
    <row r="14" spans="1:14" s="16" customFormat="1" ht="14.1" customHeight="1" x14ac:dyDescent="0.15">
      <c r="A14" s="16">
        <v>21</v>
      </c>
      <c r="B14" s="17">
        <v>1</v>
      </c>
      <c r="C14" s="35">
        <v>12</v>
      </c>
      <c r="D14" s="55" t="s">
        <v>342</v>
      </c>
      <c r="E14" s="444" t="s">
        <v>199</v>
      </c>
      <c r="F14" s="444"/>
      <c r="G14" s="444"/>
      <c r="H14" s="444"/>
      <c r="I14" s="444"/>
      <c r="J14" s="25"/>
      <c r="K14" s="91">
        <v>0</v>
      </c>
      <c r="L14" s="91">
        <v>0</v>
      </c>
      <c r="N14" s="88"/>
    </row>
    <row r="15" spans="1:14" s="16" customFormat="1" ht="14.1" customHeight="1" x14ac:dyDescent="0.15">
      <c r="A15" s="16">
        <v>21</v>
      </c>
      <c r="B15" s="17">
        <v>1</v>
      </c>
      <c r="C15" s="35">
        <v>13</v>
      </c>
      <c r="D15" s="55" t="s">
        <v>343</v>
      </c>
      <c r="E15" s="444" t="s">
        <v>200</v>
      </c>
      <c r="F15" s="444"/>
      <c r="G15" s="444"/>
      <c r="H15" s="444"/>
      <c r="I15" s="444"/>
      <c r="J15" s="25"/>
      <c r="K15" s="91">
        <v>33672</v>
      </c>
      <c r="L15" s="91">
        <v>816</v>
      </c>
      <c r="N15" s="88"/>
    </row>
    <row r="16" spans="1:14" ht="12" customHeight="1" x14ac:dyDescent="0.15">
      <c r="A16" s="16">
        <v>21</v>
      </c>
      <c r="B16" s="17">
        <v>1</v>
      </c>
      <c r="C16" s="35">
        <v>14</v>
      </c>
      <c r="D16" s="55" t="s">
        <v>344</v>
      </c>
      <c r="E16" s="444" t="s">
        <v>201</v>
      </c>
      <c r="F16" s="444"/>
      <c r="G16" s="444"/>
      <c r="H16" s="444"/>
      <c r="I16" s="444"/>
      <c r="J16" s="25"/>
      <c r="K16" s="91">
        <v>976</v>
      </c>
      <c r="L16" s="91">
        <v>30886</v>
      </c>
      <c r="N16" s="88"/>
    </row>
    <row r="17" spans="1:14" ht="12" customHeight="1" x14ac:dyDescent="0.15">
      <c r="A17" s="16">
        <v>21</v>
      </c>
      <c r="B17" s="17">
        <v>1</v>
      </c>
      <c r="C17" s="35">
        <v>15</v>
      </c>
      <c r="D17" s="50" t="s">
        <v>345</v>
      </c>
      <c r="E17" s="443" t="s">
        <v>176</v>
      </c>
      <c r="F17" s="443"/>
      <c r="G17" s="443"/>
      <c r="H17" s="443"/>
      <c r="I17" s="443"/>
      <c r="J17" s="46"/>
      <c r="K17" s="91">
        <v>48676</v>
      </c>
      <c r="L17" s="91">
        <v>18293</v>
      </c>
      <c r="N17" s="88"/>
    </row>
    <row r="18" spans="1:14" ht="12" customHeight="1" x14ac:dyDescent="0.15">
      <c r="A18" s="16">
        <v>21</v>
      </c>
      <c r="B18" s="17">
        <v>1</v>
      </c>
      <c r="C18" s="35">
        <v>16</v>
      </c>
      <c r="D18" s="52" t="s">
        <v>346</v>
      </c>
      <c r="E18" s="445" t="s">
        <v>202</v>
      </c>
      <c r="F18" s="445"/>
      <c r="G18" s="445"/>
      <c r="H18" s="445"/>
      <c r="I18" s="445"/>
      <c r="J18" s="89"/>
      <c r="K18" s="91">
        <v>114732</v>
      </c>
      <c r="L18" s="91">
        <v>49995</v>
      </c>
      <c r="N18" s="88"/>
    </row>
    <row r="19" spans="1:14" ht="12" customHeight="1" x14ac:dyDescent="0.15">
      <c r="A19" s="16">
        <v>21</v>
      </c>
      <c r="B19" s="17">
        <v>1</v>
      </c>
      <c r="C19" s="35">
        <v>17</v>
      </c>
      <c r="D19" s="56"/>
      <c r="E19" s="446"/>
      <c r="F19" s="446"/>
      <c r="G19" s="446"/>
      <c r="H19" s="446"/>
      <c r="I19" s="446"/>
      <c r="J19" s="57"/>
      <c r="K19" s="91">
        <v>0</v>
      </c>
      <c r="L19" s="91">
        <v>0</v>
      </c>
      <c r="N19" s="88"/>
    </row>
    <row r="20" spans="1:14" ht="12" customHeight="1" x14ac:dyDescent="0.15">
      <c r="A20" s="16">
        <v>21</v>
      </c>
      <c r="B20" s="17">
        <v>1</v>
      </c>
      <c r="C20" s="35">
        <v>18</v>
      </c>
      <c r="D20" s="56"/>
      <c r="E20" s="446"/>
      <c r="F20" s="446"/>
      <c r="G20" s="446"/>
      <c r="H20" s="446"/>
      <c r="I20" s="446"/>
      <c r="J20" s="57"/>
      <c r="K20" s="91">
        <v>0</v>
      </c>
      <c r="L20" s="91">
        <v>0</v>
      </c>
      <c r="N20" s="88"/>
    </row>
    <row r="21" spans="1:14" ht="12" customHeight="1" x14ac:dyDescent="0.15">
      <c r="A21" s="16">
        <v>21</v>
      </c>
      <c r="B21" s="17">
        <v>1</v>
      </c>
      <c r="C21" s="35">
        <v>19</v>
      </c>
      <c r="D21" s="56"/>
      <c r="E21" s="446"/>
      <c r="F21" s="446"/>
      <c r="G21" s="446"/>
      <c r="H21" s="446"/>
      <c r="I21" s="446"/>
      <c r="J21" s="57"/>
      <c r="K21" s="91">
        <v>0</v>
      </c>
      <c r="L21" s="91">
        <v>0</v>
      </c>
      <c r="N21" s="88"/>
    </row>
    <row r="22" spans="1:14" ht="12" customHeight="1" x14ac:dyDescent="0.15">
      <c r="A22" s="16">
        <v>21</v>
      </c>
      <c r="B22" s="17">
        <v>1</v>
      </c>
      <c r="C22" s="35">
        <v>20</v>
      </c>
      <c r="D22" s="58"/>
      <c r="E22" s="59"/>
      <c r="F22" s="59"/>
      <c r="G22" s="59"/>
      <c r="H22" s="59"/>
      <c r="I22" s="59"/>
      <c r="J22" s="59"/>
      <c r="K22" s="91">
        <v>0</v>
      </c>
      <c r="L22" s="91">
        <v>0</v>
      </c>
      <c r="N22" s="88"/>
    </row>
    <row r="23" spans="1:14" ht="12" customHeight="1" x14ac:dyDescent="0.15">
      <c r="A23" s="16">
        <v>21</v>
      </c>
      <c r="B23" s="17">
        <v>1</v>
      </c>
      <c r="C23" s="35">
        <v>21</v>
      </c>
      <c r="D23" s="58"/>
      <c r="E23" s="59"/>
      <c r="F23" s="59"/>
      <c r="G23" s="59"/>
      <c r="H23" s="59"/>
      <c r="I23" s="59"/>
      <c r="J23" s="59"/>
      <c r="K23" s="91">
        <v>0</v>
      </c>
      <c r="L23" s="91">
        <v>0</v>
      </c>
      <c r="N23" s="88"/>
    </row>
    <row r="24" spans="1:14" ht="12" customHeight="1" x14ac:dyDescent="0.15">
      <c r="A24" s="16">
        <v>21</v>
      </c>
      <c r="B24" s="17">
        <v>1</v>
      </c>
      <c r="C24" s="35">
        <v>22</v>
      </c>
      <c r="D24" s="58"/>
      <c r="E24" s="59"/>
      <c r="F24" s="59"/>
      <c r="G24" s="59"/>
      <c r="H24" s="59"/>
      <c r="I24" s="59"/>
      <c r="J24" s="59"/>
      <c r="K24" s="91">
        <v>0</v>
      </c>
      <c r="L24" s="91">
        <v>0</v>
      </c>
      <c r="N24" s="88"/>
    </row>
    <row r="25" spans="1:14" ht="12" customHeight="1" x14ac:dyDescent="0.15">
      <c r="A25" s="16">
        <v>21</v>
      </c>
      <c r="B25" s="17">
        <v>1</v>
      </c>
      <c r="C25" s="35">
        <v>23</v>
      </c>
      <c r="D25" s="58"/>
      <c r="E25" s="59"/>
      <c r="F25" s="59"/>
      <c r="G25" s="59"/>
      <c r="H25" s="59"/>
      <c r="I25" s="59"/>
      <c r="J25" s="59"/>
      <c r="K25" s="91">
        <v>0</v>
      </c>
      <c r="L25" s="91">
        <v>0</v>
      </c>
      <c r="N25" s="88"/>
    </row>
    <row r="26" spans="1:14" ht="12" customHeight="1" x14ac:dyDescent="0.15">
      <c r="A26" s="16">
        <v>21</v>
      </c>
      <c r="B26" s="17">
        <v>1</v>
      </c>
      <c r="C26" s="35">
        <v>24</v>
      </c>
      <c r="D26" s="58"/>
      <c r="E26" s="59"/>
      <c r="F26" s="59"/>
      <c r="G26" s="59"/>
      <c r="H26" s="59"/>
      <c r="I26" s="59"/>
      <c r="J26" s="59"/>
      <c r="K26" s="91">
        <v>0</v>
      </c>
      <c r="L26" s="91">
        <v>0</v>
      </c>
      <c r="N26" s="88"/>
    </row>
    <row r="27" spans="1:14" ht="12" customHeight="1" x14ac:dyDescent="0.15">
      <c r="A27" s="16">
        <v>21</v>
      </c>
      <c r="B27" s="17">
        <v>1</v>
      </c>
      <c r="C27" s="35">
        <v>25</v>
      </c>
      <c r="D27" s="58"/>
      <c r="E27" s="59"/>
      <c r="F27" s="59"/>
      <c r="G27" s="59"/>
      <c r="H27" s="59"/>
      <c r="I27" s="59"/>
      <c r="J27" s="59"/>
      <c r="K27" s="91">
        <v>0</v>
      </c>
      <c r="L27" s="91">
        <v>0</v>
      </c>
      <c r="N27" s="88"/>
    </row>
    <row r="28" spans="1:14" ht="12" customHeight="1" x14ac:dyDescent="0.15">
      <c r="A28" s="16">
        <v>21</v>
      </c>
      <c r="B28" s="17">
        <v>1</v>
      </c>
      <c r="C28" s="35">
        <v>26</v>
      </c>
      <c r="D28" s="58"/>
      <c r="E28" s="59"/>
      <c r="F28" s="59"/>
      <c r="G28" s="59"/>
      <c r="H28" s="59"/>
      <c r="I28" s="59"/>
      <c r="J28" s="59"/>
      <c r="K28" s="91">
        <v>0</v>
      </c>
      <c r="L28" s="91">
        <v>0</v>
      </c>
      <c r="N28" s="88"/>
    </row>
    <row r="29" spans="1:14" ht="12" customHeight="1" x14ac:dyDescent="0.15">
      <c r="A29" s="16">
        <v>21</v>
      </c>
      <c r="B29" s="17">
        <v>1</v>
      </c>
      <c r="C29" s="35">
        <v>27</v>
      </c>
      <c r="D29" s="58"/>
      <c r="E29" s="59"/>
      <c r="F29" s="59"/>
      <c r="G29" s="59"/>
      <c r="H29" s="59"/>
      <c r="I29" s="59"/>
      <c r="J29" s="59"/>
      <c r="K29" s="91">
        <v>0</v>
      </c>
      <c r="L29" s="91">
        <v>0</v>
      </c>
      <c r="N29" s="88"/>
    </row>
    <row r="30" spans="1:14" ht="12" customHeight="1" x14ac:dyDescent="0.15">
      <c r="A30" s="16">
        <v>21</v>
      </c>
      <c r="B30" s="17">
        <v>1</v>
      </c>
      <c r="C30" s="35">
        <v>28</v>
      </c>
      <c r="D30" s="58"/>
      <c r="E30" s="59"/>
      <c r="F30" s="59"/>
      <c r="G30" s="59"/>
      <c r="H30" s="59"/>
      <c r="I30" s="59"/>
      <c r="J30" s="59"/>
      <c r="K30" s="91">
        <v>0</v>
      </c>
      <c r="L30" s="91">
        <v>0</v>
      </c>
      <c r="N30" s="88"/>
    </row>
    <row r="31" spans="1:14" ht="12" customHeight="1" x14ac:dyDescent="0.15">
      <c r="A31" s="16">
        <v>21</v>
      </c>
      <c r="B31" s="17">
        <v>1</v>
      </c>
      <c r="C31" s="35">
        <v>29</v>
      </c>
      <c r="D31" s="58"/>
      <c r="E31" s="59"/>
      <c r="F31" s="59"/>
      <c r="G31" s="59"/>
      <c r="H31" s="59"/>
      <c r="I31" s="59"/>
      <c r="J31" s="59"/>
      <c r="K31" s="91">
        <v>0</v>
      </c>
      <c r="L31" s="91">
        <v>0</v>
      </c>
      <c r="N31" s="88"/>
    </row>
    <row r="32" spans="1:14" ht="12" customHeight="1" x14ac:dyDescent="0.15">
      <c r="A32" s="16">
        <v>21</v>
      </c>
      <c r="B32" s="17">
        <v>1</v>
      </c>
      <c r="C32" s="35">
        <v>30</v>
      </c>
      <c r="D32" s="52" t="s">
        <v>347</v>
      </c>
      <c r="E32" s="443" t="s">
        <v>203</v>
      </c>
      <c r="F32" s="443"/>
      <c r="G32" s="443"/>
      <c r="H32" s="443"/>
      <c r="I32" s="443"/>
      <c r="J32" s="89"/>
      <c r="K32" s="91">
        <v>0</v>
      </c>
      <c r="L32" s="91">
        <v>0</v>
      </c>
      <c r="N32" s="88"/>
    </row>
    <row r="33" spans="1:14" ht="12" customHeight="1" x14ac:dyDescent="0.15">
      <c r="A33" s="16">
        <v>21</v>
      </c>
      <c r="B33" s="17">
        <v>1</v>
      </c>
      <c r="C33" s="35">
        <v>31</v>
      </c>
      <c r="D33" s="52" t="s">
        <v>348</v>
      </c>
      <c r="E33" s="443" t="s">
        <v>205</v>
      </c>
      <c r="F33" s="443"/>
      <c r="G33" s="443"/>
      <c r="H33" s="443"/>
      <c r="I33" s="443"/>
      <c r="J33" s="89"/>
      <c r="K33" s="91">
        <v>0</v>
      </c>
      <c r="L33" s="91">
        <v>0</v>
      </c>
      <c r="N33" s="88"/>
    </row>
    <row r="34" spans="1:14" ht="12" customHeight="1" x14ac:dyDescent="0.15">
      <c r="A34" s="16">
        <v>21</v>
      </c>
      <c r="B34" s="17">
        <v>1</v>
      </c>
      <c r="C34" s="35">
        <v>32</v>
      </c>
      <c r="D34" s="51" t="s">
        <v>349</v>
      </c>
      <c r="E34" s="447" t="s">
        <v>206</v>
      </c>
      <c r="F34" s="447"/>
      <c r="G34" s="447"/>
      <c r="H34" s="447"/>
      <c r="I34" s="447"/>
      <c r="J34" s="28"/>
      <c r="K34" s="92">
        <v>114732</v>
      </c>
      <c r="L34" s="92">
        <v>49995</v>
      </c>
      <c r="N34" s="88"/>
    </row>
    <row r="35" spans="1:14" ht="12" customHeight="1" x14ac:dyDescent="0.15">
      <c r="A35" s="16">
        <v>21</v>
      </c>
      <c r="B35" s="17">
        <v>2</v>
      </c>
      <c r="C35" s="35">
        <v>1</v>
      </c>
      <c r="D35" s="455" t="s">
        <v>554</v>
      </c>
      <c r="E35" s="458" t="s">
        <v>555</v>
      </c>
      <c r="F35" s="459"/>
      <c r="G35" s="462" t="s">
        <v>550</v>
      </c>
      <c r="H35" s="463"/>
      <c r="I35" s="463"/>
      <c r="J35" s="464"/>
      <c r="K35" s="91">
        <v>0</v>
      </c>
      <c r="L35" s="91">
        <v>0</v>
      </c>
      <c r="N35" s="88"/>
    </row>
    <row r="36" spans="1:14" ht="12" customHeight="1" x14ac:dyDescent="0.15">
      <c r="A36" s="16">
        <v>21</v>
      </c>
      <c r="B36" s="17">
        <v>2</v>
      </c>
      <c r="C36" s="35">
        <v>2</v>
      </c>
      <c r="D36" s="456"/>
      <c r="E36" s="460"/>
      <c r="F36" s="461"/>
      <c r="G36" s="465" t="s">
        <v>556</v>
      </c>
      <c r="H36" s="466"/>
      <c r="I36" s="466"/>
      <c r="J36" s="467"/>
      <c r="K36" s="91">
        <v>18019</v>
      </c>
      <c r="L36" s="91">
        <v>0</v>
      </c>
      <c r="N36" s="88"/>
    </row>
    <row r="37" spans="1:14" ht="12" customHeight="1" x14ac:dyDescent="0.15">
      <c r="A37" s="16">
        <v>21</v>
      </c>
      <c r="B37" s="17">
        <v>2</v>
      </c>
      <c r="C37" s="35">
        <v>3</v>
      </c>
      <c r="D37" s="456"/>
      <c r="E37" s="468" t="s">
        <v>187</v>
      </c>
      <c r="F37" s="469"/>
      <c r="G37" s="462" t="s">
        <v>550</v>
      </c>
      <c r="H37" s="463"/>
      <c r="I37" s="463"/>
      <c r="J37" s="464"/>
      <c r="K37" s="91">
        <v>0</v>
      </c>
      <c r="L37" s="91">
        <v>0</v>
      </c>
      <c r="N37" s="88"/>
    </row>
    <row r="38" spans="1:14" ht="12" customHeight="1" x14ac:dyDescent="0.15">
      <c r="A38" s="16">
        <v>21</v>
      </c>
      <c r="B38" s="17">
        <v>2</v>
      </c>
      <c r="C38" s="35">
        <v>4</v>
      </c>
      <c r="D38" s="456"/>
      <c r="E38" s="470"/>
      <c r="F38" s="471"/>
      <c r="G38" s="465" t="s">
        <v>556</v>
      </c>
      <c r="H38" s="466"/>
      <c r="I38" s="466"/>
      <c r="J38" s="467"/>
      <c r="K38" s="91">
        <v>5237</v>
      </c>
      <c r="L38" s="91">
        <v>0</v>
      </c>
      <c r="N38" s="88"/>
    </row>
    <row r="39" spans="1:14" ht="12" customHeight="1" x14ac:dyDescent="0.15">
      <c r="A39" s="16">
        <v>21</v>
      </c>
      <c r="B39" s="17">
        <v>2</v>
      </c>
      <c r="C39" s="35">
        <v>5</v>
      </c>
      <c r="D39" s="456"/>
      <c r="E39" s="472"/>
      <c r="F39" s="473"/>
      <c r="G39" s="465" t="s">
        <v>557</v>
      </c>
      <c r="H39" s="466"/>
      <c r="I39" s="466"/>
      <c r="J39" s="467"/>
      <c r="K39" s="91">
        <v>0</v>
      </c>
      <c r="L39" s="91">
        <v>0</v>
      </c>
      <c r="N39" s="88"/>
    </row>
    <row r="40" spans="1:14" ht="12" customHeight="1" x14ac:dyDescent="0.15">
      <c r="A40" s="16">
        <v>21</v>
      </c>
      <c r="B40" s="17">
        <v>2</v>
      </c>
      <c r="C40" s="35">
        <v>6</v>
      </c>
      <c r="D40" s="456"/>
      <c r="E40" s="462" t="s">
        <v>215</v>
      </c>
      <c r="F40" s="464"/>
      <c r="G40" s="465" t="s">
        <v>557</v>
      </c>
      <c r="H40" s="466"/>
      <c r="I40" s="466"/>
      <c r="J40" s="467"/>
      <c r="K40" s="91">
        <v>133</v>
      </c>
      <c r="L40" s="91">
        <v>0</v>
      </c>
      <c r="N40" s="88"/>
    </row>
    <row r="41" spans="1:14" ht="12" customHeight="1" x14ac:dyDescent="0.15">
      <c r="A41" s="16">
        <v>21</v>
      </c>
      <c r="B41" s="17">
        <v>2</v>
      </c>
      <c r="C41" s="35">
        <v>7</v>
      </c>
      <c r="D41" s="456"/>
      <c r="E41" s="547" t="s">
        <v>191</v>
      </c>
      <c r="F41" s="548"/>
      <c r="G41" s="462" t="s">
        <v>550</v>
      </c>
      <c r="H41" s="463"/>
      <c r="I41" s="463"/>
      <c r="J41" s="464"/>
      <c r="K41" s="91">
        <v>0</v>
      </c>
      <c r="L41" s="91">
        <v>0</v>
      </c>
      <c r="N41" s="88"/>
    </row>
    <row r="42" spans="1:14" ht="12" customHeight="1" x14ac:dyDescent="0.15">
      <c r="A42" s="16">
        <v>21</v>
      </c>
      <c r="B42" s="17">
        <v>2</v>
      </c>
      <c r="C42" s="35">
        <v>8</v>
      </c>
      <c r="D42" s="456"/>
      <c r="E42" s="549"/>
      <c r="F42" s="550"/>
      <c r="G42" s="465" t="s">
        <v>556</v>
      </c>
      <c r="H42" s="466"/>
      <c r="I42" s="466"/>
      <c r="J42" s="467"/>
      <c r="K42" s="91">
        <v>0</v>
      </c>
      <c r="L42" s="91">
        <v>0</v>
      </c>
      <c r="N42" s="88"/>
    </row>
    <row r="43" spans="1:14" ht="12" customHeight="1" x14ac:dyDescent="0.15">
      <c r="A43" s="16">
        <v>21</v>
      </c>
      <c r="B43" s="17">
        <v>2</v>
      </c>
      <c r="C43" s="35">
        <v>9</v>
      </c>
      <c r="D43" s="456"/>
      <c r="E43" s="547" t="s">
        <v>194</v>
      </c>
      <c r="F43" s="548"/>
      <c r="G43" s="462" t="s">
        <v>550</v>
      </c>
      <c r="H43" s="463"/>
      <c r="I43" s="463"/>
      <c r="J43" s="464"/>
      <c r="K43" s="91">
        <v>0</v>
      </c>
      <c r="L43" s="91">
        <v>0</v>
      </c>
      <c r="N43" s="88"/>
    </row>
    <row r="44" spans="1:14" ht="12" customHeight="1" x14ac:dyDescent="0.15">
      <c r="A44" s="16">
        <v>21</v>
      </c>
      <c r="B44" s="17">
        <v>2</v>
      </c>
      <c r="C44" s="35">
        <v>10</v>
      </c>
      <c r="D44" s="456"/>
      <c r="E44" s="551"/>
      <c r="F44" s="552"/>
      <c r="G44" s="465" t="s">
        <v>556</v>
      </c>
      <c r="H44" s="466"/>
      <c r="I44" s="466"/>
      <c r="J44" s="467"/>
      <c r="K44" s="91">
        <v>1420</v>
      </c>
      <c r="L44" s="91">
        <v>0</v>
      </c>
      <c r="N44" s="88"/>
    </row>
    <row r="45" spans="1:14" ht="12" customHeight="1" thickBot="1" x14ac:dyDescent="0.2">
      <c r="A45" s="16">
        <v>21</v>
      </c>
      <c r="B45" s="17">
        <v>2</v>
      </c>
      <c r="C45" s="35">
        <v>11</v>
      </c>
      <c r="D45" s="457"/>
      <c r="E45" s="553"/>
      <c r="F45" s="554"/>
      <c r="G45" s="465" t="s">
        <v>557</v>
      </c>
      <c r="H45" s="466"/>
      <c r="I45" s="466"/>
      <c r="J45" s="467"/>
      <c r="K45" s="253">
        <v>0</v>
      </c>
      <c r="L45" s="253">
        <v>0</v>
      </c>
      <c r="N45" s="88"/>
    </row>
    <row r="46" spans="1:14" s="93" customFormat="1" ht="11.1" customHeight="1" x14ac:dyDescent="0.15">
      <c r="A46" s="93">
        <v>24</v>
      </c>
      <c r="B46" s="94">
        <v>1</v>
      </c>
      <c r="C46" s="95">
        <v>1</v>
      </c>
      <c r="D46" s="448" t="s">
        <v>350</v>
      </c>
      <c r="E46" s="449"/>
      <c r="F46" s="449"/>
      <c r="G46" s="449"/>
      <c r="H46" s="450"/>
      <c r="I46" s="451" t="s">
        <v>351</v>
      </c>
      <c r="J46" s="452"/>
      <c r="K46" s="96">
        <v>0</v>
      </c>
      <c r="L46" s="96">
        <v>0</v>
      </c>
      <c r="N46" s="84"/>
    </row>
    <row r="47" spans="1:14" s="16" customFormat="1" ht="11.1" customHeight="1" x14ac:dyDescent="0.15">
      <c r="A47" s="16">
        <v>24</v>
      </c>
      <c r="B47" s="60">
        <v>1</v>
      </c>
      <c r="C47" s="61">
        <v>2</v>
      </c>
      <c r="D47" s="63"/>
      <c r="E47" s="64"/>
      <c r="F47" s="65"/>
      <c r="G47" s="65"/>
      <c r="H47" s="66"/>
      <c r="I47" s="453" t="s">
        <v>352</v>
      </c>
      <c r="J47" s="454"/>
      <c r="K47" s="62">
        <v>0</v>
      </c>
      <c r="L47" s="240">
        <v>33800</v>
      </c>
      <c r="N47" s="84"/>
    </row>
    <row r="48" spans="1:14" s="16" customFormat="1" ht="11.1" customHeight="1" x14ac:dyDescent="0.15">
      <c r="A48" s="16">
        <v>24</v>
      </c>
      <c r="B48" s="60">
        <v>1</v>
      </c>
      <c r="C48" s="61">
        <v>3</v>
      </c>
      <c r="D48" s="67"/>
      <c r="E48" s="64"/>
      <c r="F48" s="68"/>
      <c r="G48" s="69"/>
      <c r="H48" s="66"/>
      <c r="I48" s="453" t="s">
        <v>353</v>
      </c>
      <c r="J48" s="454"/>
      <c r="K48" s="86">
        <v>27849</v>
      </c>
      <c r="L48" s="86">
        <v>0</v>
      </c>
      <c r="N48" s="84"/>
    </row>
    <row r="49" spans="1:14" s="16" customFormat="1" ht="11.1" customHeight="1" x14ac:dyDescent="0.15">
      <c r="A49" s="16">
        <v>24</v>
      </c>
      <c r="B49" s="60">
        <v>1</v>
      </c>
      <c r="C49" s="61">
        <v>4</v>
      </c>
      <c r="D49" s="67"/>
      <c r="E49" s="70"/>
      <c r="F49" s="70"/>
      <c r="G49" s="70"/>
      <c r="H49" s="66"/>
      <c r="I49" s="453" t="s">
        <v>354</v>
      </c>
      <c r="J49" s="454"/>
      <c r="K49" s="86">
        <v>0</v>
      </c>
      <c r="L49" s="86">
        <v>0</v>
      </c>
      <c r="N49" s="84"/>
    </row>
    <row r="50" spans="1:14" s="16" customFormat="1" ht="11.1" customHeight="1" x14ac:dyDescent="0.15">
      <c r="A50" s="16">
        <v>24</v>
      </c>
      <c r="B50" s="60">
        <v>1</v>
      </c>
      <c r="C50" s="61">
        <v>5</v>
      </c>
      <c r="D50" s="71"/>
      <c r="E50" s="64"/>
      <c r="F50" s="68"/>
      <c r="G50" s="69"/>
      <c r="H50" s="72"/>
      <c r="I50" s="453" t="s">
        <v>355</v>
      </c>
      <c r="J50" s="454"/>
      <c r="K50" s="86">
        <v>0</v>
      </c>
      <c r="L50" s="86">
        <v>0</v>
      </c>
      <c r="N50" s="84"/>
    </row>
    <row r="51" spans="1:14" s="16" customFormat="1" ht="11.1" customHeight="1" x14ac:dyDescent="0.15">
      <c r="A51" s="16">
        <v>24</v>
      </c>
      <c r="B51" s="60">
        <v>1</v>
      </c>
      <c r="C51" s="61">
        <v>6</v>
      </c>
      <c r="D51" s="71"/>
      <c r="E51" s="64"/>
      <c r="F51" s="73"/>
      <c r="G51" s="65"/>
      <c r="H51" s="74"/>
      <c r="I51" s="453" t="s">
        <v>356</v>
      </c>
      <c r="J51" s="454"/>
      <c r="K51" s="86">
        <v>0</v>
      </c>
      <c r="L51" s="86">
        <v>0</v>
      </c>
      <c r="N51" s="84"/>
    </row>
    <row r="52" spans="1:14" s="16" customFormat="1" ht="11.1" customHeight="1" x14ac:dyDescent="0.15">
      <c r="A52" s="16">
        <v>24</v>
      </c>
      <c r="B52" s="60">
        <v>1</v>
      </c>
      <c r="C52" s="61">
        <v>7</v>
      </c>
      <c r="D52" s="71"/>
      <c r="E52" s="64"/>
      <c r="F52" s="68"/>
      <c r="G52" s="69"/>
      <c r="H52" s="72"/>
      <c r="I52" s="453" t="s">
        <v>357</v>
      </c>
      <c r="J52" s="454"/>
      <c r="K52" s="86">
        <v>0</v>
      </c>
      <c r="L52" s="86">
        <v>0</v>
      </c>
      <c r="N52" s="84"/>
    </row>
    <row r="53" spans="1:14" s="16" customFormat="1" ht="11.1" customHeight="1" x14ac:dyDescent="0.15">
      <c r="A53" s="16">
        <v>24</v>
      </c>
      <c r="B53" s="60">
        <v>1</v>
      </c>
      <c r="C53" s="61">
        <v>8</v>
      </c>
      <c r="D53" s="71"/>
      <c r="E53" s="64"/>
      <c r="F53" s="68"/>
      <c r="G53" s="69"/>
      <c r="H53" s="72"/>
      <c r="I53" s="453" t="s">
        <v>358</v>
      </c>
      <c r="J53" s="454"/>
      <c r="K53" s="86">
        <v>0</v>
      </c>
      <c r="L53" s="86">
        <v>0</v>
      </c>
      <c r="N53" s="84"/>
    </row>
    <row r="54" spans="1:14" s="16" customFormat="1" ht="11.1" customHeight="1" x14ac:dyDescent="0.15">
      <c r="A54" s="16">
        <v>24</v>
      </c>
      <c r="B54" s="60">
        <v>1</v>
      </c>
      <c r="C54" s="61">
        <v>9</v>
      </c>
      <c r="D54" s="71"/>
      <c r="E54" s="64"/>
      <c r="F54" s="68"/>
      <c r="G54" s="69"/>
      <c r="H54" s="72"/>
      <c r="I54" s="453" t="s">
        <v>359</v>
      </c>
      <c r="J54" s="454"/>
      <c r="K54" s="86">
        <v>0</v>
      </c>
      <c r="L54" s="86">
        <v>0</v>
      </c>
      <c r="N54" s="84"/>
    </row>
    <row r="55" spans="1:14" s="16" customFormat="1" ht="11.1" customHeight="1" x14ac:dyDescent="0.15">
      <c r="A55" s="16">
        <v>24</v>
      </c>
      <c r="B55" s="60">
        <v>1</v>
      </c>
      <c r="C55" s="61">
        <v>10</v>
      </c>
      <c r="D55" s="71"/>
      <c r="E55" s="64"/>
      <c r="F55" s="68"/>
      <c r="G55" s="69"/>
      <c r="H55" s="72"/>
      <c r="I55" s="453" t="s">
        <v>360</v>
      </c>
      <c r="J55" s="454"/>
      <c r="K55" s="86">
        <v>0</v>
      </c>
      <c r="L55" s="86">
        <v>0</v>
      </c>
      <c r="N55" s="84"/>
    </row>
    <row r="56" spans="1:14" s="16" customFormat="1" ht="11.1" customHeight="1" x14ac:dyDescent="0.15">
      <c r="A56" s="16">
        <v>24</v>
      </c>
      <c r="B56" s="60">
        <v>1</v>
      </c>
      <c r="C56" s="61">
        <v>11</v>
      </c>
      <c r="D56" s="71"/>
      <c r="E56" s="64"/>
      <c r="F56" s="68"/>
      <c r="G56" s="69"/>
      <c r="H56" s="72"/>
      <c r="I56" s="453" t="s">
        <v>361</v>
      </c>
      <c r="J56" s="454"/>
      <c r="K56" s="86">
        <v>0</v>
      </c>
      <c r="L56" s="86">
        <v>0</v>
      </c>
      <c r="N56" s="84"/>
    </row>
    <row r="57" spans="1:14" s="16" customFormat="1" ht="11.1" customHeight="1" x14ac:dyDescent="0.15">
      <c r="A57" s="16">
        <v>24</v>
      </c>
      <c r="B57" s="60">
        <v>1</v>
      </c>
      <c r="C57" s="61">
        <v>12</v>
      </c>
      <c r="D57" s="71"/>
      <c r="E57" s="64"/>
      <c r="F57" s="68"/>
      <c r="G57" s="69"/>
      <c r="H57" s="72"/>
      <c r="I57" s="474" t="s">
        <v>362</v>
      </c>
      <c r="J57" s="475"/>
      <c r="K57" s="86">
        <v>27849</v>
      </c>
      <c r="L57" s="86">
        <v>33800</v>
      </c>
      <c r="N57" s="84"/>
    </row>
    <row r="58" spans="1:14" s="16" customFormat="1" ht="11.1" customHeight="1" x14ac:dyDescent="0.15">
      <c r="A58" s="16">
        <v>24</v>
      </c>
      <c r="B58" s="60">
        <v>1</v>
      </c>
      <c r="C58" s="61">
        <v>13</v>
      </c>
      <c r="D58" s="71"/>
      <c r="E58" s="64"/>
      <c r="F58" s="68"/>
      <c r="G58" s="69"/>
      <c r="H58" s="476" t="s">
        <v>363</v>
      </c>
      <c r="I58" s="477"/>
      <c r="J58" s="478"/>
      <c r="K58" s="97">
        <v>0</v>
      </c>
      <c r="L58" s="97">
        <v>0</v>
      </c>
      <c r="N58" s="84"/>
    </row>
    <row r="59" spans="1:14" s="16" customFormat="1" ht="11.1" customHeight="1" x14ac:dyDescent="0.15">
      <c r="A59" s="16">
        <v>24</v>
      </c>
      <c r="B59" s="60">
        <v>1</v>
      </c>
      <c r="C59" s="61">
        <v>14</v>
      </c>
      <c r="D59" s="71"/>
      <c r="E59" s="64"/>
      <c r="F59" s="68"/>
      <c r="G59" s="69"/>
      <c r="H59" s="481" t="s">
        <v>527</v>
      </c>
      <c r="I59" s="481"/>
      <c r="J59" s="482"/>
      <c r="K59" s="241">
        <v>27849</v>
      </c>
      <c r="L59" s="241">
        <v>33800</v>
      </c>
      <c r="N59" s="84"/>
    </row>
    <row r="60" spans="1:14" s="16" customFormat="1" ht="11.1" customHeight="1" x14ac:dyDescent="0.15">
      <c r="A60" s="16">
        <v>24</v>
      </c>
      <c r="B60" s="60">
        <v>1</v>
      </c>
      <c r="C60" s="61">
        <v>15</v>
      </c>
      <c r="D60" s="71"/>
      <c r="E60" s="64"/>
      <c r="F60" s="68"/>
      <c r="G60" s="69"/>
      <c r="H60" s="481" t="s">
        <v>528</v>
      </c>
      <c r="I60" s="481"/>
      <c r="J60" s="482"/>
      <c r="K60" s="119">
        <v>0</v>
      </c>
      <c r="L60" s="119">
        <v>0</v>
      </c>
      <c r="N60" s="84"/>
    </row>
    <row r="61" spans="1:14" s="16" customFormat="1" ht="11.1" customHeight="1" thickBot="1" x14ac:dyDescent="0.2">
      <c r="A61" s="127">
        <v>24</v>
      </c>
      <c r="B61" s="128">
        <v>1</v>
      </c>
      <c r="C61" s="129">
        <v>16</v>
      </c>
      <c r="D61" s="130"/>
      <c r="E61" s="131"/>
      <c r="F61" s="132"/>
      <c r="G61" s="133"/>
      <c r="H61" s="479" t="s">
        <v>526</v>
      </c>
      <c r="I61" s="479"/>
      <c r="J61" s="480"/>
      <c r="K61" s="119">
        <v>0</v>
      </c>
      <c r="L61" s="119">
        <v>0</v>
      </c>
      <c r="N61" s="84"/>
    </row>
    <row r="62" spans="1:14" s="93" customFormat="1" ht="11.1" customHeight="1" x14ac:dyDescent="0.15">
      <c r="A62" s="93">
        <v>24</v>
      </c>
      <c r="B62" s="94">
        <v>2</v>
      </c>
      <c r="C62" s="94">
        <v>1</v>
      </c>
      <c r="D62" s="448" t="s">
        <v>364</v>
      </c>
      <c r="E62" s="449"/>
      <c r="F62" s="449"/>
      <c r="G62" s="449"/>
      <c r="H62" s="450"/>
      <c r="I62" s="451" t="s">
        <v>351</v>
      </c>
      <c r="J62" s="452"/>
      <c r="K62" s="96">
        <v>0</v>
      </c>
      <c r="L62" s="96">
        <v>0</v>
      </c>
      <c r="N62" s="84"/>
    </row>
    <row r="63" spans="1:14" s="16" customFormat="1" ht="11.1" customHeight="1" x14ac:dyDescent="0.15">
      <c r="A63" s="16">
        <v>24</v>
      </c>
      <c r="B63" s="60">
        <v>2</v>
      </c>
      <c r="C63" s="60">
        <v>2</v>
      </c>
      <c r="D63" s="63"/>
      <c r="E63" s="64"/>
      <c r="F63" s="65"/>
      <c r="G63" s="483" t="s">
        <v>365</v>
      </c>
      <c r="H63" s="484"/>
      <c r="I63" s="453" t="s">
        <v>352</v>
      </c>
      <c r="J63" s="454"/>
      <c r="K63" s="62">
        <v>0</v>
      </c>
      <c r="L63" s="62">
        <v>0</v>
      </c>
      <c r="N63" s="84"/>
    </row>
    <row r="64" spans="1:14" s="16" customFormat="1" ht="11.1" customHeight="1" x14ac:dyDescent="0.15">
      <c r="A64" s="16">
        <v>24</v>
      </c>
      <c r="B64" s="60">
        <v>2</v>
      </c>
      <c r="C64" s="60">
        <v>3</v>
      </c>
      <c r="D64" s="67"/>
      <c r="E64" s="64"/>
      <c r="F64" s="68"/>
      <c r="G64" s="69"/>
      <c r="H64" s="66"/>
      <c r="I64" s="453" t="s">
        <v>353</v>
      </c>
      <c r="J64" s="454"/>
      <c r="K64" s="86">
        <v>27849</v>
      </c>
      <c r="L64" s="62">
        <v>0</v>
      </c>
      <c r="N64" s="84"/>
    </row>
    <row r="65" spans="1:14" s="16" customFormat="1" ht="11.1" customHeight="1" x14ac:dyDescent="0.15">
      <c r="A65" s="16">
        <v>24</v>
      </c>
      <c r="B65" s="60">
        <v>2</v>
      </c>
      <c r="C65" s="60">
        <v>4</v>
      </c>
      <c r="D65" s="67"/>
      <c r="E65" s="70"/>
      <c r="F65" s="70"/>
      <c r="G65" s="70"/>
      <c r="H65" s="66"/>
      <c r="I65" s="453" t="s">
        <v>354</v>
      </c>
      <c r="J65" s="454"/>
      <c r="K65" s="86">
        <v>0</v>
      </c>
      <c r="L65" s="62">
        <v>0</v>
      </c>
      <c r="N65" s="84"/>
    </row>
    <row r="66" spans="1:14" s="16" customFormat="1" ht="11.1" customHeight="1" x14ac:dyDescent="0.15">
      <c r="A66" s="16">
        <v>24</v>
      </c>
      <c r="B66" s="60">
        <v>2</v>
      </c>
      <c r="C66" s="60">
        <v>5</v>
      </c>
      <c r="D66" s="71"/>
      <c r="E66" s="64"/>
      <c r="F66" s="68"/>
      <c r="G66" s="69"/>
      <c r="H66" s="72"/>
      <c r="I66" s="453" t="s">
        <v>355</v>
      </c>
      <c r="J66" s="454"/>
      <c r="K66" s="86">
        <v>0</v>
      </c>
      <c r="L66" s="62">
        <v>0</v>
      </c>
      <c r="N66" s="84"/>
    </row>
    <row r="67" spans="1:14" s="16" customFormat="1" ht="11.1" customHeight="1" x14ac:dyDescent="0.15">
      <c r="A67" s="16">
        <v>24</v>
      </c>
      <c r="B67" s="60">
        <v>2</v>
      </c>
      <c r="C67" s="60">
        <v>6</v>
      </c>
      <c r="D67" s="71"/>
      <c r="E67" s="64"/>
      <c r="F67" s="73"/>
      <c r="G67" s="65"/>
      <c r="H67" s="74"/>
      <c r="I67" s="453" t="s">
        <v>356</v>
      </c>
      <c r="J67" s="454"/>
      <c r="K67" s="86">
        <v>0</v>
      </c>
      <c r="L67" s="62">
        <v>0</v>
      </c>
      <c r="N67" s="84"/>
    </row>
    <row r="68" spans="1:14" s="16" customFormat="1" ht="11.1" customHeight="1" x14ac:dyDescent="0.15">
      <c r="A68" s="16">
        <v>24</v>
      </c>
      <c r="B68" s="60">
        <v>2</v>
      </c>
      <c r="C68" s="60">
        <v>7</v>
      </c>
      <c r="D68" s="71"/>
      <c r="E68" s="64"/>
      <c r="F68" s="68"/>
      <c r="G68" s="69"/>
      <c r="H68" s="72"/>
      <c r="I68" s="453" t="s">
        <v>357</v>
      </c>
      <c r="J68" s="454"/>
      <c r="K68" s="86">
        <v>0</v>
      </c>
      <c r="L68" s="62">
        <v>0</v>
      </c>
      <c r="N68" s="84"/>
    </row>
    <row r="69" spans="1:14" s="16" customFormat="1" ht="11.1" customHeight="1" x14ac:dyDescent="0.15">
      <c r="A69" s="16">
        <v>24</v>
      </c>
      <c r="B69" s="60">
        <v>2</v>
      </c>
      <c r="C69" s="60">
        <v>8</v>
      </c>
      <c r="D69" s="71"/>
      <c r="E69" s="64"/>
      <c r="F69" s="68"/>
      <c r="G69" s="69"/>
      <c r="H69" s="72"/>
      <c r="I69" s="453" t="s">
        <v>358</v>
      </c>
      <c r="J69" s="454"/>
      <c r="K69" s="86">
        <v>0</v>
      </c>
      <c r="L69" s="62">
        <v>0</v>
      </c>
      <c r="N69" s="84"/>
    </row>
    <row r="70" spans="1:14" s="16" customFormat="1" ht="11.1" customHeight="1" x14ac:dyDescent="0.15">
      <c r="A70" s="16">
        <v>24</v>
      </c>
      <c r="B70" s="60">
        <v>2</v>
      </c>
      <c r="C70" s="60">
        <v>9</v>
      </c>
      <c r="D70" s="71"/>
      <c r="E70" s="64"/>
      <c r="F70" s="68"/>
      <c r="G70" s="69"/>
      <c r="H70" s="72"/>
      <c r="I70" s="453" t="s">
        <v>359</v>
      </c>
      <c r="J70" s="454"/>
      <c r="K70" s="86">
        <v>0</v>
      </c>
      <c r="L70" s="62">
        <v>0</v>
      </c>
      <c r="N70" s="84"/>
    </row>
    <row r="71" spans="1:14" s="16" customFormat="1" ht="11.1" customHeight="1" x14ac:dyDescent="0.15">
      <c r="A71" s="16">
        <v>24</v>
      </c>
      <c r="B71" s="60">
        <v>2</v>
      </c>
      <c r="C71" s="60">
        <v>10</v>
      </c>
      <c r="D71" s="71"/>
      <c r="E71" s="64"/>
      <c r="F71" s="68"/>
      <c r="G71" s="69"/>
      <c r="H71" s="72"/>
      <c r="I71" s="453" t="s">
        <v>360</v>
      </c>
      <c r="J71" s="454"/>
      <c r="K71" s="86">
        <v>0</v>
      </c>
      <c r="L71" s="62">
        <v>0</v>
      </c>
      <c r="N71" s="84"/>
    </row>
    <row r="72" spans="1:14" s="16" customFormat="1" ht="11.1" customHeight="1" x14ac:dyDescent="0.15">
      <c r="A72" s="16">
        <v>24</v>
      </c>
      <c r="B72" s="60">
        <v>2</v>
      </c>
      <c r="C72" s="60">
        <v>11</v>
      </c>
      <c r="D72" s="71"/>
      <c r="E72" s="64"/>
      <c r="F72" s="68"/>
      <c r="G72" s="69"/>
      <c r="H72" s="72"/>
      <c r="I72" s="453" t="s">
        <v>361</v>
      </c>
      <c r="J72" s="454"/>
      <c r="K72" s="86">
        <v>0</v>
      </c>
      <c r="L72" s="62">
        <v>0</v>
      </c>
      <c r="N72" s="84"/>
    </row>
    <row r="73" spans="1:14" s="16" customFormat="1" ht="11.1" customHeight="1" x14ac:dyDescent="0.15">
      <c r="A73" s="16">
        <v>24</v>
      </c>
      <c r="B73" s="60">
        <v>2</v>
      </c>
      <c r="C73" s="60">
        <v>12</v>
      </c>
      <c r="D73" s="71"/>
      <c r="E73" s="64"/>
      <c r="F73" s="68"/>
      <c r="G73" s="69"/>
      <c r="H73" s="72"/>
      <c r="I73" s="453" t="s">
        <v>362</v>
      </c>
      <c r="J73" s="454"/>
      <c r="K73" s="86">
        <v>27849</v>
      </c>
      <c r="L73" s="62">
        <v>0</v>
      </c>
      <c r="N73" s="84"/>
    </row>
    <row r="74" spans="1:14" s="16" customFormat="1" ht="11.1" customHeight="1" x14ac:dyDescent="0.15">
      <c r="A74" s="16">
        <v>24</v>
      </c>
      <c r="B74" s="60">
        <v>2</v>
      </c>
      <c r="C74" s="61">
        <v>13</v>
      </c>
      <c r="D74" s="71"/>
      <c r="E74" s="64"/>
      <c r="F74" s="68"/>
      <c r="G74" s="69"/>
      <c r="H74" s="476" t="s">
        <v>363</v>
      </c>
      <c r="I74" s="477"/>
      <c r="J74" s="478"/>
      <c r="K74" s="97">
        <v>0</v>
      </c>
      <c r="L74" s="97">
        <v>0</v>
      </c>
      <c r="N74" s="84"/>
    </row>
    <row r="75" spans="1:14" s="16" customFormat="1" ht="11.1" customHeight="1" x14ac:dyDescent="0.15">
      <c r="A75" s="16">
        <v>24</v>
      </c>
      <c r="B75" s="60">
        <v>2</v>
      </c>
      <c r="C75" s="60">
        <v>14</v>
      </c>
      <c r="D75" s="71"/>
      <c r="E75" s="64"/>
      <c r="F75" s="68"/>
      <c r="G75" s="69"/>
      <c r="H75" s="481" t="s">
        <v>527</v>
      </c>
      <c r="I75" s="481"/>
      <c r="J75" s="482"/>
      <c r="K75" s="241">
        <v>27849</v>
      </c>
      <c r="L75" s="119">
        <v>0</v>
      </c>
      <c r="N75" s="84"/>
    </row>
    <row r="76" spans="1:14" s="16" customFormat="1" ht="11.1" customHeight="1" thickBot="1" x14ac:dyDescent="0.2">
      <c r="A76" s="16">
        <v>24</v>
      </c>
      <c r="B76" s="60">
        <v>2</v>
      </c>
      <c r="C76" s="61">
        <v>15</v>
      </c>
      <c r="D76" s="71"/>
      <c r="E76" s="64"/>
      <c r="F76" s="68"/>
      <c r="G76" s="69"/>
      <c r="H76" s="481" t="s">
        <v>528</v>
      </c>
      <c r="I76" s="481"/>
      <c r="J76" s="482"/>
      <c r="K76" s="119">
        <v>0</v>
      </c>
      <c r="L76" s="119">
        <v>0</v>
      </c>
      <c r="N76" s="84"/>
    </row>
    <row r="77" spans="1:14" s="93" customFormat="1" ht="11.1" customHeight="1" x14ac:dyDescent="0.15">
      <c r="A77" s="93">
        <v>24</v>
      </c>
      <c r="B77" s="94">
        <v>3</v>
      </c>
      <c r="C77" s="94">
        <v>1</v>
      </c>
      <c r="D77" s="448" t="s">
        <v>364</v>
      </c>
      <c r="E77" s="449"/>
      <c r="F77" s="449"/>
      <c r="G77" s="449"/>
      <c r="H77" s="450"/>
      <c r="I77" s="451" t="s">
        <v>351</v>
      </c>
      <c r="J77" s="452"/>
      <c r="K77" s="96"/>
      <c r="L77" s="96"/>
      <c r="N77" s="84"/>
    </row>
    <row r="78" spans="1:14" s="16" customFormat="1" ht="11.1" customHeight="1" x14ac:dyDescent="0.15">
      <c r="A78" s="16">
        <v>24</v>
      </c>
      <c r="B78" s="60">
        <v>3</v>
      </c>
      <c r="C78" s="60">
        <v>2</v>
      </c>
      <c r="D78" s="63"/>
      <c r="E78" s="64"/>
      <c r="F78" s="65"/>
      <c r="G78" s="483" t="s">
        <v>366</v>
      </c>
      <c r="H78" s="484"/>
      <c r="I78" s="453" t="s">
        <v>352</v>
      </c>
      <c r="J78" s="454"/>
      <c r="K78" s="62"/>
      <c r="L78" s="62"/>
      <c r="N78" s="84"/>
    </row>
    <row r="79" spans="1:14" s="16" customFormat="1" ht="11.1" customHeight="1" x14ac:dyDescent="0.15">
      <c r="A79" s="16">
        <v>24</v>
      </c>
      <c r="B79" s="60">
        <v>3</v>
      </c>
      <c r="C79" s="60">
        <v>3</v>
      </c>
      <c r="D79" s="67"/>
      <c r="E79" s="64"/>
      <c r="F79" s="68"/>
      <c r="G79" s="69"/>
      <c r="H79" s="66"/>
      <c r="I79" s="453" t="s">
        <v>353</v>
      </c>
      <c r="J79" s="454"/>
      <c r="K79" s="62"/>
      <c r="L79" s="62"/>
    </row>
    <row r="80" spans="1:14" s="16" customFormat="1" ht="11.1" customHeight="1" x14ac:dyDescent="0.15">
      <c r="A80" s="16">
        <v>24</v>
      </c>
      <c r="B80" s="60">
        <v>3</v>
      </c>
      <c r="C80" s="60">
        <v>4</v>
      </c>
      <c r="D80" s="67"/>
      <c r="E80" s="70"/>
      <c r="F80" s="70"/>
      <c r="G80" s="70"/>
      <c r="H80" s="66"/>
      <c r="I80" s="453" t="s">
        <v>354</v>
      </c>
      <c r="J80" s="454"/>
      <c r="K80" s="62"/>
      <c r="L80" s="62"/>
    </row>
    <row r="81" spans="1:14" s="16" customFormat="1" ht="11.1" customHeight="1" x14ac:dyDescent="0.15">
      <c r="A81" s="16">
        <v>24</v>
      </c>
      <c r="B81" s="60">
        <v>3</v>
      </c>
      <c r="C81" s="60">
        <v>5</v>
      </c>
      <c r="D81" s="71"/>
      <c r="E81" s="64"/>
      <c r="F81" s="68"/>
      <c r="G81" s="69"/>
      <c r="H81" s="72"/>
      <c r="I81" s="453" t="s">
        <v>355</v>
      </c>
      <c r="J81" s="454"/>
      <c r="K81" s="62"/>
      <c r="L81" s="62"/>
    </row>
    <row r="82" spans="1:14" s="16" customFormat="1" ht="11.1" customHeight="1" x14ac:dyDescent="0.15">
      <c r="A82" s="16">
        <v>24</v>
      </c>
      <c r="B82" s="60">
        <v>3</v>
      </c>
      <c r="C82" s="60">
        <v>6</v>
      </c>
      <c r="D82" s="71"/>
      <c r="E82" s="64"/>
      <c r="F82" s="73"/>
      <c r="G82" s="65"/>
      <c r="H82" s="74"/>
      <c r="I82" s="453" t="s">
        <v>356</v>
      </c>
      <c r="J82" s="454"/>
      <c r="K82" s="62"/>
      <c r="L82" s="62"/>
    </row>
    <row r="83" spans="1:14" s="16" customFormat="1" ht="11.1" customHeight="1" x14ac:dyDescent="0.15">
      <c r="A83" s="16">
        <v>24</v>
      </c>
      <c r="B83" s="60">
        <v>3</v>
      </c>
      <c r="C83" s="60">
        <v>7</v>
      </c>
      <c r="D83" s="71"/>
      <c r="E83" s="64"/>
      <c r="F83" s="68"/>
      <c r="G83" s="69"/>
      <c r="H83" s="72"/>
      <c r="I83" s="453" t="s">
        <v>357</v>
      </c>
      <c r="J83" s="454"/>
      <c r="K83" s="62"/>
      <c r="L83" s="62"/>
    </row>
    <row r="84" spans="1:14" s="16" customFormat="1" ht="11.1" customHeight="1" x14ac:dyDescent="0.15">
      <c r="A84" s="16">
        <v>24</v>
      </c>
      <c r="B84" s="60">
        <v>3</v>
      </c>
      <c r="C84" s="60">
        <v>8</v>
      </c>
      <c r="D84" s="71"/>
      <c r="E84" s="64"/>
      <c r="F84" s="68"/>
      <c r="G84" s="69"/>
      <c r="H84" s="72"/>
      <c r="I84" s="453" t="s">
        <v>358</v>
      </c>
      <c r="J84" s="454"/>
      <c r="K84" s="62"/>
      <c r="L84" s="62"/>
    </row>
    <row r="85" spans="1:14" s="16" customFormat="1" ht="11.1" customHeight="1" x14ac:dyDescent="0.15">
      <c r="A85" s="16">
        <v>24</v>
      </c>
      <c r="B85" s="60">
        <v>3</v>
      </c>
      <c r="C85" s="60">
        <v>9</v>
      </c>
      <c r="D85" s="71"/>
      <c r="E85" s="64"/>
      <c r="F85" s="68"/>
      <c r="G85" s="69"/>
      <c r="H85" s="72"/>
      <c r="I85" s="453" t="s">
        <v>359</v>
      </c>
      <c r="J85" s="454"/>
      <c r="K85" s="62"/>
      <c r="L85" s="62"/>
    </row>
    <row r="86" spans="1:14" s="16" customFormat="1" ht="11.1" customHeight="1" x14ac:dyDescent="0.15">
      <c r="A86" s="16">
        <v>24</v>
      </c>
      <c r="B86" s="60">
        <v>3</v>
      </c>
      <c r="C86" s="60">
        <v>10</v>
      </c>
      <c r="D86" s="71"/>
      <c r="E86" s="64"/>
      <c r="F86" s="68"/>
      <c r="G86" s="69"/>
      <c r="H86" s="72"/>
      <c r="I86" s="453" t="s">
        <v>360</v>
      </c>
      <c r="J86" s="454"/>
      <c r="K86" s="62"/>
      <c r="L86" s="62"/>
    </row>
    <row r="87" spans="1:14" s="16" customFormat="1" ht="11.1" customHeight="1" x14ac:dyDescent="0.15">
      <c r="A87" s="16">
        <v>24</v>
      </c>
      <c r="B87" s="60">
        <v>3</v>
      </c>
      <c r="C87" s="60">
        <v>11</v>
      </c>
      <c r="D87" s="71"/>
      <c r="E87" s="64"/>
      <c r="F87" s="68"/>
      <c r="G87" s="69"/>
      <c r="H87" s="72"/>
      <c r="I87" s="453" t="s">
        <v>361</v>
      </c>
      <c r="J87" s="454"/>
      <c r="K87" s="62"/>
      <c r="L87" s="62"/>
    </row>
    <row r="88" spans="1:14" s="16" customFormat="1" ht="11.1" customHeight="1" x14ac:dyDescent="0.15">
      <c r="A88" s="16">
        <v>24</v>
      </c>
      <c r="B88" s="60">
        <v>3</v>
      </c>
      <c r="C88" s="60">
        <v>12</v>
      </c>
      <c r="D88" s="71"/>
      <c r="E88" s="64"/>
      <c r="F88" s="68"/>
      <c r="G88" s="69"/>
      <c r="H88" s="72"/>
      <c r="I88" s="453" t="s">
        <v>362</v>
      </c>
      <c r="J88" s="454"/>
      <c r="K88" s="62"/>
      <c r="L88" s="62"/>
    </row>
    <row r="89" spans="1:14" s="16" customFormat="1" ht="11.1" customHeight="1" x14ac:dyDescent="0.15">
      <c r="A89" s="16">
        <v>24</v>
      </c>
      <c r="B89" s="60">
        <v>3</v>
      </c>
      <c r="C89" s="60">
        <v>13</v>
      </c>
      <c r="D89" s="71"/>
      <c r="E89" s="64"/>
      <c r="F89" s="68"/>
      <c r="G89" s="69"/>
      <c r="H89" s="476" t="s">
        <v>363</v>
      </c>
      <c r="I89" s="477"/>
      <c r="J89" s="478"/>
      <c r="K89" s="97"/>
      <c r="L89" s="97"/>
    </row>
    <row r="90" spans="1:14" s="16" customFormat="1" ht="11.1" customHeight="1" x14ac:dyDescent="0.15">
      <c r="A90" s="16">
        <v>24</v>
      </c>
      <c r="B90" s="60">
        <v>3</v>
      </c>
      <c r="C90" s="60">
        <v>14</v>
      </c>
      <c r="D90" s="71"/>
      <c r="E90" s="64"/>
      <c r="F90" s="68"/>
      <c r="G90" s="69"/>
      <c r="H90" s="481" t="s">
        <v>527</v>
      </c>
      <c r="I90" s="481"/>
      <c r="J90" s="482"/>
      <c r="K90" s="119"/>
      <c r="L90" s="119"/>
    </row>
    <row r="91" spans="1:14" s="16" customFormat="1" ht="11.1" customHeight="1" thickBot="1" x14ac:dyDescent="0.2">
      <c r="A91" s="16">
        <v>24</v>
      </c>
      <c r="B91" s="60">
        <v>3</v>
      </c>
      <c r="C91" s="60">
        <v>15</v>
      </c>
      <c r="D91" s="71"/>
      <c r="E91" s="64"/>
      <c r="F91" s="68"/>
      <c r="G91" s="69"/>
      <c r="H91" s="481" t="s">
        <v>528</v>
      </c>
      <c r="I91" s="481"/>
      <c r="J91" s="482"/>
      <c r="K91" s="119"/>
      <c r="L91" s="119"/>
    </row>
    <row r="92" spans="1:14" s="93" customFormat="1" ht="11.1" customHeight="1" x14ac:dyDescent="0.15">
      <c r="A92" s="93">
        <v>24</v>
      </c>
      <c r="B92" s="94">
        <v>4</v>
      </c>
      <c r="C92" s="94">
        <v>1</v>
      </c>
      <c r="D92" s="448" t="s">
        <v>364</v>
      </c>
      <c r="E92" s="449"/>
      <c r="F92" s="449"/>
      <c r="G92" s="449"/>
      <c r="H92" s="450"/>
      <c r="I92" s="451" t="s">
        <v>351</v>
      </c>
      <c r="J92" s="452"/>
      <c r="K92" s="96"/>
      <c r="L92" s="96"/>
      <c r="N92" s="87"/>
    </row>
    <row r="93" spans="1:14" s="16" customFormat="1" ht="11.1" customHeight="1" x14ac:dyDescent="0.15">
      <c r="A93" s="16">
        <v>24</v>
      </c>
      <c r="B93" s="60">
        <v>4</v>
      </c>
      <c r="C93" s="60">
        <v>2</v>
      </c>
      <c r="D93" s="63"/>
      <c r="E93" s="64"/>
      <c r="F93" s="65"/>
      <c r="G93" s="483" t="s">
        <v>367</v>
      </c>
      <c r="H93" s="484"/>
      <c r="I93" s="453" t="s">
        <v>352</v>
      </c>
      <c r="J93" s="454"/>
      <c r="K93" s="62"/>
      <c r="L93" s="62"/>
      <c r="N93" s="84"/>
    </row>
    <row r="94" spans="1:14" s="16" customFormat="1" ht="11.1" customHeight="1" x14ac:dyDescent="0.15">
      <c r="A94" s="16">
        <v>24</v>
      </c>
      <c r="B94" s="60">
        <v>4</v>
      </c>
      <c r="C94" s="60">
        <v>3</v>
      </c>
      <c r="D94" s="67"/>
      <c r="E94" s="64"/>
      <c r="F94" s="68"/>
      <c r="G94" s="69"/>
      <c r="H94" s="66"/>
      <c r="I94" s="453" t="s">
        <v>353</v>
      </c>
      <c r="J94" s="454"/>
      <c r="K94" s="86"/>
      <c r="L94" s="62"/>
      <c r="N94" s="84"/>
    </row>
    <row r="95" spans="1:14" s="16" customFormat="1" ht="11.1" customHeight="1" x14ac:dyDescent="0.15">
      <c r="A95" s="16">
        <v>24</v>
      </c>
      <c r="B95" s="60">
        <v>4</v>
      </c>
      <c r="C95" s="60">
        <v>4</v>
      </c>
      <c r="D95" s="67"/>
      <c r="E95" s="70"/>
      <c r="F95" s="70"/>
      <c r="G95" s="70"/>
      <c r="H95" s="66"/>
      <c r="I95" s="453" t="s">
        <v>354</v>
      </c>
      <c r="J95" s="454"/>
      <c r="K95" s="86"/>
      <c r="L95" s="62"/>
      <c r="N95" s="84"/>
    </row>
    <row r="96" spans="1:14" s="16" customFormat="1" ht="11.1" customHeight="1" x14ac:dyDescent="0.15">
      <c r="A96" s="16">
        <v>24</v>
      </c>
      <c r="B96" s="60">
        <v>4</v>
      </c>
      <c r="C96" s="60">
        <v>5</v>
      </c>
      <c r="D96" s="71"/>
      <c r="E96" s="64"/>
      <c r="F96" s="68"/>
      <c r="G96" s="69"/>
      <c r="H96" s="72"/>
      <c r="I96" s="453" t="s">
        <v>355</v>
      </c>
      <c r="J96" s="454"/>
      <c r="K96" s="86"/>
      <c r="L96" s="62"/>
      <c r="N96" s="84"/>
    </row>
    <row r="97" spans="1:14" s="16" customFormat="1" ht="11.1" customHeight="1" x14ac:dyDescent="0.15">
      <c r="A97" s="16">
        <v>24</v>
      </c>
      <c r="B97" s="60">
        <v>4</v>
      </c>
      <c r="C97" s="60">
        <v>6</v>
      </c>
      <c r="D97" s="71"/>
      <c r="E97" s="64"/>
      <c r="F97" s="73"/>
      <c r="G97" s="65"/>
      <c r="H97" s="74"/>
      <c r="I97" s="453" t="s">
        <v>356</v>
      </c>
      <c r="J97" s="454"/>
      <c r="K97" s="86"/>
      <c r="L97" s="62"/>
      <c r="N97" s="84"/>
    </row>
    <row r="98" spans="1:14" s="16" customFormat="1" ht="11.1" customHeight="1" x14ac:dyDescent="0.15">
      <c r="A98" s="16">
        <v>24</v>
      </c>
      <c r="B98" s="60">
        <v>4</v>
      </c>
      <c r="C98" s="60">
        <v>7</v>
      </c>
      <c r="D98" s="71"/>
      <c r="E98" s="64"/>
      <c r="F98" s="68"/>
      <c r="G98" s="69"/>
      <c r="H98" s="72"/>
      <c r="I98" s="453" t="s">
        <v>357</v>
      </c>
      <c r="J98" s="454"/>
      <c r="K98" s="86"/>
      <c r="L98" s="62"/>
      <c r="N98" s="84"/>
    </row>
    <row r="99" spans="1:14" s="16" customFormat="1" ht="11.1" customHeight="1" x14ac:dyDescent="0.15">
      <c r="A99" s="16">
        <v>24</v>
      </c>
      <c r="B99" s="60">
        <v>4</v>
      </c>
      <c r="C99" s="60">
        <v>8</v>
      </c>
      <c r="D99" s="71"/>
      <c r="E99" s="64"/>
      <c r="F99" s="68"/>
      <c r="G99" s="69"/>
      <c r="H99" s="72"/>
      <c r="I99" s="453" t="s">
        <v>358</v>
      </c>
      <c r="J99" s="454"/>
      <c r="K99" s="86"/>
      <c r="L99" s="62"/>
      <c r="N99" s="84"/>
    </row>
    <row r="100" spans="1:14" s="16" customFormat="1" ht="11.1" customHeight="1" x14ac:dyDescent="0.15">
      <c r="A100" s="16">
        <v>24</v>
      </c>
      <c r="B100" s="60">
        <v>4</v>
      </c>
      <c r="C100" s="60">
        <v>9</v>
      </c>
      <c r="D100" s="71"/>
      <c r="E100" s="64"/>
      <c r="F100" s="68"/>
      <c r="G100" s="69"/>
      <c r="H100" s="72"/>
      <c r="I100" s="453" t="s">
        <v>359</v>
      </c>
      <c r="J100" s="454"/>
      <c r="K100" s="86"/>
      <c r="L100" s="62"/>
      <c r="N100" s="84"/>
    </row>
    <row r="101" spans="1:14" s="16" customFormat="1" ht="11.1" customHeight="1" x14ac:dyDescent="0.15">
      <c r="A101" s="16">
        <v>24</v>
      </c>
      <c r="B101" s="60">
        <v>4</v>
      </c>
      <c r="C101" s="60">
        <v>10</v>
      </c>
      <c r="D101" s="71"/>
      <c r="E101" s="64"/>
      <c r="F101" s="68"/>
      <c r="G101" s="69"/>
      <c r="H101" s="72"/>
      <c r="I101" s="453" t="s">
        <v>360</v>
      </c>
      <c r="J101" s="454"/>
      <c r="K101" s="86"/>
      <c r="L101" s="62"/>
      <c r="N101" s="84"/>
    </row>
    <row r="102" spans="1:14" s="16" customFormat="1" ht="11.1" customHeight="1" x14ac:dyDescent="0.15">
      <c r="A102" s="16">
        <v>24</v>
      </c>
      <c r="B102" s="60">
        <v>4</v>
      </c>
      <c r="C102" s="60">
        <v>11</v>
      </c>
      <c r="D102" s="71"/>
      <c r="E102" s="64"/>
      <c r="F102" s="68"/>
      <c r="G102" s="69"/>
      <c r="H102" s="72"/>
      <c r="I102" s="453" t="s">
        <v>361</v>
      </c>
      <c r="J102" s="454"/>
      <c r="K102" s="86"/>
      <c r="L102" s="62"/>
      <c r="N102" s="84"/>
    </row>
    <row r="103" spans="1:14" s="16" customFormat="1" ht="11.1" customHeight="1" x14ac:dyDescent="0.15">
      <c r="A103" s="16">
        <v>24</v>
      </c>
      <c r="B103" s="60">
        <v>4</v>
      </c>
      <c r="C103" s="60">
        <v>12</v>
      </c>
      <c r="D103" s="71"/>
      <c r="E103" s="64"/>
      <c r="F103" s="68"/>
      <c r="G103" s="69"/>
      <c r="H103" s="72"/>
      <c r="I103" s="453" t="s">
        <v>362</v>
      </c>
      <c r="J103" s="454"/>
      <c r="K103" s="86"/>
      <c r="L103" s="62"/>
      <c r="N103" s="84"/>
    </row>
    <row r="104" spans="1:14" s="16" customFormat="1" ht="11.1" customHeight="1" x14ac:dyDescent="0.15">
      <c r="A104" s="16">
        <v>24</v>
      </c>
      <c r="B104" s="60">
        <v>4</v>
      </c>
      <c r="C104" s="60">
        <v>13</v>
      </c>
      <c r="D104" s="71"/>
      <c r="E104" s="64"/>
      <c r="F104" s="68"/>
      <c r="G104" s="69"/>
      <c r="H104" s="476" t="s">
        <v>363</v>
      </c>
      <c r="I104" s="477"/>
      <c r="J104" s="478"/>
      <c r="K104" s="97"/>
      <c r="L104" s="97"/>
      <c r="N104" s="84"/>
    </row>
    <row r="105" spans="1:14" s="16" customFormat="1" ht="11.1" customHeight="1" x14ac:dyDescent="0.15">
      <c r="A105" s="16">
        <v>24</v>
      </c>
      <c r="B105" s="60">
        <v>4</v>
      </c>
      <c r="C105" s="60">
        <v>14</v>
      </c>
      <c r="D105" s="71"/>
      <c r="E105" s="64"/>
      <c r="F105" s="68"/>
      <c r="G105" s="69"/>
      <c r="H105" s="481" t="s">
        <v>527</v>
      </c>
      <c r="I105" s="481"/>
      <c r="J105" s="482"/>
      <c r="K105" s="119"/>
      <c r="L105" s="119"/>
      <c r="N105" s="84"/>
    </row>
    <row r="106" spans="1:14" s="16" customFormat="1" ht="11.1" customHeight="1" thickBot="1" x14ac:dyDescent="0.2">
      <c r="A106" s="16">
        <v>24</v>
      </c>
      <c r="B106" s="60">
        <v>4</v>
      </c>
      <c r="C106" s="60">
        <v>15</v>
      </c>
      <c r="D106" s="71"/>
      <c r="E106" s="64"/>
      <c r="F106" s="68"/>
      <c r="G106" s="69"/>
      <c r="H106" s="481" t="s">
        <v>528</v>
      </c>
      <c r="I106" s="481"/>
      <c r="J106" s="482"/>
      <c r="K106" s="119"/>
      <c r="L106" s="119"/>
      <c r="N106" s="84"/>
    </row>
    <row r="107" spans="1:14" s="93" customFormat="1" ht="11.1" customHeight="1" x14ac:dyDescent="0.15">
      <c r="A107" s="93">
        <v>24</v>
      </c>
      <c r="B107" s="94">
        <v>5</v>
      </c>
      <c r="C107" s="94">
        <v>1</v>
      </c>
      <c r="D107" s="448" t="s">
        <v>368</v>
      </c>
      <c r="E107" s="449"/>
      <c r="F107" s="449"/>
      <c r="G107" s="449"/>
      <c r="H107" s="450"/>
      <c r="I107" s="451" t="s">
        <v>351</v>
      </c>
      <c r="J107" s="452"/>
      <c r="K107" s="96"/>
      <c r="L107" s="96"/>
      <c r="N107" s="84"/>
    </row>
    <row r="108" spans="1:14" s="16" customFormat="1" ht="11.1" customHeight="1" x14ac:dyDescent="0.15">
      <c r="A108" s="16">
        <v>24</v>
      </c>
      <c r="B108" s="60">
        <v>5</v>
      </c>
      <c r="C108" s="60">
        <v>2</v>
      </c>
      <c r="D108" s="63"/>
      <c r="E108" s="64"/>
      <c r="F108" s="65"/>
      <c r="G108" s="65"/>
      <c r="H108" s="66"/>
      <c r="I108" s="453" t="s">
        <v>352</v>
      </c>
      <c r="J108" s="454"/>
      <c r="K108" s="62"/>
      <c r="L108" s="62"/>
      <c r="N108" s="84"/>
    </row>
    <row r="109" spans="1:14" s="16" customFormat="1" ht="11.1" customHeight="1" x14ac:dyDescent="0.15">
      <c r="A109" s="16">
        <v>24</v>
      </c>
      <c r="B109" s="60">
        <v>5</v>
      </c>
      <c r="C109" s="60">
        <v>3</v>
      </c>
      <c r="D109" s="67"/>
      <c r="E109" s="64"/>
      <c r="F109" s="68"/>
      <c r="G109" s="69"/>
      <c r="H109" s="66"/>
      <c r="I109" s="453" t="s">
        <v>353</v>
      </c>
      <c r="J109" s="454"/>
      <c r="K109" s="62"/>
      <c r="L109" s="62"/>
    </row>
    <row r="110" spans="1:14" s="16" customFormat="1" ht="11.1" customHeight="1" x14ac:dyDescent="0.15">
      <c r="A110" s="16">
        <v>24</v>
      </c>
      <c r="B110" s="60">
        <v>5</v>
      </c>
      <c r="C110" s="60">
        <v>4</v>
      </c>
      <c r="D110" s="67"/>
      <c r="E110" s="70"/>
      <c r="F110" s="70"/>
      <c r="G110" s="70"/>
      <c r="H110" s="66"/>
      <c r="I110" s="453" t="s">
        <v>354</v>
      </c>
      <c r="J110" s="454"/>
      <c r="K110" s="62"/>
      <c r="L110" s="62"/>
    </row>
    <row r="111" spans="1:14" s="16" customFormat="1" ht="11.1" customHeight="1" x14ac:dyDescent="0.15">
      <c r="A111" s="16">
        <v>24</v>
      </c>
      <c r="B111" s="60">
        <v>5</v>
      </c>
      <c r="C111" s="60">
        <v>5</v>
      </c>
      <c r="D111" s="71"/>
      <c r="E111" s="64"/>
      <c r="F111" s="68"/>
      <c r="G111" s="69"/>
      <c r="H111" s="72"/>
      <c r="I111" s="453" t="s">
        <v>355</v>
      </c>
      <c r="J111" s="454"/>
      <c r="K111" s="62"/>
      <c r="L111" s="62"/>
    </row>
    <row r="112" spans="1:14" s="16" customFormat="1" ht="11.1" customHeight="1" x14ac:dyDescent="0.15">
      <c r="A112" s="16">
        <v>24</v>
      </c>
      <c r="B112" s="60">
        <v>5</v>
      </c>
      <c r="C112" s="60">
        <v>6</v>
      </c>
      <c r="D112" s="71"/>
      <c r="E112" s="64"/>
      <c r="F112" s="73"/>
      <c r="G112" s="65"/>
      <c r="H112" s="74"/>
      <c r="I112" s="453" t="s">
        <v>356</v>
      </c>
      <c r="J112" s="454"/>
      <c r="K112" s="62"/>
      <c r="L112" s="62"/>
    </row>
    <row r="113" spans="1:14" s="16" customFormat="1" ht="11.1" customHeight="1" x14ac:dyDescent="0.15">
      <c r="A113" s="16">
        <v>24</v>
      </c>
      <c r="B113" s="60">
        <v>5</v>
      </c>
      <c r="C113" s="60">
        <v>7</v>
      </c>
      <c r="D113" s="71"/>
      <c r="E113" s="64"/>
      <c r="F113" s="68"/>
      <c r="G113" s="69"/>
      <c r="H113" s="72"/>
      <c r="I113" s="453" t="s">
        <v>357</v>
      </c>
      <c r="J113" s="454"/>
      <c r="K113" s="62"/>
      <c r="L113" s="62"/>
    </row>
    <row r="114" spans="1:14" s="16" customFormat="1" ht="11.1" customHeight="1" x14ac:dyDescent="0.15">
      <c r="A114" s="16">
        <v>24</v>
      </c>
      <c r="B114" s="60">
        <v>5</v>
      </c>
      <c r="C114" s="60">
        <v>8</v>
      </c>
      <c r="D114" s="71"/>
      <c r="E114" s="64"/>
      <c r="F114" s="68"/>
      <c r="G114" s="69"/>
      <c r="H114" s="72"/>
      <c r="I114" s="453" t="s">
        <v>358</v>
      </c>
      <c r="J114" s="454"/>
      <c r="K114" s="62"/>
      <c r="L114" s="62"/>
    </row>
    <row r="115" spans="1:14" s="16" customFormat="1" ht="11.1" customHeight="1" x14ac:dyDescent="0.15">
      <c r="A115" s="16">
        <v>24</v>
      </c>
      <c r="B115" s="60">
        <v>5</v>
      </c>
      <c r="C115" s="60">
        <v>9</v>
      </c>
      <c r="D115" s="71"/>
      <c r="E115" s="64"/>
      <c r="F115" s="68"/>
      <c r="G115" s="69"/>
      <c r="H115" s="72"/>
      <c r="I115" s="453" t="s">
        <v>359</v>
      </c>
      <c r="J115" s="454"/>
      <c r="K115" s="62"/>
      <c r="L115" s="62"/>
    </row>
    <row r="116" spans="1:14" s="16" customFormat="1" ht="11.1" customHeight="1" x14ac:dyDescent="0.15">
      <c r="A116" s="16">
        <v>24</v>
      </c>
      <c r="B116" s="60">
        <v>5</v>
      </c>
      <c r="C116" s="60">
        <v>10</v>
      </c>
      <c r="D116" s="71"/>
      <c r="E116" s="64"/>
      <c r="F116" s="68"/>
      <c r="G116" s="69"/>
      <c r="H116" s="72"/>
      <c r="I116" s="453" t="s">
        <v>360</v>
      </c>
      <c r="J116" s="454"/>
      <c r="K116" s="62"/>
      <c r="L116" s="62"/>
    </row>
    <row r="117" spans="1:14" s="16" customFormat="1" ht="11.1" customHeight="1" x14ac:dyDescent="0.15">
      <c r="A117" s="16">
        <v>24</v>
      </c>
      <c r="B117" s="60">
        <v>5</v>
      </c>
      <c r="C117" s="60">
        <v>11</v>
      </c>
      <c r="D117" s="71"/>
      <c r="E117" s="64"/>
      <c r="F117" s="68"/>
      <c r="G117" s="69"/>
      <c r="H117" s="72"/>
      <c r="I117" s="453" t="s">
        <v>361</v>
      </c>
      <c r="J117" s="454"/>
      <c r="K117" s="62"/>
      <c r="L117" s="62"/>
    </row>
    <row r="118" spans="1:14" s="16" customFormat="1" ht="11.1" customHeight="1" x14ac:dyDescent="0.15">
      <c r="A118" s="16">
        <v>24</v>
      </c>
      <c r="B118" s="60">
        <v>5</v>
      </c>
      <c r="C118" s="60">
        <v>12</v>
      </c>
      <c r="D118" s="71"/>
      <c r="E118" s="64"/>
      <c r="F118" s="68"/>
      <c r="G118" s="69"/>
      <c r="H118" s="72"/>
      <c r="I118" s="453" t="s">
        <v>362</v>
      </c>
      <c r="J118" s="454"/>
      <c r="K118" s="62"/>
      <c r="L118" s="62"/>
    </row>
    <row r="119" spans="1:14" s="16" customFormat="1" ht="11.1" customHeight="1" x14ac:dyDescent="0.15">
      <c r="A119" s="16">
        <v>24</v>
      </c>
      <c r="B119" s="60">
        <v>5</v>
      </c>
      <c r="C119" s="60">
        <v>13</v>
      </c>
      <c r="D119" s="71"/>
      <c r="E119" s="64"/>
      <c r="F119" s="68"/>
      <c r="G119" s="69"/>
      <c r="H119" s="476" t="s">
        <v>363</v>
      </c>
      <c r="I119" s="477"/>
      <c r="J119" s="478"/>
      <c r="K119" s="97"/>
      <c r="L119" s="97"/>
    </row>
    <row r="120" spans="1:14" s="16" customFormat="1" ht="11.1" customHeight="1" x14ac:dyDescent="0.15">
      <c r="A120" s="16">
        <v>24</v>
      </c>
      <c r="B120" s="60">
        <v>5</v>
      </c>
      <c r="C120" s="60">
        <v>14</v>
      </c>
      <c r="D120" s="71"/>
      <c r="E120" s="64"/>
      <c r="F120" s="68"/>
      <c r="G120" s="69"/>
      <c r="H120" s="481" t="s">
        <v>527</v>
      </c>
      <c r="I120" s="481"/>
      <c r="J120" s="482"/>
      <c r="K120" s="119"/>
      <c r="L120" s="119"/>
    </row>
    <row r="121" spans="1:14" s="16" customFormat="1" ht="11.1" customHeight="1" thickBot="1" x14ac:dyDescent="0.2">
      <c r="A121" s="16">
        <v>24</v>
      </c>
      <c r="B121" s="60">
        <v>5</v>
      </c>
      <c r="C121" s="60">
        <v>15</v>
      </c>
      <c r="D121" s="71"/>
      <c r="E121" s="64"/>
      <c r="F121" s="68"/>
      <c r="G121" s="69"/>
      <c r="H121" s="481" t="s">
        <v>528</v>
      </c>
      <c r="I121" s="481"/>
      <c r="J121" s="482"/>
      <c r="K121" s="119"/>
      <c r="L121" s="119"/>
    </row>
    <row r="122" spans="1:14" s="93" customFormat="1" ht="11.1" customHeight="1" x14ac:dyDescent="0.15">
      <c r="A122" s="93">
        <v>24</v>
      </c>
      <c r="B122" s="94">
        <v>6</v>
      </c>
      <c r="C122" s="94">
        <v>1</v>
      </c>
      <c r="D122" s="448" t="s">
        <v>369</v>
      </c>
      <c r="E122" s="449"/>
      <c r="F122" s="449"/>
      <c r="G122" s="449"/>
      <c r="H122" s="450"/>
      <c r="I122" s="451" t="s">
        <v>351</v>
      </c>
      <c r="J122" s="452"/>
      <c r="K122" s="96"/>
      <c r="L122" s="96"/>
      <c r="N122" s="84"/>
    </row>
    <row r="123" spans="1:14" s="16" customFormat="1" ht="11.1" customHeight="1" x14ac:dyDescent="0.15">
      <c r="A123" s="16">
        <v>24</v>
      </c>
      <c r="B123" s="60">
        <v>6</v>
      </c>
      <c r="C123" s="60">
        <v>2</v>
      </c>
      <c r="D123" s="63"/>
      <c r="E123" s="64"/>
      <c r="F123" s="65"/>
      <c r="G123" s="65"/>
      <c r="H123" s="66"/>
      <c r="I123" s="453" t="s">
        <v>352</v>
      </c>
      <c r="J123" s="454"/>
      <c r="K123" s="62"/>
      <c r="L123" s="62"/>
      <c r="N123" s="84"/>
    </row>
    <row r="124" spans="1:14" s="16" customFormat="1" ht="11.1" customHeight="1" x14ac:dyDescent="0.15">
      <c r="A124" s="16">
        <v>24</v>
      </c>
      <c r="B124" s="60">
        <v>6</v>
      </c>
      <c r="C124" s="60">
        <v>3</v>
      </c>
      <c r="D124" s="67"/>
      <c r="E124" s="64"/>
      <c r="F124" s="68"/>
      <c r="G124" s="69"/>
      <c r="H124" s="66"/>
      <c r="I124" s="453" t="s">
        <v>353</v>
      </c>
      <c r="J124" s="454"/>
      <c r="K124" s="62"/>
      <c r="L124" s="86"/>
      <c r="N124" s="84"/>
    </row>
    <row r="125" spans="1:14" s="16" customFormat="1" ht="11.1" customHeight="1" x14ac:dyDescent="0.15">
      <c r="A125" s="16">
        <v>24</v>
      </c>
      <c r="B125" s="60">
        <v>6</v>
      </c>
      <c r="C125" s="60">
        <v>4</v>
      </c>
      <c r="D125" s="67"/>
      <c r="E125" s="70"/>
      <c r="F125" s="70"/>
      <c r="G125" s="70"/>
      <c r="H125" s="66"/>
      <c r="I125" s="453" t="s">
        <v>354</v>
      </c>
      <c r="J125" s="454"/>
      <c r="K125" s="62"/>
      <c r="L125" s="86"/>
      <c r="N125" s="84"/>
    </row>
    <row r="126" spans="1:14" s="16" customFormat="1" ht="11.1" customHeight="1" x14ac:dyDescent="0.15">
      <c r="A126" s="16">
        <v>24</v>
      </c>
      <c r="B126" s="60">
        <v>6</v>
      </c>
      <c r="C126" s="60">
        <v>5</v>
      </c>
      <c r="D126" s="71"/>
      <c r="E126" s="64"/>
      <c r="F126" s="68"/>
      <c r="G126" s="69"/>
      <c r="H126" s="72"/>
      <c r="I126" s="453" t="s">
        <v>355</v>
      </c>
      <c r="J126" s="454"/>
      <c r="K126" s="62"/>
      <c r="L126" s="86"/>
      <c r="N126" s="84"/>
    </row>
    <row r="127" spans="1:14" s="16" customFormat="1" ht="11.1" customHeight="1" x14ac:dyDescent="0.15">
      <c r="A127" s="16">
        <v>24</v>
      </c>
      <c r="B127" s="60">
        <v>6</v>
      </c>
      <c r="C127" s="60">
        <v>6</v>
      </c>
      <c r="D127" s="71"/>
      <c r="E127" s="64"/>
      <c r="F127" s="73"/>
      <c r="G127" s="65"/>
      <c r="H127" s="74"/>
      <c r="I127" s="453" t="s">
        <v>356</v>
      </c>
      <c r="J127" s="454"/>
      <c r="K127" s="62"/>
      <c r="L127" s="86"/>
      <c r="N127" s="84"/>
    </row>
    <row r="128" spans="1:14" s="16" customFormat="1" ht="11.1" customHeight="1" x14ac:dyDescent="0.15">
      <c r="A128" s="16">
        <v>24</v>
      </c>
      <c r="B128" s="60">
        <v>6</v>
      </c>
      <c r="C128" s="60">
        <v>7</v>
      </c>
      <c r="D128" s="71"/>
      <c r="E128" s="64"/>
      <c r="F128" s="68"/>
      <c r="G128" s="69"/>
      <c r="H128" s="72"/>
      <c r="I128" s="453" t="s">
        <v>357</v>
      </c>
      <c r="J128" s="454"/>
      <c r="K128" s="62"/>
      <c r="L128" s="86"/>
      <c r="N128" s="84"/>
    </row>
    <row r="129" spans="1:14" s="16" customFormat="1" ht="11.1" customHeight="1" x14ac:dyDescent="0.15">
      <c r="A129" s="16">
        <v>24</v>
      </c>
      <c r="B129" s="60">
        <v>6</v>
      </c>
      <c r="C129" s="60">
        <v>8</v>
      </c>
      <c r="D129" s="71"/>
      <c r="E129" s="64"/>
      <c r="F129" s="68"/>
      <c r="G129" s="69"/>
      <c r="H129" s="72"/>
      <c r="I129" s="453" t="s">
        <v>358</v>
      </c>
      <c r="J129" s="454"/>
      <c r="K129" s="62"/>
      <c r="L129" s="86"/>
      <c r="N129" s="84"/>
    </row>
    <row r="130" spans="1:14" s="16" customFormat="1" ht="11.1" customHeight="1" x14ac:dyDescent="0.15">
      <c r="A130" s="16">
        <v>24</v>
      </c>
      <c r="B130" s="60">
        <v>6</v>
      </c>
      <c r="C130" s="60">
        <v>9</v>
      </c>
      <c r="D130" s="71"/>
      <c r="E130" s="64"/>
      <c r="F130" s="68"/>
      <c r="G130" s="69"/>
      <c r="H130" s="72"/>
      <c r="I130" s="453" t="s">
        <v>359</v>
      </c>
      <c r="J130" s="454"/>
      <c r="K130" s="62"/>
      <c r="L130" s="86"/>
      <c r="N130" s="84"/>
    </row>
    <row r="131" spans="1:14" s="16" customFormat="1" ht="11.1" customHeight="1" x14ac:dyDescent="0.15">
      <c r="A131" s="16">
        <v>24</v>
      </c>
      <c r="B131" s="60">
        <v>6</v>
      </c>
      <c r="C131" s="60">
        <v>10</v>
      </c>
      <c r="D131" s="71"/>
      <c r="E131" s="64"/>
      <c r="F131" s="68"/>
      <c r="G131" s="69"/>
      <c r="H131" s="72"/>
      <c r="I131" s="453" t="s">
        <v>360</v>
      </c>
      <c r="J131" s="454"/>
      <c r="K131" s="62"/>
      <c r="L131" s="86"/>
      <c r="N131" s="84"/>
    </row>
    <row r="132" spans="1:14" s="16" customFormat="1" ht="11.1" customHeight="1" x14ac:dyDescent="0.15">
      <c r="A132" s="16">
        <v>24</v>
      </c>
      <c r="B132" s="60">
        <v>6</v>
      </c>
      <c r="C132" s="60">
        <v>11</v>
      </c>
      <c r="D132" s="71"/>
      <c r="E132" s="64"/>
      <c r="F132" s="68"/>
      <c r="G132" s="69"/>
      <c r="H132" s="72"/>
      <c r="I132" s="453" t="s">
        <v>361</v>
      </c>
      <c r="J132" s="454"/>
      <c r="K132" s="62"/>
      <c r="L132" s="86"/>
      <c r="N132" s="84"/>
    </row>
    <row r="133" spans="1:14" s="16" customFormat="1" ht="11.1" customHeight="1" x14ac:dyDescent="0.15">
      <c r="A133" s="16">
        <v>24</v>
      </c>
      <c r="B133" s="60">
        <v>6</v>
      </c>
      <c r="C133" s="60">
        <v>12</v>
      </c>
      <c r="D133" s="71"/>
      <c r="E133" s="64"/>
      <c r="F133" s="68"/>
      <c r="G133" s="69"/>
      <c r="H133" s="72"/>
      <c r="I133" s="453" t="s">
        <v>362</v>
      </c>
      <c r="J133" s="454"/>
      <c r="K133" s="62"/>
      <c r="L133" s="86"/>
      <c r="N133" s="84"/>
    </row>
    <row r="134" spans="1:14" s="16" customFormat="1" ht="11.1" customHeight="1" x14ac:dyDescent="0.15">
      <c r="A134" s="16">
        <v>24</v>
      </c>
      <c r="B134" s="60">
        <v>6</v>
      </c>
      <c r="C134" s="60">
        <v>13</v>
      </c>
      <c r="D134" s="71"/>
      <c r="E134" s="64"/>
      <c r="F134" s="68"/>
      <c r="G134" s="69"/>
      <c r="H134" s="476" t="s">
        <v>363</v>
      </c>
      <c r="I134" s="477"/>
      <c r="J134" s="478"/>
      <c r="K134" s="97"/>
      <c r="L134" s="97"/>
      <c r="N134" s="84"/>
    </row>
    <row r="135" spans="1:14" s="16" customFormat="1" ht="11.1" customHeight="1" x14ac:dyDescent="0.15">
      <c r="A135" s="16">
        <v>24</v>
      </c>
      <c r="B135" s="60">
        <v>6</v>
      </c>
      <c r="C135" s="60">
        <v>14</v>
      </c>
      <c r="D135" s="71"/>
      <c r="E135" s="64"/>
      <c r="F135" s="68"/>
      <c r="G135" s="69"/>
      <c r="H135" s="481" t="s">
        <v>527</v>
      </c>
      <c r="I135" s="481"/>
      <c r="J135" s="482"/>
      <c r="K135" s="119"/>
      <c r="L135" s="241"/>
      <c r="N135" s="84"/>
    </row>
    <row r="136" spans="1:14" s="16" customFormat="1" ht="11.1" customHeight="1" thickBot="1" x14ac:dyDescent="0.2">
      <c r="A136" s="16">
        <v>24</v>
      </c>
      <c r="B136" s="60">
        <v>6</v>
      </c>
      <c r="C136" s="60">
        <v>15</v>
      </c>
      <c r="D136" s="71"/>
      <c r="E136" s="64"/>
      <c r="F136" s="68"/>
      <c r="G136" s="69"/>
      <c r="H136" s="481" t="s">
        <v>528</v>
      </c>
      <c r="I136" s="481"/>
      <c r="J136" s="482"/>
      <c r="K136" s="119"/>
      <c r="L136" s="119"/>
      <c r="N136" s="84"/>
    </row>
    <row r="137" spans="1:14" s="93" customFormat="1" ht="11.1" customHeight="1" x14ac:dyDescent="0.15">
      <c r="A137" s="93">
        <v>24</v>
      </c>
      <c r="B137" s="94">
        <v>7</v>
      </c>
      <c r="C137" s="94">
        <v>1</v>
      </c>
      <c r="D137" s="448" t="s">
        <v>370</v>
      </c>
      <c r="E137" s="449"/>
      <c r="F137" s="449"/>
      <c r="G137" s="449"/>
      <c r="H137" s="450"/>
      <c r="I137" s="451" t="s">
        <v>351</v>
      </c>
      <c r="J137" s="452"/>
      <c r="K137" s="96"/>
      <c r="L137" s="96"/>
      <c r="N137" s="84"/>
    </row>
    <row r="138" spans="1:14" s="16" customFormat="1" ht="11.1" customHeight="1" x14ac:dyDescent="0.15">
      <c r="A138" s="16">
        <v>24</v>
      </c>
      <c r="B138" s="60">
        <v>7</v>
      </c>
      <c r="C138" s="60">
        <v>2</v>
      </c>
      <c r="D138" s="63"/>
      <c r="E138" s="64"/>
      <c r="F138" s="65"/>
      <c r="G138" s="65"/>
      <c r="H138" s="66"/>
      <c r="I138" s="453" t="s">
        <v>352</v>
      </c>
      <c r="J138" s="454"/>
      <c r="K138" s="62"/>
      <c r="L138" s="62"/>
      <c r="N138" s="84"/>
    </row>
    <row r="139" spans="1:14" s="16" customFormat="1" ht="11.1" customHeight="1" x14ac:dyDescent="0.15">
      <c r="A139" s="16">
        <v>24</v>
      </c>
      <c r="B139" s="60">
        <v>7</v>
      </c>
      <c r="C139" s="60">
        <v>3</v>
      </c>
      <c r="D139" s="67"/>
      <c r="E139" s="64"/>
      <c r="F139" s="68"/>
      <c r="G139" s="69"/>
      <c r="H139" s="66"/>
      <c r="I139" s="453" t="s">
        <v>353</v>
      </c>
      <c r="J139" s="454"/>
      <c r="K139" s="62"/>
      <c r="L139" s="62"/>
    </row>
    <row r="140" spans="1:14" s="16" customFormat="1" ht="11.1" customHeight="1" x14ac:dyDescent="0.15">
      <c r="A140" s="16">
        <v>24</v>
      </c>
      <c r="B140" s="60">
        <v>7</v>
      </c>
      <c r="C140" s="60">
        <v>4</v>
      </c>
      <c r="D140" s="67"/>
      <c r="E140" s="70"/>
      <c r="F140" s="70"/>
      <c r="G140" s="70"/>
      <c r="H140" s="66"/>
      <c r="I140" s="453" t="s">
        <v>354</v>
      </c>
      <c r="J140" s="454"/>
      <c r="K140" s="62"/>
      <c r="L140" s="62"/>
    </row>
    <row r="141" spans="1:14" s="16" customFormat="1" ht="11.1" customHeight="1" x14ac:dyDescent="0.15">
      <c r="A141" s="16">
        <v>24</v>
      </c>
      <c r="B141" s="60">
        <v>7</v>
      </c>
      <c r="C141" s="60">
        <v>5</v>
      </c>
      <c r="D141" s="71"/>
      <c r="E141" s="64"/>
      <c r="F141" s="68"/>
      <c r="G141" s="69"/>
      <c r="H141" s="72"/>
      <c r="I141" s="453" t="s">
        <v>355</v>
      </c>
      <c r="J141" s="454"/>
      <c r="K141" s="62"/>
      <c r="L141" s="62"/>
    </row>
    <row r="142" spans="1:14" s="16" customFormat="1" ht="11.1" customHeight="1" x14ac:dyDescent="0.15">
      <c r="A142" s="16">
        <v>24</v>
      </c>
      <c r="B142" s="60">
        <v>7</v>
      </c>
      <c r="C142" s="60">
        <v>6</v>
      </c>
      <c r="D142" s="71"/>
      <c r="E142" s="64"/>
      <c r="F142" s="73"/>
      <c r="G142" s="65"/>
      <c r="H142" s="74"/>
      <c r="I142" s="453" t="s">
        <v>356</v>
      </c>
      <c r="J142" s="454"/>
      <c r="K142" s="62"/>
      <c r="L142" s="62"/>
    </row>
    <row r="143" spans="1:14" s="16" customFormat="1" ht="11.1" customHeight="1" x14ac:dyDescent="0.15">
      <c r="A143" s="16">
        <v>24</v>
      </c>
      <c r="B143" s="60">
        <v>7</v>
      </c>
      <c r="C143" s="60">
        <v>7</v>
      </c>
      <c r="D143" s="71"/>
      <c r="E143" s="64"/>
      <c r="F143" s="68"/>
      <c r="G143" s="69"/>
      <c r="H143" s="72"/>
      <c r="I143" s="453" t="s">
        <v>357</v>
      </c>
      <c r="J143" s="454"/>
      <c r="K143" s="62"/>
      <c r="L143" s="62"/>
    </row>
    <row r="144" spans="1:14" s="16" customFormat="1" ht="11.1" customHeight="1" x14ac:dyDescent="0.15">
      <c r="A144" s="16">
        <v>24</v>
      </c>
      <c r="B144" s="60">
        <v>7</v>
      </c>
      <c r="C144" s="60">
        <v>8</v>
      </c>
      <c r="D144" s="71"/>
      <c r="E144" s="64"/>
      <c r="F144" s="68"/>
      <c r="G144" s="69"/>
      <c r="H144" s="72"/>
      <c r="I144" s="453" t="s">
        <v>358</v>
      </c>
      <c r="J144" s="454"/>
      <c r="K144" s="62"/>
      <c r="L144" s="62"/>
    </row>
    <row r="145" spans="1:12" s="16" customFormat="1" ht="11.1" customHeight="1" x14ac:dyDescent="0.15">
      <c r="A145" s="16">
        <v>24</v>
      </c>
      <c r="B145" s="60">
        <v>7</v>
      </c>
      <c r="C145" s="60">
        <v>9</v>
      </c>
      <c r="D145" s="71"/>
      <c r="E145" s="64"/>
      <c r="F145" s="68"/>
      <c r="G145" s="69"/>
      <c r="H145" s="72"/>
      <c r="I145" s="453" t="s">
        <v>359</v>
      </c>
      <c r="J145" s="454"/>
      <c r="K145" s="62"/>
      <c r="L145" s="62"/>
    </row>
    <row r="146" spans="1:12" s="16" customFormat="1" ht="11.1" customHeight="1" x14ac:dyDescent="0.15">
      <c r="A146" s="16">
        <v>24</v>
      </c>
      <c r="B146" s="60">
        <v>7</v>
      </c>
      <c r="C146" s="60">
        <v>10</v>
      </c>
      <c r="D146" s="71"/>
      <c r="E146" s="64"/>
      <c r="F146" s="68"/>
      <c r="G146" s="69"/>
      <c r="H146" s="72"/>
      <c r="I146" s="453" t="s">
        <v>360</v>
      </c>
      <c r="J146" s="454"/>
      <c r="K146" s="62"/>
      <c r="L146" s="62"/>
    </row>
    <row r="147" spans="1:12" s="16" customFormat="1" ht="11.1" customHeight="1" x14ac:dyDescent="0.15">
      <c r="A147" s="16">
        <v>24</v>
      </c>
      <c r="B147" s="60">
        <v>7</v>
      </c>
      <c r="C147" s="60">
        <v>11</v>
      </c>
      <c r="D147" s="71"/>
      <c r="E147" s="64"/>
      <c r="F147" s="68"/>
      <c r="G147" s="69"/>
      <c r="H147" s="72"/>
      <c r="I147" s="453" t="s">
        <v>361</v>
      </c>
      <c r="J147" s="454"/>
      <c r="K147" s="62"/>
      <c r="L147" s="62"/>
    </row>
    <row r="148" spans="1:12" s="16" customFormat="1" ht="11.1" customHeight="1" x14ac:dyDescent="0.15">
      <c r="A148" s="16">
        <v>24</v>
      </c>
      <c r="B148" s="60">
        <v>7</v>
      </c>
      <c r="C148" s="60">
        <v>12</v>
      </c>
      <c r="D148" s="71"/>
      <c r="E148" s="64"/>
      <c r="F148" s="68"/>
      <c r="G148" s="69"/>
      <c r="H148" s="72"/>
      <c r="I148" s="453" t="s">
        <v>362</v>
      </c>
      <c r="J148" s="454"/>
      <c r="K148" s="62"/>
      <c r="L148" s="62"/>
    </row>
    <row r="149" spans="1:12" s="16" customFormat="1" ht="11.1" customHeight="1" x14ac:dyDescent="0.15">
      <c r="A149" s="16">
        <v>24</v>
      </c>
      <c r="B149" s="60">
        <v>7</v>
      </c>
      <c r="C149" s="60">
        <v>13</v>
      </c>
      <c r="D149" s="71"/>
      <c r="E149" s="64"/>
      <c r="F149" s="68"/>
      <c r="G149" s="69"/>
      <c r="H149" s="476" t="s">
        <v>363</v>
      </c>
      <c r="I149" s="477"/>
      <c r="J149" s="478"/>
      <c r="K149" s="97"/>
      <c r="L149" s="97"/>
    </row>
    <row r="150" spans="1:12" s="16" customFormat="1" ht="11.1" customHeight="1" x14ac:dyDescent="0.15">
      <c r="A150" s="16">
        <v>24</v>
      </c>
      <c r="B150" s="60">
        <v>7</v>
      </c>
      <c r="C150" s="60">
        <v>14</v>
      </c>
      <c r="D150" s="71"/>
      <c r="E150" s="64"/>
      <c r="F150" s="68"/>
      <c r="G150" s="69"/>
      <c r="H150" s="481" t="s">
        <v>527</v>
      </c>
      <c r="I150" s="481"/>
      <c r="J150" s="482"/>
      <c r="K150" s="119"/>
      <c r="L150" s="119"/>
    </row>
    <row r="151" spans="1:12" s="16" customFormat="1" ht="11.1" customHeight="1" thickBot="1" x14ac:dyDescent="0.2">
      <c r="A151" s="16">
        <v>24</v>
      </c>
      <c r="B151" s="60">
        <v>7</v>
      </c>
      <c r="C151" s="60">
        <v>15</v>
      </c>
      <c r="D151" s="71"/>
      <c r="E151" s="64"/>
      <c r="F151" s="68"/>
      <c r="G151" s="69"/>
      <c r="H151" s="481" t="s">
        <v>528</v>
      </c>
      <c r="I151" s="481"/>
      <c r="J151" s="482"/>
      <c r="K151" s="119"/>
      <c r="L151" s="119"/>
    </row>
    <row r="152" spans="1:12" s="93" customFormat="1" ht="11.1" customHeight="1" x14ac:dyDescent="0.15">
      <c r="A152" s="93">
        <v>24</v>
      </c>
      <c r="B152" s="94">
        <v>8</v>
      </c>
      <c r="C152" s="94">
        <v>1</v>
      </c>
      <c r="D152" s="448" t="s">
        <v>371</v>
      </c>
      <c r="E152" s="449"/>
      <c r="F152" s="449"/>
      <c r="G152" s="449"/>
      <c r="H152" s="450"/>
      <c r="I152" s="451" t="s">
        <v>351</v>
      </c>
      <c r="J152" s="452"/>
      <c r="K152" s="96"/>
      <c r="L152" s="96"/>
    </row>
    <row r="153" spans="1:12" s="16" customFormat="1" ht="11.1" customHeight="1" x14ac:dyDescent="0.15">
      <c r="A153" s="16">
        <v>24</v>
      </c>
      <c r="B153" s="60">
        <v>8</v>
      </c>
      <c r="C153" s="60">
        <v>2</v>
      </c>
      <c r="D153" s="63"/>
      <c r="E153" s="64"/>
      <c r="F153" s="65"/>
      <c r="G153" s="65"/>
      <c r="H153" s="66"/>
      <c r="I153" s="453" t="s">
        <v>352</v>
      </c>
      <c r="J153" s="454"/>
      <c r="K153" s="62"/>
      <c r="L153" s="62"/>
    </row>
    <row r="154" spans="1:12" s="16" customFormat="1" ht="11.1" customHeight="1" x14ac:dyDescent="0.15">
      <c r="A154" s="16">
        <v>24</v>
      </c>
      <c r="B154" s="60">
        <v>8</v>
      </c>
      <c r="C154" s="60">
        <v>3</v>
      </c>
      <c r="D154" s="67"/>
      <c r="E154" s="64"/>
      <c r="F154" s="68"/>
      <c r="G154" s="69"/>
      <c r="H154" s="66"/>
      <c r="I154" s="453" t="s">
        <v>353</v>
      </c>
      <c r="J154" s="454"/>
      <c r="K154" s="62"/>
      <c r="L154" s="62"/>
    </row>
    <row r="155" spans="1:12" s="16" customFormat="1" ht="11.1" customHeight="1" x14ac:dyDescent="0.15">
      <c r="A155" s="16">
        <v>24</v>
      </c>
      <c r="B155" s="60">
        <v>8</v>
      </c>
      <c r="C155" s="60">
        <v>4</v>
      </c>
      <c r="D155" s="67"/>
      <c r="E155" s="70"/>
      <c r="F155" s="70"/>
      <c r="G155" s="70"/>
      <c r="H155" s="66"/>
      <c r="I155" s="453" t="s">
        <v>354</v>
      </c>
      <c r="J155" s="454"/>
      <c r="K155" s="62"/>
      <c r="L155" s="62"/>
    </row>
    <row r="156" spans="1:12" s="16" customFormat="1" ht="11.1" customHeight="1" x14ac:dyDescent="0.15">
      <c r="A156" s="16">
        <v>24</v>
      </c>
      <c r="B156" s="60">
        <v>8</v>
      </c>
      <c r="C156" s="60">
        <v>5</v>
      </c>
      <c r="D156" s="71"/>
      <c r="E156" s="64"/>
      <c r="F156" s="68"/>
      <c r="G156" s="69"/>
      <c r="H156" s="72"/>
      <c r="I156" s="453" t="s">
        <v>355</v>
      </c>
      <c r="J156" s="454"/>
      <c r="K156" s="62"/>
      <c r="L156" s="62"/>
    </row>
    <row r="157" spans="1:12" s="16" customFormat="1" ht="11.1" customHeight="1" x14ac:dyDescent="0.15">
      <c r="A157" s="16">
        <v>24</v>
      </c>
      <c r="B157" s="60">
        <v>8</v>
      </c>
      <c r="C157" s="60">
        <v>6</v>
      </c>
      <c r="D157" s="71"/>
      <c r="E157" s="64"/>
      <c r="F157" s="73"/>
      <c r="G157" s="65"/>
      <c r="H157" s="74"/>
      <c r="I157" s="453" t="s">
        <v>356</v>
      </c>
      <c r="J157" s="454"/>
      <c r="K157" s="62"/>
      <c r="L157" s="62"/>
    </row>
    <row r="158" spans="1:12" s="16" customFormat="1" ht="11.1" customHeight="1" x14ac:dyDescent="0.15">
      <c r="A158" s="16">
        <v>24</v>
      </c>
      <c r="B158" s="60">
        <v>8</v>
      </c>
      <c r="C158" s="60">
        <v>7</v>
      </c>
      <c r="D158" s="71"/>
      <c r="E158" s="64"/>
      <c r="F158" s="68"/>
      <c r="G158" s="69"/>
      <c r="H158" s="72"/>
      <c r="I158" s="453" t="s">
        <v>357</v>
      </c>
      <c r="J158" s="454"/>
      <c r="K158" s="62"/>
      <c r="L158" s="62"/>
    </row>
    <row r="159" spans="1:12" s="16" customFormat="1" ht="11.1" customHeight="1" x14ac:dyDescent="0.15">
      <c r="A159" s="16">
        <v>24</v>
      </c>
      <c r="B159" s="60">
        <v>8</v>
      </c>
      <c r="C159" s="60">
        <v>8</v>
      </c>
      <c r="D159" s="71"/>
      <c r="E159" s="64"/>
      <c r="F159" s="68"/>
      <c r="G159" s="69"/>
      <c r="H159" s="72"/>
      <c r="I159" s="453" t="s">
        <v>358</v>
      </c>
      <c r="J159" s="454"/>
      <c r="K159" s="62"/>
      <c r="L159" s="62"/>
    </row>
    <row r="160" spans="1:12" s="16" customFormat="1" ht="11.1" customHeight="1" x14ac:dyDescent="0.15">
      <c r="A160" s="16">
        <v>24</v>
      </c>
      <c r="B160" s="60">
        <v>8</v>
      </c>
      <c r="C160" s="60">
        <v>9</v>
      </c>
      <c r="D160" s="71"/>
      <c r="E160" s="64"/>
      <c r="F160" s="68"/>
      <c r="G160" s="69"/>
      <c r="H160" s="72"/>
      <c r="I160" s="453" t="s">
        <v>359</v>
      </c>
      <c r="J160" s="454"/>
      <c r="K160" s="62"/>
      <c r="L160" s="62"/>
    </row>
    <row r="161" spans="1:12" s="16" customFormat="1" ht="11.1" customHeight="1" x14ac:dyDescent="0.15">
      <c r="A161" s="16">
        <v>24</v>
      </c>
      <c r="B161" s="60">
        <v>8</v>
      </c>
      <c r="C161" s="60">
        <v>10</v>
      </c>
      <c r="D161" s="71"/>
      <c r="E161" s="64"/>
      <c r="F161" s="68"/>
      <c r="G161" s="69"/>
      <c r="H161" s="72"/>
      <c r="I161" s="453" t="s">
        <v>360</v>
      </c>
      <c r="J161" s="454"/>
      <c r="K161" s="62"/>
      <c r="L161" s="62"/>
    </row>
    <row r="162" spans="1:12" s="16" customFormat="1" ht="11.1" customHeight="1" x14ac:dyDescent="0.15">
      <c r="A162" s="16">
        <v>24</v>
      </c>
      <c r="B162" s="60">
        <v>8</v>
      </c>
      <c r="C162" s="60">
        <v>11</v>
      </c>
      <c r="D162" s="71"/>
      <c r="E162" s="64"/>
      <c r="F162" s="68"/>
      <c r="G162" s="69"/>
      <c r="H162" s="72"/>
      <c r="I162" s="453" t="s">
        <v>361</v>
      </c>
      <c r="J162" s="454"/>
      <c r="K162" s="62"/>
      <c r="L162" s="62"/>
    </row>
    <row r="163" spans="1:12" s="16" customFormat="1" ht="11.1" customHeight="1" x14ac:dyDescent="0.15">
      <c r="A163" s="16">
        <v>24</v>
      </c>
      <c r="B163" s="60">
        <v>8</v>
      </c>
      <c r="C163" s="60">
        <v>12</v>
      </c>
      <c r="D163" s="71"/>
      <c r="E163" s="64"/>
      <c r="F163" s="68"/>
      <c r="G163" s="69"/>
      <c r="H163" s="72"/>
      <c r="I163" s="453" t="s">
        <v>362</v>
      </c>
      <c r="J163" s="454"/>
      <c r="K163" s="62"/>
      <c r="L163" s="62"/>
    </row>
    <row r="164" spans="1:12" s="16" customFormat="1" ht="11.1" customHeight="1" x14ac:dyDescent="0.15">
      <c r="A164" s="16">
        <v>24</v>
      </c>
      <c r="B164" s="60">
        <v>8</v>
      </c>
      <c r="C164" s="60">
        <v>13</v>
      </c>
      <c r="D164" s="71"/>
      <c r="E164" s="64"/>
      <c r="F164" s="68"/>
      <c r="G164" s="69"/>
      <c r="H164" s="476" t="s">
        <v>363</v>
      </c>
      <c r="I164" s="477"/>
      <c r="J164" s="478"/>
      <c r="K164" s="97"/>
      <c r="L164" s="97"/>
    </row>
    <row r="165" spans="1:12" s="16" customFormat="1" ht="11.1" customHeight="1" x14ac:dyDescent="0.15">
      <c r="A165" s="16">
        <v>24</v>
      </c>
      <c r="B165" s="60">
        <v>8</v>
      </c>
      <c r="C165" s="60">
        <v>14</v>
      </c>
      <c r="D165" s="71"/>
      <c r="E165" s="64"/>
      <c r="F165" s="68"/>
      <c r="G165" s="69"/>
      <c r="H165" s="481" t="s">
        <v>527</v>
      </c>
      <c r="I165" s="481"/>
      <c r="J165" s="482"/>
      <c r="K165" s="119"/>
      <c r="L165" s="119"/>
    </row>
    <row r="166" spans="1:12" s="16" customFormat="1" ht="11.1" customHeight="1" thickBot="1" x14ac:dyDescent="0.2">
      <c r="A166" s="16">
        <v>24</v>
      </c>
      <c r="B166" s="60">
        <v>8</v>
      </c>
      <c r="C166" s="60">
        <v>15</v>
      </c>
      <c r="D166" s="71"/>
      <c r="E166" s="64"/>
      <c r="F166" s="68"/>
      <c r="G166" s="69"/>
      <c r="H166" s="481" t="s">
        <v>528</v>
      </c>
      <c r="I166" s="481"/>
      <c r="J166" s="482"/>
      <c r="K166" s="119"/>
      <c r="L166" s="119"/>
    </row>
    <row r="167" spans="1:12" s="93" customFormat="1" ht="11.1" customHeight="1" x14ac:dyDescent="0.15">
      <c r="A167" s="93">
        <v>24</v>
      </c>
      <c r="B167" s="94">
        <v>9</v>
      </c>
      <c r="C167" s="94">
        <v>1</v>
      </c>
      <c r="D167" s="448" t="s">
        <v>372</v>
      </c>
      <c r="E167" s="449"/>
      <c r="F167" s="449"/>
      <c r="G167" s="449"/>
      <c r="H167" s="450"/>
      <c r="I167" s="451" t="s">
        <v>351</v>
      </c>
      <c r="J167" s="452"/>
      <c r="K167" s="96"/>
      <c r="L167" s="96"/>
    </row>
    <row r="168" spans="1:12" s="16" customFormat="1" ht="11.1" customHeight="1" x14ac:dyDescent="0.15">
      <c r="A168" s="16">
        <v>24</v>
      </c>
      <c r="B168" s="60">
        <v>9</v>
      </c>
      <c r="C168" s="60">
        <v>2</v>
      </c>
      <c r="D168" s="63"/>
      <c r="E168" s="64"/>
      <c r="F168" s="65"/>
      <c r="G168" s="65"/>
      <c r="H168" s="66"/>
      <c r="I168" s="453" t="s">
        <v>352</v>
      </c>
      <c r="J168" s="454"/>
      <c r="K168" s="62"/>
      <c r="L168" s="62"/>
    </row>
    <row r="169" spans="1:12" s="16" customFormat="1" ht="11.1" customHeight="1" x14ac:dyDescent="0.15">
      <c r="A169" s="16">
        <v>24</v>
      </c>
      <c r="B169" s="60">
        <v>9</v>
      </c>
      <c r="C169" s="60">
        <v>3</v>
      </c>
      <c r="D169" s="67"/>
      <c r="E169" s="64"/>
      <c r="F169" s="68"/>
      <c r="G169" s="69"/>
      <c r="H169" s="66"/>
      <c r="I169" s="453" t="s">
        <v>353</v>
      </c>
      <c r="J169" s="454"/>
      <c r="K169" s="62"/>
      <c r="L169" s="62"/>
    </row>
    <row r="170" spans="1:12" s="16" customFormat="1" ht="11.1" customHeight="1" x14ac:dyDescent="0.15">
      <c r="A170" s="16">
        <v>24</v>
      </c>
      <c r="B170" s="60">
        <v>9</v>
      </c>
      <c r="C170" s="60">
        <v>4</v>
      </c>
      <c r="D170" s="67"/>
      <c r="E170" s="70"/>
      <c r="F170" s="70"/>
      <c r="G170" s="70"/>
      <c r="H170" s="66"/>
      <c r="I170" s="453" t="s">
        <v>354</v>
      </c>
      <c r="J170" s="454"/>
      <c r="K170" s="62"/>
      <c r="L170" s="62"/>
    </row>
    <row r="171" spans="1:12" s="16" customFormat="1" ht="11.1" customHeight="1" x14ac:dyDescent="0.15">
      <c r="A171" s="16">
        <v>24</v>
      </c>
      <c r="B171" s="60">
        <v>9</v>
      </c>
      <c r="C171" s="60">
        <v>5</v>
      </c>
      <c r="D171" s="71"/>
      <c r="E171" s="64"/>
      <c r="F171" s="68"/>
      <c r="G171" s="69"/>
      <c r="H171" s="72"/>
      <c r="I171" s="453" t="s">
        <v>355</v>
      </c>
      <c r="J171" s="454"/>
      <c r="K171" s="62"/>
      <c r="L171" s="62"/>
    </row>
    <row r="172" spans="1:12" s="16" customFormat="1" ht="11.1" customHeight="1" x14ac:dyDescent="0.15">
      <c r="A172" s="16">
        <v>24</v>
      </c>
      <c r="B172" s="60">
        <v>9</v>
      </c>
      <c r="C172" s="60">
        <v>6</v>
      </c>
      <c r="D172" s="71"/>
      <c r="E172" s="64"/>
      <c r="F172" s="73"/>
      <c r="G172" s="65"/>
      <c r="H172" s="74"/>
      <c r="I172" s="453" t="s">
        <v>356</v>
      </c>
      <c r="J172" s="454"/>
      <c r="K172" s="62"/>
      <c r="L172" s="62"/>
    </row>
    <row r="173" spans="1:12" s="16" customFormat="1" ht="11.1" customHeight="1" x14ac:dyDescent="0.15">
      <c r="A173" s="16">
        <v>24</v>
      </c>
      <c r="B173" s="60">
        <v>9</v>
      </c>
      <c r="C173" s="60">
        <v>7</v>
      </c>
      <c r="D173" s="71"/>
      <c r="E173" s="64"/>
      <c r="F173" s="68"/>
      <c r="G173" s="69"/>
      <c r="H173" s="72"/>
      <c r="I173" s="453" t="s">
        <v>357</v>
      </c>
      <c r="J173" s="454"/>
      <c r="K173" s="62"/>
      <c r="L173" s="62"/>
    </row>
    <row r="174" spans="1:12" s="16" customFormat="1" ht="11.1" customHeight="1" x14ac:dyDescent="0.15">
      <c r="A174" s="16">
        <v>24</v>
      </c>
      <c r="B174" s="60">
        <v>9</v>
      </c>
      <c r="C174" s="60">
        <v>8</v>
      </c>
      <c r="D174" s="71"/>
      <c r="E174" s="64"/>
      <c r="F174" s="68"/>
      <c r="G174" s="69"/>
      <c r="H174" s="72"/>
      <c r="I174" s="453" t="s">
        <v>358</v>
      </c>
      <c r="J174" s="454"/>
      <c r="K174" s="62"/>
      <c r="L174" s="62"/>
    </row>
    <row r="175" spans="1:12" s="16" customFormat="1" ht="11.1" customHeight="1" x14ac:dyDescent="0.15">
      <c r="A175" s="16">
        <v>24</v>
      </c>
      <c r="B175" s="60">
        <v>9</v>
      </c>
      <c r="C175" s="60">
        <v>9</v>
      </c>
      <c r="D175" s="71"/>
      <c r="E175" s="64"/>
      <c r="F175" s="68"/>
      <c r="G175" s="69"/>
      <c r="H175" s="72"/>
      <c r="I175" s="453" t="s">
        <v>359</v>
      </c>
      <c r="J175" s="454"/>
      <c r="K175" s="62"/>
      <c r="L175" s="62"/>
    </row>
    <row r="176" spans="1:12" s="16" customFormat="1" ht="11.1" customHeight="1" x14ac:dyDescent="0.15">
      <c r="A176" s="16">
        <v>24</v>
      </c>
      <c r="B176" s="60">
        <v>9</v>
      </c>
      <c r="C176" s="60">
        <v>10</v>
      </c>
      <c r="D176" s="71"/>
      <c r="E176" s="64"/>
      <c r="F176" s="68"/>
      <c r="G176" s="69"/>
      <c r="H176" s="72"/>
      <c r="I176" s="453" t="s">
        <v>360</v>
      </c>
      <c r="J176" s="454"/>
      <c r="K176" s="62"/>
      <c r="L176" s="62"/>
    </row>
    <row r="177" spans="1:12" s="16" customFormat="1" ht="11.1" customHeight="1" x14ac:dyDescent="0.15">
      <c r="A177" s="16">
        <v>24</v>
      </c>
      <c r="B177" s="60">
        <v>9</v>
      </c>
      <c r="C177" s="60">
        <v>11</v>
      </c>
      <c r="D177" s="71"/>
      <c r="E177" s="64"/>
      <c r="F177" s="68"/>
      <c r="G177" s="69"/>
      <c r="H177" s="72"/>
      <c r="I177" s="453" t="s">
        <v>361</v>
      </c>
      <c r="J177" s="454"/>
      <c r="K177" s="62"/>
      <c r="L177" s="62"/>
    </row>
    <row r="178" spans="1:12" s="38" customFormat="1" ht="11.1" customHeight="1" x14ac:dyDescent="0.15">
      <c r="A178" s="38">
        <v>24</v>
      </c>
      <c r="B178" s="108">
        <v>9</v>
      </c>
      <c r="C178" s="108">
        <v>12</v>
      </c>
      <c r="D178" s="71"/>
      <c r="E178" s="64"/>
      <c r="F178" s="68"/>
      <c r="G178" s="69"/>
      <c r="H178" s="109"/>
      <c r="I178" s="453" t="s">
        <v>362</v>
      </c>
      <c r="J178" s="454"/>
      <c r="K178" s="62"/>
      <c r="L178" s="62"/>
    </row>
    <row r="179" spans="1:12" s="38" customFormat="1" ht="11.1" customHeight="1" x14ac:dyDescent="0.15">
      <c r="A179" s="38">
        <v>24</v>
      </c>
      <c r="B179" s="108">
        <v>9</v>
      </c>
      <c r="C179" s="108">
        <v>13</v>
      </c>
      <c r="D179" s="121"/>
      <c r="E179" s="122"/>
      <c r="F179" s="123"/>
      <c r="G179" s="124"/>
      <c r="H179" s="492" t="s">
        <v>363</v>
      </c>
      <c r="I179" s="493"/>
      <c r="J179" s="494"/>
      <c r="K179" s="125"/>
      <c r="L179" s="125"/>
    </row>
    <row r="180" spans="1:12" s="38" customFormat="1" ht="11.1" customHeight="1" x14ac:dyDescent="0.15">
      <c r="A180" s="38">
        <v>24</v>
      </c>
      <c r="B180" s="108">
        <v>9</v>
      </c>
      <c r="C180" s="108">
        <v>14</v>
      </c>
      <c r="D180" s="71"/>
      <c r="E180" s="64"/>
      <c r="F180" s="68"/>
      <c r="G180" s="69"/>
      <c r="H180" s="481" t="s">
        <v>527</v>
      </c>
      <c r="I180" s="481"/>
      <c r="J180" s="482"/>
      <c r="K180" s="125"/>
      <c r="L180" s="125"/>
    </row>
    <row r="181" spans="1:12" s="112" customFormat="1" ht="11.1" customHeight="1" thickBot="1" x14ac:dyDescent="0.2">
      <c r="A181" s="112">
        <v>24</v>
      </c>
      <c r="B181" s="113">
        <v>9</v>
      </c>
      <c r="C181" s="113">
        <v>15</v>
      </c>
      <c r="D181" s="114"/>
      <c r="E181" s="115"/>
      <c r="F181" s="116"/>
      <c r="G181" s="117"/>
      <c r="H181" s="490" t="s">
        <v>528</v>
      </c>
      <c r="I181" s="490"/>
      <c r="J181" s="491"/>
      <c r="K181" s="126"/>
      <c r="L181" s="126"/>
    </row>
    <row r="182" spans="1:12" s="16" customFormat="1" ht="11.1" customHeight="1" x14ac:dyDescent="0.15">
      <c r="A182" s="16">
        <v>24</v>
      </c>
      <c r="B182" s="60">
        <v>10</v>
      </c>
      <c r="C182" s="60">
        <v>1</v>
      </c>
      <c r="D182" s="485" t="s">
        <v>373</v>
      </c>
      <c r="E182" s="486"/>
      <c r="F182" s="486"/>
      <c r="G182" s="486"/>
      <c r="H182" s="487"/>
      <c r="I182" s="488" t="s">
        <v>351</v>
      </c>
      <c r="J182" s="489"/>
      <c r="K182" s="125"/>
      <c r="L182" s="125"/>
    </row>
    <row r="183" spans="1:12" s="16" customFormat="1" ht="11.1" customHeight="1" x14ac:dyDescent="0.15">
      <c r="A183" s="16">
        <v>24</v>
      </c>
      <c r="B183" s="60">
        <v>10</v>
      </c>
      <c r="C183" s="60">
        <v>2</v>
      </c>
      <c r="D183" s="63"/>
      <c r="E183" s="64"/>
      <c r="F183" s="65"/>
      <c r="G183" s="65"/>
      <c r="H183" s="66"/>
      <c r="I183" s="453" t="s">
        <v>352</v>
      </c>
      <c r="J183" s="454"/>
      <c r="K183" s="62"/>
      <c r="L183" s="62"/>
    </row>
    <row r="184" spans="1:12" s="16" customFormat="1" ht="11.1" customHeight="1" x14ac:dyDescent="0.15">
      <c r="A184" s="16">
        <v>24</v>
      </c>
      <c r="B184" s="60">
        <v>10</v>
      </c>
      <c r="C184" s="60">
        <v>3</v>
      </c>
      <c r="D184" s="67"/>
      <c r="E184" s="64"/>
      <c r="F184" s="68"/>
      <c r="G184" s="69"/>
      <c r="H184" s="66"/>
      <c r="I184" s="453" t="s">
        <v>353</v>
      </c>
      <c r="J184" s="454"/>
      <c r="K184" s="62"/>
      <c r="L184" s="62"/>
    </row>
    <row r="185" spans="1:12" s="16" customFormat="1" ht="11.1" customHeight="1" x14ac:dyDescent="0.15">
      <c r="A185" s="16">
        <v>24</v>
      </c>
      <c r="B185" s="60">
        <v>10</v>
      </c>
      <c r="C185" s="60">
        <v>4</v>
      </c>
      <c r="D185" s="67"/>
      <c r="E185" s="70"/>
      <c r="F185" s="70"/>
      <c r="G185" s="70"/>
      <c r="H185" s="66"/>
      <c r="I185" s="453" t="s">
        <v>354</v>
      </c>
      <c r="J185" s="454"/>
      <c r="K185" s="62"/>
      <c r="L185" s="62"/>
    </row>
    <row r="186" spans="1:12" s="16" customFormat="1" ht="11.1" customHeight="1" x14ac:dyDescent="0.15">
      <c r="A186" s="16">
        <v>24</v>
      </c>
      <c r="B186" s="60">
        <v>10</v>
      </c>
      <c r="C186" s="60">
        <v>5</v>
      </c>
      <c r="D186" s="71"/>
      <c r="E186" s="64"/>
      <c r="F186" s="68"/>
      <c r="G186" s="69"/>
      <c r="H186" s="72"/>
      <c r="I186" s="453" t="s">
        <v>355</v>
      </c>
      <c r="J186" s="454"/>
      <c r="K186" s="62"/>
      <c r="L186" s="62"/>
    </row>
    <row r="187" spans="1:12" s="16" customFormat="1" ht="11.1" customHeight="1" x14ac:dyDescent="0.15">
      <c r="A187" s="16">
        <v>24</v>
      </c>
      <c r="B187" s="60">
        <v>10</v>
      </c>
      <c r="C187" s="60">
        <v>6</v>
      </c>
      <c r="D187" s="71"/>
      <c r="E187" s="64"/>
      <c r="F187" s="73"/>
      <c r="G187" s="65"/>
      <c r="H187" s="74"/>
      <c r="I187" s="453" t="s">
        <v>356</v>
      </c>
      <c r="J187" s="454"/>
      <c r="K187" s="62"/>
      <c r="L187" s="62"/>
    </row>
    <row r="188" spans="1:12" s="16" customFormat="1" ht="11.1" customHeight="1" x14ac:dyDescent="0.15">
      <c r="A188" s="16">
        <v>24</v>
      </c>
      <c r="B188" s="60">
        <v>10</v>
      </c>
      <c r="C188" s="60">
        <v>7</v>
      </c>
      <c r="D188" s="71"/>
      <c r="E188" s="64"/>
      <c r="F188" s="68"/>
      <c r="G188" s="69"/>
      <c r="H188" s="72"/>
      <c r="I188" s="453" t="s">
        <v>357</v>
      </c>
      <c r="J188" s="454"/>
      <c r="K188" s="62"/>
      <c r="L188" s="62"/>
    </row>
    <row r="189" spans="1:12" s="16" customFormat="1" ht="11.1" customHeight="1" x14ac:dyDescent="0.15">
      <c r="A189" s="16">
        <v>24</v>
      </c>
      <c r="B189" s="60">
        <v>10</v>
      </c>
      <c r="C189" s="60">
        <v>8</v>
      </c>
      <c r="D189" s="71"/>
      <c r="E189" s="64"/>
      <c r="F189" s="68"/>
      <c r="G189" s="69"/>
      <c r="H189" s="72"/>
      <c r="I189" s="453" t="s">
        <v>358</v>
      </c>
      <c r="J189" s="454"/>
      <c r="K189" s="62"/>
      <c r="L189" s="62"/>
    </row>
    <row r="190" spans="1:12" s="16" customFormat="1" ht="11.1" customHeight="1" x14ac:dyDescent="0.15">
      <c r="A190" s="16">
        <v>24</v>
      </c>
      <c r="B190" s="60">
        <v>10</v>
      </c>
      <c r="C190" s="60">
        <v>9</v>
      </c>
      <c r="D190" s="71"/>
      <c r="E190" s="64"/>
      <c r="F190" s="68"/>
      <c r="G190" s="69"/>
      <c r="H190" s="72"/>
      <c r="I190" s="453" t="s">
        <v>359</v>
      </c>
      <c r="J190" s="454"/>
      <c r="K190" s="62"/>
      <c r="L190" s="62"/>
    </row>
    <row r="191" spans="1:12" s="16" customFormat="1" ht="11.1" customHeight="1" x14ac:dyDescent="0.15">
      <c r="A191" s="16">
        <v>24</v>
      </c>
      <c r="B191" s="60">
        <v>10</v>
      </c>
      <c r="C191" s="60">
        <v>10</v>
      </c>
      <c r="D191" s="71"/>
      <c r="E191" s="64"/>
      <c r="F191" s="68"/>
      <c r="G191" s="69"/>
      <c r="H191" s="72"/>
      <c r="I191" s="453" t="s">
        <v>360</v>
      </c>
      <c r="J191" s="454"/>
      <c r="K191" s="62"/>
      <c r="L191" s="62"/>
    </row>
    <row r="192" spans="1:12" s="16" customFormat="1" ht="11.1" customHeight="1" x14ac:dyDescent="0.15">
      <c r="A192" s="16">
        <v>24</v>
      </c>
      <c r="B192" s="60">
        <v>10</v>
      </c>
      <c r="C192" s="60">
        <v>11</v>
      </c>
      <c r="D192" s="71"/>
      <c r="E192" s="64"/>
      <c r="F192" s="68"/>
      <c r="G192" s="69"/>
      <c r="H192" s="72"/>
      <c r="I192" s="453" t="s">
        <v>361</v>
      </c>
      <c r="J192" s="454"/>
      <c r="K192" s="62"/>
      <c r="L192" s="62"/>
    </row>
    <row r="193" spans="1:12" s="16" customFormat="1" ht="11.1" customHeight="1" x14ac:dyDescent="0.15">
      <c r="A193" s="16">
        <v>24</v>
      </c>
      <c r="B193" s="60">
        <v>10</v>
      </c>
      <c r="C193" s="60">
        <v>12</v>
      </c>
      <c r="D193" s="71"/>
      <c r="E193" s="64"/>
      <c r="F193" s="68"/>
      <c r="G193" s="69"/>
      <c r="H193" s="72"/>
      <c r="I193" s="453" t="s">
        <v>362</v>
      </c>
      <c r="J193" s="454"/>
      <c r="K193" s="62"/>
      <c r="L193" s="62"/>
    </row>
    <row r="194" spans="1:12" s="16" customFormat="1" ht="11.1" customHeight="1" x14ac:dyDescent="0.15">
      <c r="A194" s="16">
        <v>24</v>
      </c>
      <c r="B194" s="60">
        <v>10</v>
      </c>
      <c r="C194" s="60">
        <v>13</v>
      </c>
      <c r="D194" s="71"/>
      <c r="E194" s="64"/>
      <c r="F194" s="68"/>
      <c r="G194" s="69"/>
      <c r="H194" s="476" t="s">
        <v>363</v>
      </c>
      <c r="I194" s="477"/>
      <c r="J194" s="478"/>
      <c r="K194" s="97"/>
      <c r="L194" s="97"/>
    </row>
    <row r="195" spans="1:12" s="16" customFormat="1" ht="11.1" customHeight="1" x14ac:dyDescent="0.15">
      <c r="A195" s="16">
        <v>24</v>
      </c>
      <c r="B195" s="60">
        <v>10</v>
      </c>
      <c r="C195" s="60">
        <v>14</v>
      </c>
      <c r="D195" s="71"/>
      <c r="E195" s="64"/>
      <c r="F195" s="68"/>
      <c r="G195" s="69"/>
      <c r="H195" s="481" t="s">
        <v>527</v>
      </c>
      <c r="I195" s="481"/>
      <c r="J195" s="482"/>
      <c r="K195" s="119"/>
      <c r="L195" s="119"/>
    </row>
    <row r="196" spans="1:12" s="16" customFormat="1" ht="11.1" customHeight="1" thickBot="1" x14ac:dyDescent="0.2">
      <c r="A196" s="16">
        <v>24</v>
      </c>
      <c r="B196" s="60">
        <v>10</v>
      </c>
      <c r="C196" s="60">
        <v>15</v>
      </c>
      <c r="D196" s="71"/>
      <c r="E196" s="64"/>
      <c r="F196" s="68"/>
      <c r="G196" s="69"/>
      <c r="H196" s="490" t="s">
        <v>528</v>
      </c>
      <c r="I196" s="490"/>
      <c r="J196" s="491"/>
      <c r="K196" s="119"/>
      <c r="L196" s="119"/>
    </row>
    <row r="197" spans="1:12" s="93" customFormat="1" ht="11.1" customHeight="1" x14ac:dyDescent="0.15">
      <c r="A197" s="93">
        <v>24</v>
      </c>
      <c r="B197" s="94">
        <v>11</v>
      </c>
      <c r="C197" s="94">
        <v>1</v>
      </c>
      <c r="D197" s="448" t="s">
        <v>374</v>
      </c>
      <c r="E197" s="449"/>
      <c r="F197" s="449"/>
      <c r="G197" s="449"/>
      <c r="H197" s="450"/>
      <c r="I197" s="451" t="s">
        <v>351</v>
      </c>
      <c r="J197" s="452"/>
      <c r="K197" s="96"/>
      <c r="L197" s="96"/>
    </row>
    <row r="198" spans="1:12" s="16" customFormat="1" ht="11.1" customHeight="1" x14ac:dyDescent="0.15">
      <c r="A198" s="16">
        <v>24</v>
      </c>
      <c r="B198" s="60">
        <v>11</v>
      </c>
      <c r="C198" s="60">
        <v>2</v>
      </c>
      <c r="D198" s="63"/>
      <c r="E198" s="64"/>
      <c r="F198" s="65"/>
      <c r="G198" s="65"/>
      <c r="H198" s="66"/>
      <c r="I198" s="453" t="s">
        <v>352</v>
      </c>
      <c r="J198" s="454"/>
      <c r="K198" s="62"/>
      <c r="L198" s="62"/>
    </row>
    <row r="199" spans="1:12" s="16" customFormat="1" ht="11.1" customHeight="1" x14ac:dyDescent="0.15">
      <c r="A199" s="16">
        <v>24</v>
      </c>
      <c r="B199" s="60">
        <v>11</v>
      </c>
      <c r="C199" s="60">
        <v>3</v>
      </c>
      <c r="D199" s="67"/>
      <c r="E199" s="64"/>
      <c r="F199" s="68"/>
      <c r="G199" s="69"/>
      <c r="H199" s="66"/>
      <c r="I199" s="453" t="s">
        <v>353</v>
      </c>
      <c r="J199" s="454"/>
      <c r="K199" s="62"/>
      <c r="L199" s="62"/>
    </row>
    <row r="200" spans="1:12" s="16" customFormat="1" ht="11.1" customHeight="1" x14ac:dyDescent="0.15">
      <c r="A200" s="16">
        <v>24</v>
      </c>
      <c r="B200" s="60">
        <v>11</v>
      </c>
      <c r="C200" s="60">
        <v>4</v>
      </c>
      <c r="D200" s="67"/>
      <c r="E200" s="70"/>
      <c r="F200" s="70"/>
      <c r="G200" s="70"/>
      <c r="H200" s="66"/>
      <c r="I200" s="453" t="s">
        <v>354</v>
      </c>
      <c r="J200" s="454"/>
      <c r="K200" s="62"/>
      <c r="L200" s="62"/>
    </row>
    <row r="201" spans="1:12" s="16" customFormat="1" ht="11.1" customHeight="1" x14ac:dyDescent="0.15">
      <c r="A201" s="16">
        <v>24</v>
      </c>
      <c r="B201" s="60">
        <v>11</v>
      </c>
      <c r="C201" s="60">
        <v>5</v>
      </c>
      <c r="D201" s="71"/>
      <c r="E201" s="64"/>
      <c r="F201" s="68"/>
      <c r="G201" s="69"/>
      <c r="H201" s="72"/>
      <c r="I201" s="453" t="s">
        <v>355</v>
      </c>
      <c r="J201" s="454"/>
      <c r="K201" s="62"/>
      <c r="L201" s="62"/>
    </row>
    <row r="202" spans="1:12" s="16" customFormat="1" ht="11.1" customHeight="1" x14ac:dyDescent="0.15">
      <c r="A202" s="16">
        <v>24</v>
      </c>
      <c r="B202" s="60">
        <v>11</v>
      </c>
      <c r="C202" s="60">
        <v>6</v>
      </c>
      <c r="D202" s="71"/>
      <c r="E202" s="64"/>
      <c r="F202" s="73"/>
      <c r="G202" s="65"/>
      <c r="H202" s="74"/>
      <c r="I202" s="453" t="s">
        <v>356</v>
      </c>
      <c r="J202" s="454"/>
      <c r="K202" s="62"/>
      <c r="L202" s="62"/>
    </row>
    <row r="203" spans="1:12" s="16" customFormat="1" ht="11.1" customHeight="1" x14ac:dyDescent="0.15">
      <c r="A203" s="16">
        <v>24</v>
      </c>
      <c r="B203" s="60">
        <v>11</v>
      </c>
      <c r="C203" s="60">
        <v>7</v>
      </c>
      <c r="D203" s="71"/>
      <c r="E203" s="64"/>
      <c r="F203" s="68"/>
      <c r="G203" s="69"/>
      <c r="H203" s="72"/>
      <c r="I203" s="453" t="s">
        <v>357</v>
      </c>
      <c r="J203" s="454"/>
      <c r="K203" s="62"/>
      <c r="L203" s="62"/>
    </row>
    <row r="204" spans="1:12" s="16" customFormat="1" ht="11.1" customHeight="1" x14ac:dyDescent="0.15">
      <c r="A204" s="16">
        <v>24</v>
      </c>
      <c r="B204" s="60">
        <v>11</v>
      </c>
      <c r="C204" s="60">
        <v>8</v>
      </c>
      <c r="D204" s="71"/>
      <c r="E204" s="64"/>
      <c r="F204" s="68"/>
      <c r="G204" s="69"/>
      <c r="H204" s="72"/>
      <c r="I204" s="453" t="s">
        <v>358</v>
      </c>
      <c r="J204" s="454"/>
      <c r="K204" s="62"/>
      <c r="L204" s="62"/>
    </row>
    <row r="205" spans="1:12" s="16" customFormat="1" ht="11.1" customHeight="1" x14ac:dyDescent="0.15">
      <c r="A205" s="16">
        <v>24</v>
      </c>
      <c r="B205" s="60">
        <v>11</v>
      </c>
      <c r="C205" s="60">
        <v>9</v>
      </c>
      <c r="D205" s="71"/>
      <c r="E205" s="64"/>
      <c r="F205" s="68"/>
      <c r="G205" s="69"/>
      <c r="H205" s="72"/>
      <c r="I205" s="453" t="s">
        <v>359</v>
      </c>
      <c r="J205" s="454"/>
      <c r="K205" s="62"/>
      <c r="L205" s="62"/>
    </row>
    <row r="206" spans="1:12" s="16" customFormat="1" ht="11.1" customHeight="1" x14ac:dyDescent="0.15">
      <c r="A206" s="16">
        <v>24</v>
      </c>
      <c r="B206" s="60">
        <v>11</v>
      </c>
      <c r="C206" s="60">
        <v>10</v>
      </c>
      <c r="D206" s="71"/>
      <c r="E206" s="64"/>
      <c r="F206" s="68"/>
      <c r="G206" s="69"/>
      <c r="H206" s="72"/>
      <c r="I206" s="453" t="s">
        <v>360</v>
      </c>
      <c r="J206" s="454"/>
      <c r="K206" s="62"/>
      <c r="L206" s="62"/>
    </row>
    <row r="207" spans="1:12" s="16" customFormat="1" ht="11.1" customHeight="1" x14ac:dyDescent="0.15">
      <c r="A207" s="16">
        <v>24</v>
      </c>
      <c r="B207" s="60">
        <v>11</v>
      </c>
      <c r="C207" s="60">
        <v>11</v>
      </c>
      <c r="D207" s="71"/>
      <c r="E207" s="64"/>
      <c r="F207" s="68"/>
      <c r="G207" s="69"/>
      <c r="H207" s="72"/>
      <c r="I207" s="453" t="s">
        <v>361</v>
      </c>
      <c r="J207" s="454"/>
      <c r="K207" s="62"/>
      <c r="L207" s="62"/>
    </row>
    <row r="208" spans="1:12" s="16" customFormat="1" ht="11.1" customHeight="1" x14ac:dyDescent="0.15">
      <c r="A208" s="16">
        <v>24</v>
      </c>
      <c r="B208" s="60">
        <v>11</v>
      </c>
      <c r="C208" s="60">
        <v>12</v>
      </c>
      <c r="D208" s="71"/>
      <c r="E208" s="64"/>
      <c r="F208" s="68"/>
      <c r="G208" s="69"/>
      <c r="H208" s="72"/>
      <c r="I208" s="453" t="s">
        <v>362</v>
      </c>
      <c r="J208" s="454"/>
      <c r="K208" s="62"/>
      <c r="L208" s="62"/>
    </row>
    <row r="209" spans="1:12" s="16" customFormat="1" ht="11.1" customHeight="1" x14ac:dyDescent="0.15">
      <c r="A209" s="16">
        <v>24</v>
      </c>
      <c r="B209" s="60">
        <v>11</v>
      </c>
      <c r="C209" s="60">
        <v>13</v>
      </c>
      <c r="D209" s="71"/>
      <c r="E209" s="64"/>
      <c r="F209" s="68"/>
      <c r="G209" s="69"/>
      <c r="H209" s="476" t="s">
        <v>363</v>
      </c>
      <c r="I209" s="477"/>
      <c r="J209" s="478"/>
      <c r="K209" s="97"/>
      <c r="L209" s="97"/>
    </row>
    <row r="210" spans="1:12" s="16" customFormat="1" ht="11.1" customHeight="1" x14ac:dyDescent="0.15">
      <c r="A210" s="16">
        <v>24</v>
      </c>
      <c r="B210" s="60">
        <v>11</v>
      </c>
      <c r="C210" s="60">
        <v>14</v>
      </c>
      <c r="D210" s="71"/>
      <c r="E210" s="64"/>
      <c r="F210" s="68"/>
      <c r="G210" s="69"/>
      <c r="H210" s="481" t="s">
        <v>527</v>
      </c>
      <c r="I210" s="481"/>
      <c r="J210" s="482"/>
      <c r="K210" s="119"/>
      <c r="L210" s="119"/>
    </row>
    <row r="211" spans="1:12" s="16" customFormat="1" ht="11.1" customHeight="1" thickBot="1" x14ac:dyDescent="0.2">
      <c r="A211" s="16">
        <v>24</v>
      </c>
      <c r="B211" s="60">
        <v>11</v>
      </c>
      <c r="C211" s="60">
        <v>15</v>
      </c>
      <c r="D211" s="71"/>
      <c r="E211" s="64"/>
      <c r="F211" s="68"/>
      <c r="G211" s="69"/>
      <c r="H211" s="490" t="s">
        <v>528</v>
      </c>
      <c r="I211" s="490"/>
      <c r="J211" s="491"/>
      <c r="K211" s="119"/>
      <c r="L211" s="119"/>
    </row>
    <row r="212" spans="1:12" s="93" customFormat="1" ht="11.1" customHeight="1" x14ac:dyDescent="0.15">
      <c r="A212" s="93">
        <v>24</v>
      </c>
      <c r="B212" s="94">
        <v>12</v>
      </c>
      <c r="C212" s="94">
        <v>1</v>
      </c>
      <c r="D212" s="448" t="s">
        <v>375</v>
      </c>
      <c r="E212" s="449"/>
      <c r="F212" s="449"/>
      <c r="G212" s="449"/>
      <c r="H212" s="450"/>
      <c r="I212" s="451" t="s">
        <v>351</v>
      </c>
      <c r="J212" s="452"/>
      <c r="K212" s="96">
        <v>0</v>
      </c>
      <c r="L212" s="96">
        <v>0</v>
      </c>
    </row>
    <row r="213" spans="1:12" s="16" customFormat="1" ht="11.1" customHeight="1" x14ac:dyDescent="0.15">
      <c r="A213" s="16">
        <v>24</v>
      </c>
      <c r="B213" s="60">
        <v>12</v>
      </c>
      <c r="C213" s="60">
        <v>2</v>
      </c>
      <c r="D213" s="63"/>
      <c r="E213" s="64"/>
      <c r="F213" s="65"/>
      <c r="G213" s="65"/>
      <c r="H213" s="66"/>
      <c r="I213" s="453" t="s">
        <v>352</v>
      </c>
      <c r="J213" s="454"/>
      <c r="K213" s="75">
        <v>0</v>
      </c>
      <c r="L213" s="75">
        <v>33800</v>
      </c>
    </row>
    <row r="214" spans="1:12" s="16" customFormat="1" ht="11.1" customHeight="1" x14ac:dyDescent="0.15">
      <c r="A214" s="16">
        <v>24</v>
      </c>
      <c r="B214" s="60">
        <v>12</v>
      </c>
      <c r="C214" s="60">
        <v>3</v>
      </c>
      <c r="D214" s="67"/>
      <c r="E214" s="64"/>
      <c r="F214" s="68"/>
      <c r="G214" s="69"/>
      <c r="H214" s="66"/>
      <c r="I214" s="453" t="s">
        <v>353</v>
      </c>
      <c r="J214" s="454"/>
      <c r="K214" s="75">
        <v>0</v>
      </c>
      <c r="L214" s="75">
        <v>0</v>
      </c>
    </row>
    <row r="215" spans="1:12" s="16" customFormat="1" ht="11.1" customHeight="1" x14ac:dyDescent="0.15">
      <c r="A215" s="16">
        <v>24</v>
      </c>
      <c r="B215" s="60">
        <v>12</v>
      </c>
      <c r="C215" s="60">
        <v>4</v>
      </c>
      <c r="D215" s="67"/>
      <c r="E215" s="70"/>
      <c r="F215" s="70"/>
      <c r="G215" s="70"/>
      <c r="H215" s="66"/>
      <c r="I215" s="453" t="s">
        <v>354</v>
      </c>
      <c r="J215" s="454"/>
      <c r="K215" s="75">
        <v>0</v>
      </c>
      <c r="L215" s="75">
        <v>0</v>
      </c>
    </row>
    <row r="216" spans="1:12" s="16" customFormat="1" ht="11.1" customHeight="1" x14ac:dyDescent="0.15">
      <c r="A216" s="16">
        <v>24</v>
      </c>
      <c r="B216" s="60">
        <v>12</v>
      </c>
      <c r="C216" s="60">
        <v>5</v>
      </c>
      <c r="D216" s="71"/>
      <c r="E216" s="64"/>
      <c r="F216" s="68"/>
      <c r="G216" s="69"/>
      <c r="H216" s="72"/>
      <c r="I216" s="453" t="s">
        <v>355</v>
      </c>
      <c r="J216" s="454"/>
      <c r="K216" s="75">
        <v>0</v>
      </c>
      <c r="L216" s="75">
        <v>0</v>
      </c>
    </row>
    <row r="217" spans="1:12" s="16" customFormat="1" ht="11.1" customHeight="1" x14ac:dyDescent="0.15">
      <c r="A217" s="16">
        <v>24</v>
      </c>
      <c r="B217" s="60">
        <v>12</v>
      </c>
      <c r="C217" s="60">
        <v>6</v>
      </c>
      <c r="D217" s="71"/>
      <c r="E217" s="64"/>
      <c r="F217" s="73"/>
      <c r="G217" s="65"/>
      <c r="H217" s="74"/>
      <c r="I217" s="453" t="s">
        <v>356</v>
      </c>
      <c r="J217" s="454"/>
      <c r="K217" s="75">
        <v>0</v>
      </c>
      <c r="L217" s="75">
        <v>0</v>
      </c>
    </row>
    <row r="218" spans="1:12" s="16" customFormat="1" ht="11.1" customHeight="1" x14ac:dyDescent="0.15">
      <c r="A218" s="16">
        <v>24</v>
      </c>
      <c r="B218" s="60">
        <v>12</v>
      </c>
      <c r="C218" s="60">
        <v>7</v>
      </c>
      <c r="D218" s="71"/>
      <c r="E218" s="64"/>
      <c r="F218" s="68"/>
      <c r="G218" s="69"/>
      <c r="H218" s="72"/>
      <c r="I218" s="453" t="s">
        <v>357</v>
      </c>
      <c r="J218" s="454"/>
      <c r="K218" s="75">
        <v>0</v>
      </c>
      <c r="L218" s="75">
        <v>0</v>
      </c>
    </row>
    <row r="219" spans="1:12" s="16" customFormat="1" ht="11.1" customHeight="1" x14ac:dyDescent="0.15">
      <c r="A219" s="16">
        <v>24</v>
      </c>
      <c r="B219" s="60">
        <v>12</v>
      </c>
      <c r="C219" s="60">
        <v>8</v>
      </c>
      <c r="D219" s="71"/>
      <c r="E219" s="64"/>
      <c r="F219" s="68"/>
      <c r="G219" s="69"/>
      <c r="H219" s="72"/>
      <c r="I219" s="453" t="s">
        <v>358</v>
      </c>
      <c r="J219" s="454"/>
      <c r="K219" s="75">
        <v>0</v>
      </c>
      <c r="L219" s="75">
        <v>0</v>
      </c>
    </row>
    <row r="220" spans="1:12" s="16" customFormat="1" ht="11.1" customHeight="1" x14ac:dyDescent="0.15">
      <c r="A220" s="16">
        <v>24</v>
      </c>
      <c r="B220" s="60">
        <v>12</v>
      </c>
      <c r="C220" s="60">
        <v>9</v>
      </c>
      <c r="D220" s="71"/>
      <c r="E220" s="64"/>
      <c r="F220" s="68"/>
      <c r="G220" s="69"/>
      <c r="H220" s="72"/>
      <c r="I220" s="453" t="s">
        <v>359</v>
      </c>
      <c r="J220" s="454"/>
      <c r="K220" s="75">
        <v>0</v>
      </c>
      <c r="L220" s="75">
        <v>0</v>
      </c>
    </row>
    <row r="221" spans="1:12" s="16" customFormat="1" ht="11.1" customHeight="1" x14ac:dyDescent="0.15">
      <c r="A221" s="16">
        <v>24</v>
      </c>
      <c r="B221" s="60">
        <v>12</v>
      </c>
      <c r="C221" s="60">
        <v>10</v>
      </c>
      <c r="D221" s="71"/>
      <c r="E221" s="64"/>
      <c r="F221" s="68"/>
      <c r="G221" s="69"/>
      <c r="H221" s="72"/>
      <c r="I221" s="453" t="s">
        <v>360</v>
      </c>
      <c r="J221" s="454"/>
      <c r="K221" s="75">
        <v>0</v>
      </c>
      <c r="L221" s="75">
        <v>0</v>
      </c>
    </row>
    <row r="222" spans="1:12" s="16" customFormat="1" ht="11.1" customHeight="1" x14ac:dyDescent="0.15">
      <c r="A222" s="16">
        <v>24</v>
      </c>
      <c r="B222" s="60">
        <v>12</v>
      </c>
      <c r="C222" s="60">
        <v>11</v>
      </c>
      <c r="D222" s="71"/>
      <c r="E222" s="64"/>
      <c r="F222" s="68"/>
      <c r="G222" s="69"/>
      <c r="H222" s="72"/>
      <c r="I222" s="453" t="s">
        <v>361</v>
      </c>
      <c r="J222" s="454"/>
      <c r="K222" s="75">
        <v>0</v>
      </c>
      <c r="L222" s="75">
        <v>0</v>
      </c>
    </row>
    <row r="223" spans="1:12" s="38" customFormat="1" ht="11.1" customHeight="1" x14ac:dyDescent="0.15">
      <c r="A223" s="38">
        <v>24</v>
      </c>
      <c r="B223" s="108">
        <v>12</v>
      </c>
      <c r="C223" s="108">
        <v>12</v>
      </c>
      <c r="D223" s="71"/>
      <c r="E223" s="64"/>
      <c r="F223" s="68"/>
      <c r="G223" s="69"/>
      <c r="H223" s="109"/>
      <c r="I223" s="453" t="s">
        <v>362</v>
      </c>
      <c r="J223" s="454"/>
      <c r="K223" s="75">
        <v>0</v>
      </c>
      <c r="L223" s="75">
        <v>33800</v>
      </c>
    </row>
    <row r="224" spans="1:12" s="38" customFormat="1" ht="11.1" customHeight="1" x14ac:dyDescent="0.15">
      <c r="A224" s="38">
        <v>24</v>
      </c>
      <c r="B224" s="108">
        <v>13</v>
      </c>
      <c r="C224" s="108">
        <v>13</v>
      </c>
      <c r="D224" s="71"/>
      <c r="E224" s="64"/>
      <c r="F224" s="68"/>
      <c r="G224" s="69"/>
      <c r="H224" s="497" t="s">
        <v>363</v>
      </c>
      <c r="I224" s="498"/>
      <c r="J224" s="499"/>
      <c r="K224" s="120">
        <v>0</v>
      </c>
      <c r="L224" s="120">
        <v>0</v>
      </c>
    </row>
    <row r="225" spans="1:14" s="38" customFormat="1" ht="11.1" customHeight="1" x14ac:dyDescent="0.15">
      <c r="A225" s="38">
        <v>24</v>
      </c>
      <c r="B225" s="108">
        <v>14</v>
      </c>
      <c r="C225" s="108">
        <v>14</v>
      </c>
      <c r="D225" s="71"/>
      <c r="E225" s="64"/>
      <c r="F225" s="68"/>
      <c r="G225" s="69"/>
      <c r="H225" s="481" t="s">
        <v>527</v>
      </c>
      <c r="I225" s="481"/>
      <c r="J225" s="482"/>
      <c r="K225" s="120">
        <v>0</v>
      </c>
      <c r="L225" s="120">
        <v>33800</v>
      </c>
    </row>
    <row r="226" spans="1:14" s="112" customFormat="1" ht="11.1" customHeight="1" thickBot="1" x14ac:dyDescent="0.2">
      <c r="A226" s="38">
        <v>24</v>
      </c>
      <c r="B226" s="108">
        <v>15</v>
      </c>
      <c r="C226" s="108">
        <v>15</v>
      </c>
      <c r="D226" s="114"/>
      <c r="E226" s="115"/>
      <c r="F226" s="116"/>
      <c r="G226" s="117"/>
      <c r="H226" s="490" t="s">
        <v>528</v>
      </c>
      <c r="I226" s="490"/>
      <c r="J226" s="491"/>
      <c r="K226" s="118">
        <v>0</v>
      </c>
      <c r="L226" s="118">
        <v>0</v>
      </c>
    </row>
    <row r="227" spans="1:14" s="17" customFormat="1" ht="10.5" customHeight="1" x14ac:dyDescent="0.15">
      <c r="A227" s="107">
        <v>26</v>
      </c>
      <c r="B227" s="17">
        <v>1</v>
      </c>
      <c r="C227" s="17">
        <v>1</v>
      </c>
      <c r="D227" s="2"/>
      <c r="E227" s="3" t="s">
        <v>56</v>
      </c>
      <c r="F227" s="495" t="s">
        <v>163</v>
      </c>
      <c r="G227" s="495"/>
      <c r="H227" s="495"/>
      <c r="I227" s="495"/>
      <c r="J227" s="4" t="s">
        <v>59</v>
      </c>
      <c r="K227" s="110">
        <v>114830</v>
      </c>
      <c r="L227" s="111">
        <v>49995</v>
      </c>
      <c r="N227" s="84"/>
    </row>
    <row r="228" spans="1:14" s="17" customFormat="1" ht="10.5" customHeight="1" x14ac:dyDescent="0.15">
      <c r="A228" s="17">
        <v>26</v>
      </c>
      <c r="B228" s="17">
        <v>1</v>
      </c>
      <c r="C228" s="17">
        <v>2</v>
      </c>
      <c r="D228" s="2"/>
      <c r="E228" s="2"/>
      <c r="F228" s="5" t="s">
        <v>376</v>
      </c>
      <c r="G228" s="496" t="s">
        <v>377</v>
      </c>
      <c r="H228" s="496"/>
      <c r="I228" s="496"/>
      <c r="J228" s="6" t="s">
        <v>60</v>
      </c>
      <c r="K228" s="86">
        <v>31626</v>
      </c>
      <c r="L228" s="86">
        <v>50</v>
      </c>
      <c r="N228" s="84"/>
    </row>
    <row r="229" spans="1:14" s="17" customFormat="1" ht="10.5" customHeight="1" x14ac:dyDescent="0.15">
      <c r="A229" s="17">
        <v>26</v>
      </c>
      <c r="B229" s="17">
        <v>1</v>
      </c>
      <c r="C229" s="17">
        <v>3</v>
      </c>
      <c r="D229" s="3" t="s">
        <v>47</v>
      </c>
      <c r="E229" s="2"/>
      <c r="F229" s="7"/>
      <c r="G229" s="8" t="s">
        <v>61</v>
      </c>
      <c r="H229" s="496" t="s">
        <v>378</v>
      </c>
      <c r="I229" s="496"/>
      <c r="J229" s="6"/>
      <c r="K229" s="86">
        <v>31600</v>
      </c>
      <c r="L229" s="86">
        <v>0</v>
      </c>
      <c r="N229" s="84"/>
    </row>
    <row r="230" spans="1:14" s="17" customFormat="1" ht="10.5" customHeight="1" x14ac:dyDescent="0.15">
      <c r="A230" s="17">
        <v>26</v>
      </c>
      <c r="B230" s="17">
        <v>1</v>
      </c>
      <c r="C230" s="17">
        <v>4</v>
      </c>
      <c r="D230" s="3"/>
      <c r="E230" s="2"/>
      <c r="F230" s="7"/>
      <c r="G230" s="76"/>
      <c r="H230" s="77"/>
      <c r="I230" s="77"/>
      <c r="J230" s="78"/>
      <c r="K230" s="86">
        <v>0</v>
      </c>
      <c r="L230" s="86">
        <v>0</v>
      </c>
      <c r="N230" s="84"/>
    </row>
    <row r="231" spans="1:14" s="17" customFormat="1" ht="10.5" customHeight="1" x14ac:dyDescent="0.15">
      <c r="A231" s="17">
        <v>26</v>
      </c>
      <c r="B231" s="17">
        <v>1</v>
      </c>
      <c r="C231" s="17">
        <v>5</v>
      </c>
      <c r="D231" s="7"/>
      <c r="E231" s="2"/>
      <c r="F231" s="7"/>
      <c r="G231" s="8" t="s">
        <v>62</v>
      </c>
      <c r="H231" s="496" t="s">
        <v>379</v>
      </c>
      <c r="I231" s="496"/>
      <c r="J231" s="6"/>
      <c r="K231" s="86">
        <v>0</v>
      </c>
      <c r="L231" s="86">
        <v>0</v>
      </c>
      <c r="N231" s="84"/>
    </row>
    <row r="232" spans="1:14" s="17" customFormat="1" ht="10.5" customHeight="1" x14ac:dyDescent="0.15">
      <c r="A232" s="17">
        <v>26</v>
      </c>
      <c r="B232" s="17">
        <v>1</v>
      </c>
      <c r="C232" s="17">
        <v>6</v>
      </c>
      <c r="D232" s="7"/>
      <c r="E232" s="2"/>
      <c r="F232" s="9"/>
      <c r="G232" s="8" t="s">
        <v>64</v>
      </c>
      <c r="H232" s="496" t="s">
        <v>380</v>
      </c>
      <c r="I232" s="496"/>
      <c r="J232" s="6"/>
      <c r="K232" s="86">
        <v>26</v>
      </c>
      <c r="L232" s="86">
        <v>50</v>
      </c>
      <c r="N232" s="84"/>
    </row>
    <row r="233" spans="1:14" s="17" customFormat="1" ht="10.5" customHeight="1" x14ac:dyDescent="0.15">
      <c r="A233" s="17">
        <v>26</v>
      </c>
      <c r="B233" s="17">
        <v>1</v>
      </c>
      <c r="C233" s="17">
        <v>7</v>
      </c>
      <c r="D233" s="7" t="s">
        <v>381</v>
      </c>
      <c r="E233" s="2"/>
      <c r="F233" s="7" t="s">
        <v>382</v>
      </c>
      <c r="G233" s="496" t="s">
        <v>383</v>
      </c>
      <c r="H233" s="496"/>
      <c r="I233" s="496"/>
      <c r="J233" s="6" t="s">
        <v>65</v>
      </c>
      <c r="K233" s="86">
        <v>83204</v>
      </c>
      <c r="L233" s="86">
        <v>49945</v>
      </c>
      <c r="N233" s="84"/>
    </row>
    <row r="234" spans="1:14" s="17" customFormat="1" ht="10.5" customHeight="1" x14ac:dyDescent="0.15">
      <c r="A234" s="17">
        <v>26</v>
      </c>
      <c r="B234" s="17">
        <v>1</v>
      </c>
      <c r="C234" s="17">
        <v>8</v>
      </c>
      <c r="D234" s="7"/>
      <c r="E234" s="2"/>
      <c r="F234" s="2"/>
      <c r="G234" s="8" t="s">
        <v>61</v>
      </c>
      <c r="H234" s="496" t="s">
        <v>384</v>
      </c>
      <c r="I234" s="496"/>
      <c r="J234" s="6"/>
      <c r="K234" s="86">
        <v>0</v>
      </c>
      <c r="L234" s="86">
        <v>0</v>
      </c>
      <c r="N234" s="84"/>
    </row>
    <row r="235" spans="1:14" s="17" customFormat="1" ht="10.5" customHeight="1" x14ac:dyDescent="0.15">
      <c r="A235" s="17">
        <v>26</v>
      </c>
      <c r="B235" s="17">
        <v>1</v>
      </c>
      <c r="C235" s="17">
        <v>9</v>
      </c>
      <c r="D235" s="7"/>
      <c r="E235" s="2"/>
      <c r="F235" s="2"/>
      <c r="G235" s="9" t="s">
        <v>62</v>
      </c>
      <c r="H235" s="496" t="s">
        <v>173</v>
      </c>
      <c r="I235" s="496"/>
      <c r="J235" s="4"/>
      <c r="K235" s="86">
        <v>0</v>
      </c>
      <c r="L235" s="86">
        <v>0</v>
      </c>
      <c r="N235" s="84"/>
    </row>
    <row r="236" spans="1:14" s="17" customFormat="1" ht="10.5" customHeight="1" x14ac:dyDescent="0.15">
      <c r="A236" s="17">
        <v>26</v>
      </c>
      <c r="B236" s="17">
        <v>1</v>
      </c>
      <c r="C236" s="17">
        <v>10</v>
      </c>
      <c r="D236" s="7" t="s">
        <v>385</v>
      </c>
      <c r="E236" s="2"/>
      <c r="F236" s="2"/>
      <c r="G236" s="8" t="s">
        <v>64</v>
      </c>
      <c r="H236" s="496" t="s">
        <v>386</v>
      </c>
      <c r="I236" s="496"/>
      <c r="J236" s="6"/>
      <c r="K236" s="86">
        <v>83050</v>
      </c>
      <c r="L236" s="86">
        <v>47025</v>
      </c>
      <c r="N236" s="84"/>
    </row>
    <row r="237" spans="1:14" s="17" customFormat="1" ht="10.5" customHeight="1" x14ac:dyDescent="0.15">
      <c r="A237" s="17">
        <v>26</v>
      </c>
      <c r="B237" s="17">
        <v>1</v>
      </c>
      <c r="C237" s="17">
        <v>11</v>
      </c>
      <c r="D237" s="7"/>
      <c r="E237" s="10"/>
      <c r="F237" s="10"/>
      <c r="G237" s="9" t="s">
        <v>66</v>
      </c>
      <c r="H237" s="496" t="s">
        <v>380</v>
      </c>
      <c r="I237" s="496"/>
      <c r="J237" s="4"/>
      <c r="K237" s="86">
        <v>154</v>
      </c>
      <c r="L237" s="86">
        <v>2920</v>
      </c>
      <c r="N237" s="84"/>
    </row>
    <row r="238" spans="1:14" s="17" customFormat="1" ht="10.5" customHeight="1" x14ac:dyDescent="0.15">
      <c r="A238" s="17">
        <v>26</v>
      </c>
      <c r="B238" s="17">
        <v>1</v>
      </c>
      <c r="C238" s="17">
        <v>12</v>
      </c>
      <c r="D238" s="7"/>
      <c r="E238" s="3" t="s">
        <v>57</v>
      </c>
      <c r="F238" s="496" t="s">
        <v>164</v>
      </c>
      <c r="G238" s="496"/>
      <c r="H238" s="496"/>
      <c r="I238" s="496"/>
      <c r="J238" s="6" t="s">
        <v>67</v>
      </c>
      <c r="K238" s="86">
        <v>114732</v>
      </c>
      <c r="L238" s="86">
        <v>49995</v>
      </c>
      <c r="N238" s="84"/>
    </row>
    <row r="239" spans="1:14" s="17" customFormat="1" ht="10.5" customHeight="1" x14ac:dyDescent="0.15">
      <c r="A239" s="17">
        <v>26</v>
      </c>
      <c r="B239" s="17">
        <v>1</v>
      </c>
      <c r="C239" s="17">
        <v>13</v>
      </c>
      <c r="D239" s="7" t="s">
        <v>387</v>
      </c>
      <c r="E239" s="2"/>
      <c r="F239" s="5" t="s">
        <v>388</v>
      </c>
      <c r="G239" s="496" t="s">
        <v>389</v>
      </c>
      <c r="H239" s="496"/>
      <c r="I239" s="496"/>
      <c r="J239" s="6" t="s">
        <v>69</v>
      </c>
      <c r="K239" s="86">
        <v>114576</v>
      </c>
      <c r="L239" s="86">
        <v>49995</v>
      </c>
      <c r="N239" s="84"/>
    </row>
    <row r="240" spans="1:14" s="17" customFormat="1" ht="10.5" customHeight="1" x14ac:dyDescent="0.15">
      <c r="A240" s="17">
        <v>26</v>
      </c>
      <c r="B240" s="17">
        <v>1</v>
      </c>
      <c r="C240" s="17">
        <v>14</v>
      </c>
      <c r="D240" s="7"/>
      <c r="E240" s="2"/>
      <c r="F240" s="7"/>
      <c r="G240" s="8" t="s">
        <v>61</v>
      </c>
      <c r="H240" s="496" t="s">
        <v>390</v>
      </c>
      <c r="I240" s="496"/>
      <c r="J240" s="6"/>
      <c r="K240" s="86">
        <v>24809</v>
      </c>
      <c r="L240" s="86">
        <v>0</v>
      </c>
      <c r="N240" s="84"/>
    </row>
    <row r="241" spans="1:14" s="17" customFormat="1" ht="10.5" customHeight="1" x14ac:dyDescent="0.15">
      <c r="A241" s="17">
        <v>26</v>
      </c>
      <c r="B241" s="17">
        <v>1</v>
      </c>
      <c r="C241" s="17">
        <v>15</v>
      </c>
      <c r="D241" s="7"/>
      <c r="E241" s="2"/>
      <c r="F241" s="7"/>
      <c r="G241" s="8" t="s">
        <v>62</v>
      </c>
      <c r="H241" s="496" t="s">
        <v>391</v>
      </c>
      <c r="I241" s="496"/>
      <c r="J241" s="6"/>
      <c r="K241" s="86">
        <v>0</v>
      </c>
      <c r="L241" s="86">
        <v>0</v>
      </c>
      <c r="N241" s="84"/>
    </row>
    <row r="242" spans="1:14" s="17" customFormat="1" ht="10.5" customHeight="1" x14ac:dyDescent="0.15">
      <c r="A242" s="17">
        <v>26</v>
      </c>
      <c r="B242" s="17">
        <v>1</v>
      </c>
      <c r="C242" s="17">
        <v>16</v>
      </c>
      <c r="D242" s="7" t="s">
        <v>392</v>
      </c>
      <c r="E242" s="2"/>
      <c r="F242" s="9"/>
      <c r="G242" s="9" t="s">
        <v>64</v>
      </c>
      <c r="H242" s="496" t="s">
        <v>380</v>
      </c>
      <c r="I242" s="496"/>
      <c r="J242" s="4"/>
      <c r="K242" s="86">
        <v>89767</v>
      </c>
      <c r="L242" s="86">
        <v>49995</v>
      </c>
      <c r="N242" s="84"/>
    </row>
    <row r="243" spans="1:14" s="17" customFormat="1" ht="10.5" customHeight="1" x14ac:dyDescent="0.15">
      <c r="A243" s="17">
        <v>26</v>
      </c>
      <c r="B243" s="17">
        <v>1</v>
      </c>
      <c r="C243" s="17">
        <v>17</v>
      </c>
      <c r="D243" s="7"/>
      <c r="E243" s="2"/>
      <c r="F243" s="7" t="s">
        <v>382</v>
      </c>
      <c r="G243" s="496" t="s">
        <v>393</v>
      </c>
      <c r="H243" s="496"/>
      <c r="I243" s="496"/>
      <c r="J243" s="6" t="s">
        <v>70</v>
      </c>
      <c r="K243" s="86">
        <v>156</v>
      </c>
      <c r="L243" s="86">
        <v>0</v>
      </c>
      <c r="N243" s="84"/>
    </row>
    <row r="244" spans="1:14" s="17" customFormat="1" ht="10.5" customHeight="1" x14ac:dyDescent="0.15">
      <c r="A244" s="17">
        <v>26</v>
      </c>
      <c r="B244" s="17">
        <v>1</v>
      </c>
      <c r="C244" s="17">
        <v>18</v>
      </c>
      <c r="D244" s="7"/>
      <c r="E244" s="2"/>
      <c r="F244" s="2"/>
      <c r="G244" s="79" t="s">
        <v>61</v>
      </c>
      <c r="H244" s="500" t="s">
        <v>394</v>
      </c>
      <c r="I244" s="500"/>
      <c r="J244" s="6"/>
      <c r="K244" s="86">
        <v>156</v>
      </c>
      <c r="L244" s="86">
        <v>0</v>
      </c>
      <c r="N244" s="84"/>
    </row>
    <row r="245" spans="1:14" s="17" customFormat="1" ht="10.5" customHeight="1" x14ac:dyDescent="0.15">
      <c r="A245" s="17">
        <v>26</v>
      </c>
      <c r="B245" s="17">
        <v>1</v>
      </c>
      <c r="C245" s="17">
        <v>19</v>
      </c>
      <c r="D245" s="7" t="s">
        <v>395</v>
      </c>
      <c r="E245" s="2"/>
      <c r="F245" s="2"/>
      <c r="G245" s="11"/>
      <c r="H245" s="501" t="s">
        <v>396</v>
      </c>
      <c r="I245" s="502"/>
      <c r="J245" s="6"/>
      <c r="K245" s="86">
        <v>156</v>
      </c>
      <c r="L245" s="86">
        <v>0</v>
      </c>
      <c r="N245" s="84"/>
    </row>
    <row r="246" spans="1:14" s="17" customFormat="1" ht="10.5" customHeight="1" x14ac:dyDescent="0.15">
      <c r="A246" s="17">
        <v>26</v>
      </c>
      <c r="B246" s="17">
        <v>1</v>
      </c>
      <c r="C246" s="17">
        <v>20</v>
      </c>
      <c r="D246" s="2"/>
      <c r="E246" s="2"/>
      <c r="F246" s="2"/>
      <c r="G246" s="10"/>
      <c r="H246" s="503" t="s">
        <v>397</v>
      </c>
      <c r="I246" s="502"/>
      <c r="J246" s="6"/>
      <c r="K246" s="86">
        <v>0</v>
      </c>
      <c r="L246" s="86">
        <v>0</v>
      </c>
      <c r="N246" s="84"/>
    </row>
    <row r="247" spans="1:14" s="17" customFormat="1" ht="10.5" customHeight="1" x14ac:dyDescent="0.15">
      <c r="A247" s="17">
        <v>26</v>
      </c>
      <c r="B247" s="17">
        <v>1</v>
      </c>
      <c r="C247" s="17">
        <v>21</v>
      </c>
      <c r="D247" s="2"/>
      <c r="E247" s="10"/>
      <c r="F247" s="10"/>
      <c r="G247" s="10" t="s">
        <v>62</v>
      </c>
      <c r="H247" s="496" t="s">
        <v>380</v>
      </c>
      <c r="I247" s="496"/>
      <c r="J247" s="4"/>
      <c r="K247" s="86">
        <v>0</v>
      </c>
      <c r="L247" s="86">
        <v>0</v>
      </c>
      <c r="N247" s="84"/>
    </row>
    <row r="248" spans="1:14" s="17" customFormat="1" ht="10.5" customHeight="1" x14ac:dyDescent="0.15">
      <c r="A248" s="17">
        <v>26</v>
      </c>
      <c r="B248" s="17">
        <v>1</v>
      </c>
      <c r="C248" s="17">
        <v>22</v>
      </c>
      <c r="D248" s="10"/>
      <c r="E248" s="13" t="s">
        <v>71</v>
      </c>
      <c r="F248" s="500" t="s">
        <v>398</v>
      </c>
      <c r="G248" s="500"/>
      <c r="H248" s="500"/>
      <c r="I248" s="500"/>
      <c r="J248" s="4" t="s">
        <v>72</v>
      </c>
      <c r="K248" s="86">
        <v>98</v>
      </c>
      <c r="L248" s="86">
        <v>0</v>
      </c>
      <c r="N248" s="84"/>
    </row>
    <row r="249" spans="1:14" s="17" customFormat="1" ht="10.5" customHeight="1" x14ac:dyDescent="0.15">
      <c r="A249" s="17">
        <v>26</v>
      </c>
      <c r="B249" s="17">
        <v>1</v>
      </c>
      <c r="C249" s="17">
        <v>23</v>
      </c>
      <c r="D249" s="2"/>
      <c r="E249" s="3" t="s">
        <v>56</v>
      </c>
      <c r="F249" s="496" t="s">
        <v>399</v>
      </c>
      <c r="G249" s="496"/>
      <c r="H249" s="496"/>
      <c r="I249" s="496"/>
      <c r="J249" s="6" t="s">
        <v>73</v>
      </c>
      <c r="K249" s="86">
        <v>17709</v>
      </c>
      <c r="L249" s="86">
        <v>0</v>
      </c>
      <c r="N249" s="84"/>
    </row>
    <row r="250" spans="1:14" s="17" customFormat="1" ht="10.5" customHeight="1" x14ac:dyDescent="0.15">
      <c r="A250" s="17">
        <v>26</v>
      </c>
      <c r="B250" s="17">
        <v>1</v>
      </c>
      <c r="C250" s="17">
        <v>24</v>
      </c>
      <c r="D250" s="2"/>
      <c r="E250" s="2"/>
      <c r="F250" s="8" t="s">
        <v>376</v>
      </c>
      <c r="G250" s="496" t="s">
        <v>174</v>
      </c>
      <c r="H250" s="496"/>
      <c r="I250" s="496"/>
      <c r="J250" s="6"/>
      <c r="K250" s="86">
        <v>0</v>
      </c>
      <c r="L250" s="86">
        <v>0</v>
      </c>
      <c r="N250" s="84"/>
    </row>
    <row r="251" spans="1:14" s="17" customFormat="1" ht="10.5" customHeight="1" x14ac:dyDescent="0.15">
      <c r="A251" s="17">
        <v>26</v>
      </c>
      <c r="B251" s="17">
        <v>1</v>
      </c>
      <c r="C251" s="140">
        <v>25</v>
      </c>
      <c r="D251" s="2"/>
      <c r="E251" s="2"/>
      <c r="F251" s="138" t="s">
        <v>382</v>
      </c>
      <c r="G251" s="504" t="s">
        <v>400</v>
      </c>
      <c r="H251" s="504"/>
      <c r="I251" s="504"/>
      <c r="J251" s="139"/>
      <c r="K251" s="86">
        <v>0</v>
      </c>
      <c r="L251" s="86">
        <v>0</v>
      </c>
      <c r="N251" s="84"/>
    </row>
    <row r="252" spans="1:14" s="17" customFormat="1" ht="10.5" customHeight="1" x14ac:dyDescent="0.15">
      <c r="A252" s="17">
        <v>26</v>
      </c>
      <c r="B252" s="17">
        <v>1</v>
      </c>
      <c r="C252" s="17">
        <v>26</v>
      </c>
      <c r="D252" s="2"/>
      <c r="E252" s="2"/>
      <c r="F252" s="8" t="s">
        <v>401</v>
      </c>
      <c r="G252" s="496" t="s">
        <v>402</v>
      </c>
      <c r="H252" s="496"/>
      <c r="I252" s="496"/>
      <c r="J252" s="6"/>
      <c r="K252" s="86">
        <v>17709</v>
      </c>
      <c r="L252" s="86">
        <v>0</v>
      </c>
      <c r="N252" s="84"/>
    </row>
    <row r="253" spans="1:14" s="17" customFormat="1" ht="10.5" customHeight="1" x14ac:dyDescent="0.15">
      <c r="A253" s="17">
        <v>26</v>
      </c>
      <c r="B253" s="17">
        <v>1</v>
      </c>
      <c r="C253" s="17">
        <v>27</v>
      </c>
      <c r="D253" s="7" t="s">
        <v>403</v>
      </c>
      <c r="E253" s="2"/>
      <c r="F253" s="8" t="s">
        <v>404</v>
      </c>
      <c r="G253" s="496" t="s">
        <v>405</v>
      </c>
      <c r="H253" s="496"/>
      <c r="I253" s="496"/>
      <c r="J253" s="6"/>
      <c r="K253" s="86">
        <v>0</v>
      </c>
      <c r="L253" s="86">
        <v>0</v>
      </c>
      <c r="N253" s="84"/>
    </row>
    <row r="254" spans="1:14" s="17" customFormat="1" ht="10.5" customHeight="1" x14ac:dyDescent="0.15">
      <c r="A254" s="17">
        <v>26</v>
      </c>
      <c r="B254" s="17">
        <v>1</v>
      </c>
      <c r="C254" s="17">
        <v>28</v>
      </c>
      <c r="D254" s="7"/>
      <c r="E254" s="2"/>
      <c r="F254" s="8" t="s">
        <v>406</v>
      </c>
      <c r="G254" s="496" t="s">
        <v>407</v>
      </c>
      <c r="H254" s="496"/>
      <c r="I254" s="496"/>
      <c r="J254" s="6"/>
      <c r="K254" s="86">
        <v>0</v>
      </c>
      <c r="L254" s="86">
        <v>0</v>
      </c>
      <c r="N254" s="84"/>
    </row>
    <row r="255" spans="1:14" s="17" customFormat="1" ht="10.5" customHeight="1" x14ac:dyDescent="0.15">
      <c r="A255" s="17">
        <v>26</v>
      </c>
      <c r="B255" s="17">
        <v>1</v>
      </c>
      <c r="C255" s="17">
        <v>29</v>
      </c>
      <c r="D255" s="7"/>
      <c r="E255" s="2"/>
      <c r="F255" s="8" t="s">
        <v>408</v>
      </c>
      <c r="G255" s="496" t="s">
        <v>384</v>
      </c>
      <c r="H255" s="496"/>
      <c r="I255" s="496"/>
      <c r="J255" s="6"/>
      <c r="K255" s="86">
        <v>0</v>
      </c>
      <c r="L255" s="86">
        <v>0</v>
      </c>
      <c r="N255" s="84"/>
    </row>
    <row r="256" spans="1:14" s="17" customFormat="1" ht="10.5" customHeight="1" x14ac:dyDescent="0.15">
      <c r="A256" s="17">
        <v>26</v>
      </c>
      <c r="B256" s="17">
        <v>1</v>
      </c>
      <c r="C256" s="17">
        <v>30</v>
      </c>
      <c r="D256" s="7" t="s">
        <v>409</v>
      </c>
      <c r="E256" s="2"/>
      <c r="F256" s="8" t="s">
        <v>410</v>
      </c>
      <c r="G256" s="496" t="s">
        <v>411</v>
      </c>
      <c r="H256" s="496"/>
      <c r="I256" s="496"/>
      <c r="J256" s="6"/>
      <c r="K256" s="86">
        <v>0</v>
      </c>
      <c r="L256" s="86">
        <v>0</v>
      </c>
      <c r="N256" s="84"/>
    </row>
    <row r="257" spans="1:14" s="17" customFormat="1" ht="10.5" customHeight="1" x14ac:dyDescent="0.15">
      <c r="A257" s="17">
        <v>26</v>
      </c>
      <c r="B257" s="17">
        <v>1</v>
      </c>
      <c r="C257" s="17">
        <v>31</v>
      </c>
      <c r="D257" s="7"/>
      <c r="E257" s="2"/>
      <c r="F257" s="8" t="s">
        <v>412</v>
      </c>
      <c r="G257" s="496" t="s">
        <v>175</v>
      </c>
      <c r="H257" s="496"/>
      <c r="I257" s="496"/>
      <c r="J257" s="6"/>
      <c r="K257" s="86">
        <v>0</v>
      </c>
      <c r="L257" s="86">
        <v>0</v>
      </c>
      <c r="N257" s="84"/>
    </row>
    <row r="258" spans="1:14" s="17" customFormat="1" ht="10.5" customHeight="1" x14ac:dyDescent="0.15">
      <c r="A258" s="17">
        <v>26</v>
      </c>
      <c r="B258" s="17">
        <v>1</v>
      </c>
      <c r="C258" s="17">
        <v>32</v>
      </c>
      <c r="D258" s="7"/>
      <c r="E258" s="10"/>
      <c r="F258" s="9" t="s">
        <v>413</v>
      </c>
      <c r="G258" s="496" t="s">
        <v>176</v>
      </c>
      <c r="H258" s="496"/>
      <c r="I258" s="496"/>
      <c r="J258" s="4"/>
      <c r="K258" s="86">
        <v>0</v>
      </c>
      <c r="L258" s="86">
        <v>0</v>
      </c>
      <c r="N258" s="84"/>
    </row>
    <row r="259" spans="1:14" s="17" customFormat="1" ht="10.5" customHeight="1" x14ac:dyDescent="0.15">
      <c r="A259" s="17">
        <v>26</v>
      </c>
      <c r="B259" s="17">
        <v>1</v>
      </c>
      <c r="C259" s="17">
        <v>33</v>
      </c>
      <c r="D259" s="7" t="s">
        <v>414</v>
      </c>
      <c r="E259" s="3" t="s">
        <v>57</v>
      </c>
      <c r="F259" s="500" t="s">
        <v>415</v>
      </c>
      <c r="G259" s="500"/>
      <c r="H259" s="500"/>
      <c r="I259" s="500"/>
      <c r="J259" s="6" t="s">
        <v>75</v>
      </c>
      <c r="K259" s="86">
        <v>17709</v>
      </c>
      <c r="L259" s="86">
        <v>0</v>
      </c>
      <c r="N259" s="84"/>
    </row>
    <row r="260" spans="1:14" s="17" customFormat="1" ht="10.5" customHeight="1" x14ac:dyDescent="0.15">
      <c r="A260" s="17">
        <v>26</v>
      </c>
      <c r="B260" s="17">
        <v>1</v>
      </c>
      <c r="C260" s="17">
        <v>34</v>
      </c>
      <c r="D260" s="7"/>
      <c r="E260" s="2"/>
      <c r="F260" s="8" t="s">
        <v>416</v>
      </c>
      <c r="G260" s="496" t="s">
        <v>417</v>
      </c>
      <c r="H260" s="496"/>
      <c r="I260" s="496"/>
      <c r="J260" s="6"/>
      <c r="K260" s="86">
        <v>10178</v>
      </c>
      <c r="L260" s="86">
        <v>0</v>
      </c>
      <c r="N260" s="84"/>
    </row>
    <row r="261" spans="1:14" s="17" customFormat="1" ht="10.5" customHeight="1" x14ac:dyDescent="0.15">
      <c r="A261" s="17">
        <v>26</v>
      </c>
      <c r="B261" s="17">
        <v>1</v>
      </c>
      <c r="C261" s="17">
        <v>35</v>
      </c>
      <c r="D261" s="7"/>
      <c r="E261" s="2"/>
      <c r="F261" s="2"/>
      <c r="G261" s="14" t="s">
        <v>418</v>
      </c>
      <c r="H261" s="503" t="s">
        <v>390</v>
      </c>
      <c r="I261" s="502"/>
      <c r="J261" s="6"/>
      <c r="K261" s="86">
        <v>0</v>
      </c>
      <c r="L261" s="86">
        <v>0</v>
      </c>
      <c r="N261" s="84"/>
    </row>
    <row r="262" spans="1:14" s="17" customFormat="1" ht="10.5" customHeight="1" x14ac:dyDescent="0.15">
      <c r="A262" s="17">
        <v>26</v>
      </c>
      <c r="B262" s="17">
        <v>1</v>
      </c>
      <c r="C262" s="17">
        <v>36</v>
      </c>
      <c r="D262" s="7" t="s">
        <v>387</v>
      </c>
      <c r="E262" s="2"/>
      <c r="F262" s="10"/>
      <c r="G262" s="15" t="s">
        <v>419</v>
      </c>
      <c r="H262" s="503" t="s">
        <v>420</v>
      </c>
      <c r="I262" s="502"/>
      <c r="J262" s="4"/>
      <c r="K262" s="86">
        <v>0</v>
      </c>
      <c r="L262" s="86">
        <v>0</v>
      </c>
      <c r="N262" s="84"/>
    </row>
    <row r="263" spans="1:14" s="17" customFormat="1" ht="10.5" customHeight="1" x14ac:dyDescent="0.15">
      <c r="A263" s="17">
        <v>26</v>
      </c>
      <c r="B263" s="17">
        <v>1</v>
      </c>
      <c r="C263" s="17">
        <v>37</v>
      </c>
      <c r="D263" s="7"/>
      <c r="E263" s="2"/>
      <c r="F263" s="7" t="s">
        <v>388</v>
      </c>
      <c r="G263" s="503" t="s">
        <v>421</v>
      </c>
      <c r="H263" s="502"/>
      <c r="I263" s="502"/>
      <c r="J263" s="6"/>
      <c r="K263" s="86">
        <v>0</v>
      </c>
      <c r="L263" s="86">
        <v>0</v>
      </c>
      <c r="N263" s="84"/>
    </row>
    <row r="264" spans="1:14" s="17" customFormat="1" ht="10.5" customHeight="1" x14ac:dyDescent="0.15">
      <c r="A264" s="17">
        <v>26</v>
      </c>
      <c r="B264" s="17">
        <v>1</v>
      </c>
      <c r="C264" s="17">
        <v>38</v>
      </c>
      <c r="D264" s="7"/>
      <c r="E264" s="2"/>
      <c r="F264" s="7" t="s">
        <v>422</v>
      </c>
      <c r="G264" s="503" t="s">
        <v>423</v>
      </c>
      <c r="H264" s="502"/>
      <c r="I264" s="502"/>
      <c r="J264" s="6"/>
      <c r="K264" s="86">
        <v>0</v>
      </c>
      <c r="L264" s="86">
        <v>0</v>
      </c>
      <c r="N264" s="84"/>
    </row>
    <row r="265" spans="1:14" s="17" customFormat="1" ht="10.5" customHeight="1" x14ac:dyDescent="0.15">
      <c r="A265" s="17">
        <v>26</v>
      </c>
      <c r="B265" s="17">
        <v>1</v>
      </c>
      <c r="C265" s="17">
        <v>39</v>
      </c>
      <c r="D265" s="7" t="s">
        <v>392</v>
      </c>
      <c r="E265" s="2"/>
      <c r="F265" s="7" t="s">
        <v>177</v>
      </c>
      <c r="G265" s="503" t="s">
        <v>424</v>
      </c>
      <c r="H265" s="502"/>
      <c r="I265" s="502"/>
      <c r="J265" s="6"/>
      <c r="K265" s="86">
        <v>10178</v>
      </c>
      <c r="L265" s="86">
        <v>0</v>
      </c>
      <c r="N265" s="84"/>
    </row>
    <row r="266" spans="1:14" s="17" customFormat="1" ht="10.5" customHeight="1" x14ac:dyDescent="0.15">
      <c r="A266" s="17">
        <v>26</v>
      </c>
      <c r="B266" s="17">
        <v>1</v>
      </c>
      <c r="C266" s="17">
        <v>40</v>
      </c>
      <c r="D266" s="7"/>
      <c r="E266" s="2"/>
      <c r="F266" s="9" t="s">
        <v>178</v>
      </c>
      <c r="G266" s="503" t="s">
        <v>423</v>
      </c>
      <c r="H266" s="502"/>
      <c r="I266" s="502"/>
      <c r="J266" s="4"/>
      <c r="K266" s="86">
        <v>0</v>
      </c>
      <c r="L266" s="86">
        <v>0</v>
      </c>
      <c r="N266" s="84"/>
    </row>
    <row r="267" spans="1:14" s="17" customFormat="1" ht="10.5" customHeight="1" x14ac:dyDescent="0.15">
      <c r="A267" s="17">
        <v>26</v>
      </c>
      <c r="B267" s="17">
        <v>1</v>
      </c>
      <c r="C267" s="17">
        <v>41</v>
      </c>
      <c r="D267" s="7"/>
      <c r="E267" s="2"/>
      <c r="F267" s="2"/>
      <c r="G267" s="5" t="s">
        <v>425</v>
      </c>
      <c r="H267" s="5" t="s">
        <v>426</v>
      </c>
      <c r="I267" s="12" t="s">
        <v>427</v>
      </c>
      <c r="J267" s="6"/>
      <c r="K267" s="86">
        <v>0</v>
      </c>
      <c r="L267" s="86">
        <v>0</v>
      </c>
      <c r="N267" s="84"/>
    </row>
    <row r="268" spans="1:14" s="17" customFormat="1" ht="10.5" customHeight="1" x14ac:dyDescent="0.15">
      <c r="A268" s="17">
        <v>26</v>
      </c>
      <c r="B268" s="17">
        <v>1</v>
      </c>
      <c r="C268" s="17">
        <v>42</v>
      </c>
      <c r="D268" s="7" t="s">
        <v>395</v>
      </c>
      <c r="E268" s="2"/>
      <c r="F268" s="7" t="s">
        <v>428</v>
      </c>
      <c r="G268" s="7" t="s">
        <v>429</v>
      </c>
      <c r="H268" s="7"/>
      <c r="I268" s="12" t="s">
        <v>430</v>
      </c>
      <c r="J268" s="6"/>
      <c r="K268" s="86">
        <v>0</v>
      </c>
      <c r="L268" s="86">
        <v>0</v>
      </c>
      <c r="N268" s="84"/>
    </row>
    <row r="269" spans="1:14" s="17" customFormat="1" ht="10.5" customHeight="1" x14ac:dyDescent="0.15">
      <c r="A269" s="17">
        <v>26</v>
      </c>
      <c r="B269" s="17">
        <v>1</v>
      </c>
      <c r="C269" s="17">
        <v>43</v>
      </c>
      <c r="D269" s="7"/>
      <c r="E269" s="2"/>
      <c r="F269" s="7" t="s">
        <v>431</v>
      </c>
      <c r="G269" s="9" t="s">
        <v>432</v>
      </c>
      <c r="H269" s="9" t="s">
        <v>178</v>
      </c>
      <c r="I269" s="12" t="s">
        <v>433</v>
      </c>
      <c r="J269" s="6"/>
      <c r="K269" s="86">
        <v>0</v>
      </c>
      <c r="L269" s="86">
        <v>0</v>
      </c>
      <c r="N269" s="84"/>
    </row>
    <row r="270" spans="1:14" s="17" customFormat="1" ht="10.5" customHeight="1" x14ac:dyDescent="0.15">
      <c r="A270" s="17">
        <v>26</v>
      </c>
      <c r="B270" s="17">
        <v>1</v>
      </c>
      <c r="C270" s="17">
        <v>44</v>
      </c>
      <c r="D270" s="2"/>
      <c r="E270" s="2"/>
      <c r="F270" s="7" t="s">
        <v>434</v>
      </c>
      <c r="G270" s="503" t="s">
        <v>384</v>
      </c>
      <c r="H270" s="502"/>
      <c r="I270" s="502"/>
      <c r="J270" s="6"/>
      <c r="K270" s="86">
        <v>0</v>
      </c>
      <c r="L270" s="86">
        <v>0</v>
      </c>
      <c r="N270" s="84"/>
    </row>
    <row r="271" spans="1:14" s="17" customFormat="1" ht="10.5" customHeight="1" x14ac:dyDescent="0.15">
      <c r="A271" s="17">
        <v>26</v>
      </c>
      <c r="B271" s="17">
        <v>1</v>
      </c>
      <c r="C271" s="17">
        <v>45</v>
      </c>
      <c r="D271" s="2"/>
      <c r="E271" s="2"/>
      <c r="F271" s="7" t="s">
        <v>435</v>
      </c>
      <c r="G271" s="503" t="s">
        <v>411</v>
      </c>
      <c r="H271" s="502"/>
      <c r="I271" s="502"/>
      <c r="J271" s="6"/>
      <c r="K271" s="86">
        <v>0</v>
      </c>
      <c r="L271" s="86">
        <v>0</v>
      </c>
      <c r="N271" s="84"/>
    </row>
    <row r="272" spans="1:14" s="17" customFormat="1" ht="10.5" customHeight="1" x14ac:dyDescent="0.15">
      <c r="A272" s="17">
        <v>26</v>
      </c>
      <c r="B272" s="17">
        <v>1</v>
      </c>
      <c r="C272" s="17">
        <v>46</v>
      </c>
      <c r="D272" s="2"/>
      <c r="E272" s="2"/>
      <c r="F272" s="7" t="s">
        <v>177</v>
      </c>
      <c r="G272" s="503" t="s">
        <v>436</v>
      </c>
      <c r="H272" s="502"/>
      <c r="I272" s="502"/>
      <c r="J272" s="6"/>
      <c r="K272" s="86">
        <v>0</v>
      </c>
      <c r="L272" s="86">
        <v>0</v>
      </c>
      <c r="N272" s="84"/>
    </row>
    <row r="273" spans="1:14" s="17" customFormat="1" ht="10.5" customHeight="1" x14ac:dyDescent="0.15">
      <c r="A273" s="17">
        <v>26</v>
      </c>
      <c r="B273" s="17">
        <v>1</v>
      </c>
      <c r="C273" s="17">
        <v>47</v>
      </c>
      <c r="D273" s="2"/>
      <c r="E273" s="2"/>
      <c r="F273" s="7" t="s">
        <v>178</v>
      </c>
      <c r="G273" s="503" t="s">
        <v>437</v>
      </c>
      <c r="H273" s="502"/>
      <c r="I273" s="502"/>
      <c r="J273" s="6"/>
      <c r="K273" s="86">
        <v>0</v>
      </c>
      <c r="L273" s="86">
        <v>0</v>
      </c>
      <c r="N273" s="84"/>
    </row>
    <row r="274" spans="1:14" s="17" customFormat="1" ht="10.5" customHeight="1" x14ac:dyDescent="0.15">
      <c r="A274" s="17">
        <v>26</v>
      </c>
      <c r="B274" s="17">
        <v>1</v>
      </c>
      <c r="C274" s="17">
        <v>48</v>
      </c>
      <c r="D274" s="2"/>
      <c r="E274" s="2"/>
      <c r="F274" s="10"/>
      <c r="G274" s="503" t="s">
        <v>176</v>
      </c>
      <c r="H274" s="502"/>
      <c r="I274" s="502"/>
      <c r="J274" s="6"/>
      <c r="K274" s="86">
        <v>10178</v>
      </c>
      <c r="L274" s="86">
        <v>0</v>
      </c>
      <c r="N274" s="84"/>
    </row>
    <row r="275" spans="1:14" s="17" customFormat="1" ht="10.5" customHeight="1" x14ac:dyDescent="0.15">
      <c r="A275" s="17">
        <v>26</v>
      </c>
      <c r="B275" s="17">
        <v>1</v>
      </c>
      <c r="C275" s="17">
        <v>49</v>
      </c>
      <c r="D275" s="2"/>
      <c r="E275" s="2"/>
      <c r="F275" s="8" t="s">
        <v>382</v>
      </c>
      <c r="G275" s="496" t="s">
        <v>438</v>
      </c>
      <c r="H275" s="496"/>
      <c r="I275" s="496"/>
      <c r="J275" s="6" t="s">
        <v>76</v>
      </c>
      <c r="K275" s="86">
        <v>7531</v>
      </c>
      <c r="L275" s="86">
        <v>0</v>
      </c>
      <c r="N275" s="84"/>
    </row>
    <row r="276" spans="1:14" s="17" customFormat="1" ht="10.5" customHeight="1" x14ac:dyDescent="0.15">
      <c r="A276" s="17">
        <v>26</v>
      </c>
      <c r="B276" s="17">
        <v>1</v>
      </c>
      <c r="C276" s="17">
        <v>50</v>
      </c>
      <c r="D276" s="2"/>
      <c r="E276" s="2"/>
      <c r="F276" s="7" t="s">
        <v>439</v>
      </c>
      <c r="G276" s="501" t="s">
        <v>440</v>
      </c>
      <c r="H276" s="502"/>
      <c r="I276" s="502"/>
      <c r="J276" s="6"/>
      <c r="K276" s="86">
        <v>0</v>
      </c>
      <c r="L276" s="86">
        <v>0</v>
      </c>
      <c r="N276" s="84"/>
    </row>
    <row r="277" spans="1:14" s="17" customFormat="1" ht="10.5" customHeight="1" x14ac:dyDescent="0.15">
      <c r="A277" s="17">
        <v>26</v>
      </c>
      <c r="B277" s="17">
        <v>1</v>
      </c>
      <c r="C277" s="17">
        <v>51</v>
      </c>
      <c r="D277" s="2"/>
      <c r="E277" s="2"/>
      <c r="F277" s="7"/>
      <c r="G277" s="501" t="s">
        <v>441</v>
      </c>
      <c r="H277" s="502"/>
      <c r="I277" s="502"/>
      <c r="J277" s="6"/>
      <c r="K277" s="86">
        <v>0</v>
      </c>
      <c r="L277" s="86">
        <v>0</v>
      </c>
      <c r="N277" s="84"/>
    </row>
    <row r="278" spans="1:14" s="17" customFormat="1" ht="10.5" customHeight="1" x14ac:dyDescent="0.15">
      <c r="A278" s="17">
        <v>26</v>
      </c>
      <c r="B278" s="17">
        <v>1</v>
      </c>
      <c r="C278" s="17">
        <v>52</v>
      </c>
      <c r="D278" s="2"/>
      <c r="E278" s="2"/>
      <c r="F278" s="9" t="s">
        <v>442</v>
      </c>
      <c r="G278" s="505" t="s">
        <v>443</v>
      </c>
      <c r="H278" s="502"/>
      <c r="I278" s="502"/>
      <c r="J278" s="6"/>
      <c r="K278" s="86">
        <v>0</v>
      </c>
      <c r="L278" s="86">
        <v>0</v>
      </c>
      <c r="N278" s="84"/>
    </row>
    <row r="279" spans="1:14" s="17" customFormat="1" ht="10.5" customHeight="1" x14ac:dyDescent="0.15">
      <c r="A279" s="17">
        <v>26</v>
      </c>
      <c r="B279" s="17">
        <v>1</v>
      </c>
      <c r="C279" s="17">
        <v>53</v>
      </c>
      <c r="D279" s="2"/>
      <c r="E279" s="2"/>
      <c r="F279" s="8" t="s">
        <v>401</v>
      </c>
      <c r="G279" s="496" t="s">
        <v>444</v>
      </c>
      <c r="H279" s="496"/>
      <c r="I279" s="496"/>
      <c r="J279" s="6"/>
      <c r="K279" s="86">
        <v>0</v>
      </c>
      <c r="L279" s="86">
        <v>0</v>
      </c>
      <c r="N279" s="84"/>
    </row>
    <row r="280" spans="1:14" s="17" customFormat="1" ht="10.5" customHeight="1" x14ac:dyDescent="0.15">
      <c r="A280" s="17">
        <v>26</v>
      </c>
      <c r="B280" s="17">
        <v>1</v>
      </c>
      <c r="C280" s="17">
        <v>54</v>
      </c>
      <c r="D280" s="2"/>
      <c r="E280" s="2"/>
      <c r="F280" s="8" t="s">
        <v>404</v>
      </c>
      <c r="G280" s="496" t="s">
        <v>445</v>
      </c>
      <c r="H280" s="496"/>
      <c r="I280" s="496"/>
      <c r="J280" s="6"/>
      <c r="K280" s="86">
        <v>0</v>
      </c>
      <c r="L280" s="86">
        <v>0</v>
      </c>
      <c r="N280" s="84"/>
    </row>
    <row r="281" spans="1:14" s="17" customFormat="1" ht="10.5" customHeight="1" x14ac:dyDescent="0.15">
      <c r="A281" s="17">
        <v>26</v>
      </c>
      <c r="B281" s="17">
        <v>1</v>
      </c>
      <c r="C281" s="17">
        <v>55</v>
      </c>
      <c r="D281" s="2"/>
      <c r="E281" s="10"/>
      <c r="F281" s="9" t="s">
        <v>406</v>
      </c>
      <c r="G281" s="496" t="s">
        <v>446</v>
      </c>
      <c r="H281" s="496"/>
      <c r="I281" s="496"/>
      <c r="J281" s="4"/>
      <c r="K281" s="86">
        <v>0</v>
      </c>
      <c r="L281" s="86">
        <v>0</v>
      </c>
      <c r="N281" s="84"/>
    </row>
    <row r="282" spans="1:14" s="17" customFormat="1" ht="10.5" customHeight="1" x14ac:dyDescent="0.15">
      <c r="A282" s="17">
        <v>26</v>
      </c>
      <c r="B282" s="17">
        <v>1</v>
      </c>
      <c r="C282" s="17">
        <v>56</v>
      </c>
      <c r="D282" s="10"/>
      <c r="E282" s="13" t="s">
        <v>447</v>
      </c>
      <c r="F282" s="500" t="s">
        <v>448</v>
      </c>
      <c r="G282" s="500"/>
      <c r="H282" s="500"/>
      <c r="I282" s="500"/>
      <c r="J282" s="4" t="s">
        <v>77</v>
      </c>
      <c r="K282" s="86">
        <v>0</v>
      </c>
      <c r="L282" s="86">
        <v>0</v>
      </c>
      <c r="N282" s="84"/>
    </row>
    <row r="283" spans="1:14" s="17" customFormat="1" ht="10.5" customHeight="1" x14ac:dyDescent="0.15">
      <c r="A283" s="17">
        <v>26</v>
      </c>
      <c r="B283" s="17">
        <v>1</v>
      </c>
      <c r="C283" s="17">
        <v>57</v>
      </c>
      <c r="D283" s="8" t="s">
        <v>449</v>
      </c>
      <c r="E283" s="496" t="s">
        <v>450</v>
      </c>
      <c r="F283" s="496"/>
      <c r="G283" s="496"/>
      <c r="H283" s="496"/>
      <c r="I283" s="496"/>
      <c r="J283" s="6" t="s">
        <v>79</v>
      </c>
      <c r="K283" s="86">
        <v>98</v>
      </c>
      <c r="L283" s="86">
        <v>0</v>
      </c>
      <c r="N283" s="84"/>
    </row>
    <row r="284" spans="1:14" s="17" customFormat="1" ht="10.5" customHeight="1" x14ac:dyDescent="0.15">
      <c r="A284" s="17">
        <v>26</v>
      </c>
      <c r="B284" s="17">
        <v>1</v>
      </c>
      <c r="C284" s="17">
        <v>58</v>
      </c>
      <c r="D284" s="8" t="s">
        <v>451</v>
      </c>
      <c r="E284" s="496" t="s">
        <v>452</v>
      </c>
      <c r="F284" s="496"/>
      <c r="G284" s="496"/>
      <c r="H284" s="496"/>
      <c r="I284" s="496"/>
      <c r="J284" s="6" t="s">
        <v>81</v>
      </c>
      <c r="K284" s="86">
        <v>0</v>
      </c>
      <c r="L284" s="86">
        <v>0</v>
      </c>
      <c r="N284" s="84"/>
    </row>
    <row r="285" spans="1:14" s="17" customFormat="1" ht="10.5" customHeight="1" x14ac:dyDescent="0.15">
      <c r="A285" s="17">
        <v>26</v>
      </c>
      <c r="B285" s="17">
        <v>1</v>
      </c>
      <c r="C285" s="17">
        <v>59</v>
      </c>
      <c r="D285" s="7" t="s">
        <v>453</v>
      </c>
      <c r="E285" s="496" t="s">
        <v>454</v>
      </c>
      <c r="F285" s="496"/>
      <c r="G285" s="496"/>
      <c r="H285" s="496"/>
      <c r="I285" s="496"/>
      <c r="J285" s="6" t="s">
        <v>83</v>
      </c>
      <c r="K285" s="86">
        <v>2334</v>
      </c>
      <c r="L285" s="86">
        <v>0</v>
      </c>
      <c r="N285" s="84"/>
    </row>
    <row r="286" spans="1:14" s="17" customFormat="1" ht="10.5" customHeight="1" thickBot="1" x14ac:dyDescent="0.2">
      <c r="A286" s="17">
        <v>26</v>
      </c>
      <c r="B286" s="17">
        <v>1</v>
      </c>
      <c r="C286" s="17">
        <v>60</v>
      </c>
      <c r="D286" s="2"/>
      <c r="E286" s="2"/>
      <c r="F286" s="506" t="s">
        <v>455</v>
      </c>
      <c r="G286" s="507"/>
      <c r="H286" s="507"/>
      <c r="I286" s="507"/>
      <c r="J286" s="98"/>
      <c r="K286" s="103">
        <v>0</v>
      </c>
      <c r="L286" s="103">
        <v>0</v>
      </c>
      <c r="N286" s="84"/>
    </row>
    <row r="287" spans="1:14" s="99" customFormat="1" ht="10.5" customHeight="1" x14ac:dyDescent="0.15">
      <c r="A287" s="106">
        <v>26</v>
      </c>
      <c r="B287" s="99">
        <v>2</v>
      </c>
      <c r="C287" s="99">
        <v>1</v>
      </c>
      <c r="D287" s="100" t="s">
        <v>456</v>
      </c>
      <c r="E287" s="508" t="s">
        <v>457</v>
      </c>
      <c r="F287" s="508"/>
      <c r="G287" s="508"/>
      <c r="H287" s="508"/>
      <c r="I287" s="508"/>
      <c r="J287" s="101" t="s">
        <v>85</v>
      </c>
      <c r="K287" s="104">
        <v>0</v>
      </c>
      <c r="L287" s="105">
        <v>0</v>
      </c>
      <c r="N287" s="84"/>
    </row>
    <row r="288" spans="1:14" s="17" customFormat="1" ht="10.5" customHeight="1" x14ac:dyDescent="0.15">
      <c r="A288" s="17">
        <v>26</v>
      </c>
      <c r="B288" s="17">
        <v>2</v>
      </c>
      <c r="C288" s="17">
        <v>2</v>
      </c>
      <c r="D288" s="8" t="s">
        <v>458</v>
      </c>
      <c r="E288" s="509" t="s">
        <v>165</v>
      </c>
      <c r="F288" s="509"/>
      <c r="G288" s="509"/>
      <c r="H288" s="509"/>
      <c r="I288" s="509"/>
      <c r="J288" s="6" t="s">
        <v>87</v>
      </c>
      <c r="K288" s="86">
        <v>2432</v>
      </c>
      <c r="L288" s="86">
        <v>0</v>
      </c>
      <c r="N288" s="84"/>
    </row>
    <row r="289" spans="1:14" s="17" customFormat="1" ht="10.5" customHeight="1" x14ac:dyDescent="0.15">
      <c r="A289" s="17">
        <v>26</v>
      </c>
      <c r="B289" s="17">
        <v>2</v>
      </c>
      <c r="C289" s="17">
        <v>3</v>
      </c>
      <c r="D289" s="7" t="s">
        <v>346</v>
      </c>
      <c r="E289" s="496" t="s">
        <v>459</v>
      </c>
      <c r="F289" s="496"/>
      <c r="G289" s="496"/>
      <c r="H289" s="496"/>
      <c r="I289" s="496"/>
      <c r="J289" s="6"/>
      <c r="K289" s="86">
        <v>0</v>
      </c>
      <c r="L289" s="86">
        <v>0</v>
      </c>
      <c r="N289" s="84"/>
    </row>
    <row r="290" spans="1:14" s="17" customFormat="1" ht="10.5" customHeight="1" x14ac:dyDescent="0.15">
      <c r="A290" s="17">
        <v>26</v>
      </c>
      <c r="B290" s="17">
        <v>2</v>
      </c>
      <c r="C290" s="17">
        <v>4</v>
      </c>
      <c r="D290" s="2"/>
      <c r="E290" s="7" t="s">
        <v>177</v>
      </c>
      <c r="F290" s="503" t="s">
        <v>460</v>
      </c>
      <c r="G290" s="502"/>
      <c r="H290" s="502"/>
      <c r="I290" s="502"/>
      <c r="J290" s="6"/>
      <c r="K290" s="86">
        <v>0</v>
      </c>
      <c r="L290" s="86">
        <v>0</v>
      </c>
      <c r="N290" s="84"/>
    </row>
    <row r="291" spans="1:14" s="17" customFormat="1" ht="10.5" customHeight="1" x14ac:dyDescent="0.15">
      <c r="A291" s="17">
        <v>26</v>
      </c>
      <c r="B291" s="17">
        <v>2</v>
      </c>
      <c r="C291" s="17">
        <v>5</v>
      </c>
      <c r="D291" s="2"/>
      <c r="E291" s="7"/>
      <c r="F291" s="503" t="s">
        <v>461</v>
      </c>
      <c r="G291" s="502"/>
      <c r="H291" s="502"/>
      <c r="I291" s="502"/>
      <c r="J291" s="6"/>
      <c r="K291" s="86">
        <v>0</v>
      </c>
      <c r="L291" s="86">
        <v>0</v>
      </c>
      <c r="N291" s="84"/>
    </row>
    <row r="292" spans="1:14" s="17" customFormat="1" ht="10.5" customHeight="1" x14ac:dyDescent="0.15">
      <c r="A292" s="17">
        <v>26</v>
      </c>
      <c r="B292" s="17">
        <v>2</v>
      </c>
      <c r="C292" s="17">
        <v>6</v>
      </c>
      <c r="D292" s="10"/>
      <c r="E292" s="9" t="s">
        <v>178</v>
      </c>
      <c r="F292" s="503" t="s">
        <v>462</v>
      </c>
      <c r="G292" s="502"/>
      <c r="H292" s="502"/>
      <c r="I292" s="502"/>
      <c r="J292" s="4"/>
      <c r="K292" s="86">
        <v>0</v>
      </c>
      <c r="L292" s="86">
        <v>0</v>
      </c>
      <c r="N292" s="84"/>
    </row>
    <row r="293" spans="1:14" s="17" customFormat="1" ht="10.5" customHeight="1" x14ac:dyDescent="0.15">
      <c r="A293" s="17">
        <v>26</v>
      </c>
      <c r="B293" s="17">
        <v>2</v>
      </c>
      <c r="C293" s="17">
        <v>7</v>
      </c>
      <c r="D293" s="8" t="s">
        <v>347</v>
      </c>
      <c r="E293" s="496" t="s">
        <v>463</v>
      </c>
      <c r="F293" s="496"/>
      <c r="G293" s="496"/>
      <c r="H293" s="496"/>
      <c r="I293" s="496"/>
      <c r="J293" s="6" t="s">
        <v>89</v>
      </c>
      <c r="K293" s="86">
        <v>0</v>
      </c>
      <c r="L293" s="86">
        <v>0</v>
      </c>
      <c r="N293" s="84"/>
    </row>
    <row r="294" spans="1:14" s="17" customFormat="1" ht="10.5" customHeight="1" x14ac:dyDescent="0.15">
      <c r="A294" s="17">
        <v>26</v>
      </c>
      <c r="B294" s="17">
        <v>2</v>
      </c>
      <c r="C294" s="17">
        <v>8</v>
      </c>
      <c r="D294" s="5" t="s">
        <v>464</v>
      </c>
      <c r="E294" s="506" t="s">
        <v>465</v>
      </c>
      <c r="F294" s="507"/>
      <c r="G294" s="507"/>
      <c r="H294" s="510"/>
      <c r="I294" s="511" t="s">
        <v>466</v>
      </c>
      <c r="J294" s="512"/>
      <c r="K294" s="86">
        <v>2432</v>
      </c>
      <c r="L294" s="86">
        <v>0</v>
      </c>
      <c r="N294" s="84"/>
    </row>
    <row r="295" spans="1:14" s="17" customFormat="1" ht="10.5" customHeight="1" x14ac:dyDescent="0.15">
      <c r="A295" s="17">
        <v>26</v>
      </c>
      <c r="B295" s="17">
        <v>2</v>
      </c>
      <c r="C295" s="17">
        <v>9</v>
      </c>
      <c r="D295" s="9"/>
      <c r="E295" s="513" t="s">
        <v>467</v>
      </c>
      <c r="F295" s="514"/>
      <c r="G295" s="514"/>
      <c r="H295" s="515"/>
      <c r="I295" s="511" t="s">
        <v>468</v>
      </c>
      <c r="J295" s="512"/>
      <c r="K295" s="86">
        <v>0</v>
      </c>
      <c r="L295" s="86">
        <v>0</v>
      </c>
      <c r="N295" s="84"/>
    </row>
    <row r="296" spans="1:14" s="16" customFormat="1" ht="11.1" customHeight="1" x14ac:dyDescent="0.15">
      <c r="A296" s="17">
        <v>26</v>
      </c>
      <c r="B296" s="17">
        <v>2</v>
      </c>
      <c r="C296" s="17">
        <v>10</v>
      </c>
      <c r="D296" s="7" t="s">
        <v>469</v>
      </c>
      <c r="E296" s="503" t="s">
        <v>470</v>
      </c>
      <c r="F296" s="496"/>
      <c r="G296" s="496"/>
      <c r="H296" s="496"/>
      <c r="I296" s="6"/>
      <c r="J296" s="6"/>
      <c r="K296" s="86">
        <v>43850</v>
      </c>
      <c r="L296" s="86">
        <v>816</v>
      </c>
      <c r="N296" s="84"/>
    </row>
    <row r="297" spans="1:14" s="16" customFormat="1" ht="11.1" customHeight="1" x14ac:dyDescent="0.15">
      <c r="A297" s="17">
        <v>26</v>
      </c>
      <c r="B297" s="17">
        <v>2</v>
      </c>
      <c r="C297" s="17">
        <v>11</v>
      </c>
      <c r="D297" s="7" t="s">
        <v>471</v>
      </c>
      <c r="E297" s="516" t="s">
        <v>472</v>
      </c>
      <c r="F297" s="517"/>
      <c r="G297" s="503" t="s">
        <v>473</v>
      </c>
      <c r="H297" s="496"/>
      <c r="I297" s="6"/>
      <c r="J297" s="6"/>
      <c r="K297" s="86">
        <v>0</v>
      </c>
      <c r="L297" s="86">
        <v>0</v>
      </c>
      <c r="N297" s="84"/>
    </row>
    <row r="298" spans="1:14" s="16" customFormat="1" ht="11.1" customHeight="1" x14ac:dyDescent="0.15">
      <c r="A298" s="17">
        <v>26</v>
      </c>
      <c r="B298" s="17">
        <v>2</v>
      </c>
      <c r="C298" s="17">
        <v>12</v>
      </c>
      <c r="D298" s="7" t="s">
        <v>474</v>
      </c>
      <c r="E298" s="2"/>
      <c r="F298" s="14"/>
      <c r="G298" s="503" t="s">
        <v>475</v>
      </c>
      <c r="H298" s="496"/>
      <c r="I298" s="6"/>
      <c r="J298" s="6"/>
      <c r="K298" s="86">
        <v>0</v>
      </c>
      <c r="L298" s="86">
        <v>0</v>
      </c>
      <c r="N298" s="84"/>
    </row>
    <row r="299" spans="1:14" s="16" customFormat="1" ht="11.1" customHeight="1" x14ac:dyDescent="0.15">
      <c r="A299" s="17">
        <v>26</v>
      </c>
      <c r="B299" s="17">
        <v>2</v>
      </c>
      <c r="C299" s="17">
        <v>13</v>
      </c>
      <c r="D299" s="32" t="s">
        <v>476</v>
      </c>
      <c r="E299" s="518" t="s">
        <v>477</v>
      </c>
      <c r="F299" s="519"/>
      <c r="G299" s="503" t="s">
        <v>478</v>
      </c>
      <c r="H299" s="496"/>
      <c r="I299" s="6"/>
      <c r="J299" s="6"/>
      <c r="K299" s="86">
        <v>43850</v>
      </c>
      <c r="L299" s="86">
        <v>816</v>
      </c>
      <c r="N299" s="84"/>
    </row>
    <row r="300" spans="1:14" s="16" customFormat="1" ht="11.1" customHeight="1" x14ac:dyDescent="0.15">
      <c r="A300" s="17">
        <v>26</v>
      </c>
      <c r="B300" s="17">
        <v>2</v>
      </c>
      <c r="C300" s="17">
        <v>14</v>
      </c>
      <c r="D300" s="7" t="s">
        <v>479</v>
      </c>
      <c r="E300" s="503" t="s">
        <v>480</v>
      </c>
      <c r="F300" s="496"/>
      <c r="G300" s="496"/>
      <c r="H300" s="496"/>
      <c r="I300" s="6"/>
      <c r="J300" s="6"/>
      <c r="K300" s="86">
        <v>0</v>
      </c>
      <c r="L300" s="86">
        <v>0</v>
      </c>
      <c r="N300" s="84"/>
    </row>
    <row r="301" spans="1:14" s="16" customFormat="1" ht="11.1" customHeight="1" x14ac:dyDescent="0.15">
      <c r="A301" s="17">
        <v>26</v>
      </c>
      <c r="B301" s="17">
        <v>2</v>
      </c>
      <c r="C301" s="17">
        <v>15</v>
      </c>
      <c r="D301" s="7" t="s">
        <v>481</v>
      </c>
      <c r="E301" s="516" t="s">
        <v>177</v>
      </c>
      <c r="F301" s="517"/>
      <c r="G301" s="503" t="s">
        <v>482</v>
      </c>
      <c r="H301" s="496"/>
      <c r="I301" s="6"/>
      <c r="J301" s="6"/>
      <c r="K301" s="86">
        <v>0</v>
      </c>
      <c r="L301" s="86">
        <v>0</v>
      </c>
      <c r="N301" s="84"/>
    </row>
    <row r="302" spans="1:14" s="16" customFormat="1" ht="11.1" customHeight="1" x14ac:dyDescent="0.15">
      <c r="A302" s="17">
        <v>26</v>
      </c>
      <c r="B302" s="17">
        <v>2</v>
      </c>
      <c r="C302" s="17">
        <v>16</v>
      </c>
      <c r="D302" s="7" t="s">
        <v>483</v>
      </c>
      <c r="E302" s="518" t="s">
        <v>178</v>
      </c>
      <c r="F302" s="519"/>
      <c r="G302" s="503" t="s">
        <v>484</v>
      </c>
      <c r="H302" s="496"/>
      <c r="I302" s="6"/>
      <c r="J302" s="6"/>
      <c r="K302" s="86">
        <v>0</v>
      </c>
      <c r="L302" s="86">
        <v>0</v>
      </c>
      <c r="N302" s="84"/>
    </row>
    <row r="303" spans="1:14" s="16" customFormat="1" ht="11.1" customHeight="1" x14ac:dyDescent="0.15">
      <c r="A303" s="17">
        <v>26</v>
      </c>
      <c r="B303" s="17">
        <v>2</v>
      </c>
      <c r="C303" s="17">
        <v>17</v>
      </c>
      <c r="D303" s="7" t="s">
        <v>485</v>
      </c>
      <c r="E303" s="503" t="s">
        <v>282</v>
      </c>
      <c r="F303" s="496"/>
      <c r="G303" s="496"/>
      <c r="H303" s="496"/>
      <c r="I303" s="6" t="s">
        <v>521</v>
      </c>
      <c r="J303" s="6"/>
      <c r="K303" s="86">
        <v>0</v>
      </c>
      <c r="L303" s="86">
        <v>0</v>
      </c>
      <c r="N303" s="84"/>
    </row>
    <row r="304" spans="1:14" s="16" customFormat="1" ht="11.1" customHeight="1" x14ac:dyDescent="0.15">
      <c r="A304" s="17">
        <v>26</v>
      </c>
      <c r="B304" s="17">
        <v>2</v>
      </c>
      <c r="C304" s="17">
        <v>18</v>
      </c>
      <c r="D304" s="7" t="s">
        <v>486</v>
      </c>
      <c r="E304" s="503" t="s">
        <v>487</v>
      </c>
      <c r="F304" s="496"/>
      <c r="G304" s="496"/>
      <c r="H304" s="496"/>
      <c r="I304" s="6"/>
      <c r="J304" s="6"/>
      <c r="K304" s="86">
        <v>0</v>
      </c>
      <c r="L304" s="86">
        <v>0</v>
      </c>
      <c r="N304" s="84"/>
    </row>
    <row r="305" spans="1:14" s="16" customFormat="1" ht="11.1" customHeight="1" x14ac:dyDescent="0.15">
      <c r="A305" s="17">
        <v>26</v>
      </c>
      <c r="B305" s="17">
        <v>2</v>
      </c>
      <c r="C305" s="17">
        <v>19</v>
      </c>
      <c r="D305" s="9"/>
      <c r="E305" s="503" t="s">
        <v>284</v>
      </c>
      <c r="F305" s="496"/>
      <c r="G305" s="496"/>
      <c r="H305" s="496"/>
      <c r="I305" s="6" t="s">
        <v>281</v>
      </c>
      <c r="J305" s="6"/>
      <c r="K305" s="86">
        <v>0</v>
      </c>
      <c r="L305" s="86">
        <v>0</v>
      </c>
      <c r="N305" s="84"/>
    </row>
    <row r="306" spans="1:14" s="16" customFormat="1" ht="11.1" customHeight="1" x14ac:dyDescent="0.15">
      <c r="A306" s="17">
        <v>26</v>
      </c>
      <c r="B306" s="17">
        <v>2</v>
      </c>
      <c r="C306" s="17">
        <v>20</v>
      </c>
      <c r="D306" s="8" t="s">
        <v>488</v>
      </c>
      <c r="E306" s="496" t="s">
        <v>489</v>
      </c>
      <c r="F306" s="496"/>
      <c r="G306" s="496"/>
      <c r="H306" s="496"/>
      <c r="I306" s="6"/>
      <c r="J306" s="6"/>
      <c r="K306" s="86">
        <v>18019</v>
      </c>
      <c r="L306" s="86">
        <v>0</v>
      </c>
      <c r="N306" s="84"/>
    </row>
    <row r="307" spans="1:14" s="16" customFormat="1" ht="11.1" customHeight="1" x14ac:dyDescent="0.15">
      <c r="A307" s="17">
        <v>26</v>
      </c>
      <c r="B307" s="17">
        <v>2</v>
      </c>
      <c r="C307" s="17">
        <v>21</v>
      </c>
      <c r="D307" s="503" t="s">
        <v>490</v>
      </c>
      <c r="E307" s="496"/>
      <c r="F307" s="496"/>
      <c r="G307" s="496"/>
      <c r="H307" s="496"/>
      <c r="I307" s="6" t="s">
        <v>98</v>
      </c>
      <c r="J307" s="6"/>
      <c r="K307" s="86">
        <v>0</v>
      </c>
      <c r="L307" s="86">
        <v>0</v>
      </c>
      <c r="N307" s="84"/>
    </row>
    <row r="308" spans="1:14" s="16" customFormat="1" ht="11.1" customHeight="1" x14ac:dyDescent="0.15">
      <c r="A308" s="17">
        <v>26</v>
      </c>
      <c r="B308" s="17">
        <v>2</v>
      </c>
      <c r="C308" s="17">
        <v>22</v>
      </c>
      <c r="D308" s="503" t="s">
        <v>491</v>
      </c>
      <c r="E308" s="496"/>
      <c r="F308" s="496"/>
      <c r="G308" s="496"/>
      <c r="H308" s="496"/>
      <c r="I308" s="6" t="s">
        <v>99</v>
      </c>
      <c r="J308" s="6"/>
      <c r="K308" s="86">
        <v>0</v>
      </c>
      <c r="L308" s="86">
        <v>0</v>
      </c>
      <c r="N308" s="84"/>
    </row>
    <row r="309" spans="1:14" s="16" customFormat="1" ht="11.1" customHeight="1" x14ac:dyDescent="0.15">
      <c r="A309" s="17">
        <v>26</v>
      </c>
      <c r="B309" s="17">
        <v>2</v>
      </c>
      <c r="C309" s="17">
        <v>23</v>
      </c>
      <c r="D309" s="80"/>
      <c r="E309" s="77"/>
      <c r="F309" s="77"/>
      <c r="G309" s="77"/>
      <c r="H309" s="77"/>
      <c r="I309" s="78"/>
      <c r="J309" s="78"/>
      <c r="K309" s="86">
        <v>0</v>
      </c>
      <c r="L309" s="86">
        <v>0</v>
      </c>
      <c r="N309" s="84"/>
    </row>
    <row r="310" spans="1:14" s="16" customFormat="1" ht="11.1" customHeight="1" x14ac:dyDescent="0.15">
      <c r="A310" s="17">
        <v>26</v>
      </c>
      <c r="B310" s="17">
        <v>2</v>
      </c>
      <c r="C310" s="17">
        <v>24</v>
      </c>
      <c r="D310" s="80"/>
      <c r="E310" s="77"/>
      <c r="F310" s="77"/>
      <c r="G310" s="77"/>
      <c r="H310" s="77"/>
      <c r="I310" s="78"/>
      <c r="J310" s="78"/>
      <c r="K310" s="86">
        <v>0</v>
      </c>
      <c r="L310" s="86">
        <v>0</v>
      </c>
      <c r="N310" s="84"/>
    </row>
    <row r="311" spans="1:14" s="16" customFormat="1" ht="11.1" customHeight="1" x14ac:dyDescent="0.15">
      <c r="A311" s="17">
        <v>26</v>
      </c>
      <c r="B311" s="17">
        <v>2</v>
      </c>
      <c r="C311" s="17">
        <v>25</v>
      </c>
      <c r="D311" s="80"/>
      <c r="E311" s="77"/>
      <c r="F311" s="77"/>
      <c r="G311" s="77"/>
      <c r="H311" s="77"/>
      <c r="I311" s="78"/>
      <c r="J311" s="78"/>
      <c r="K311" s="86">
        <v>0</v>
      </c>
      <c r="L311" s="86">
        <v>0</v>
      </c>
      <c r="N311" s="84"/>
    </row>
    <row r="312" spans="1:14" s="16" customFormat="1" ht="11.1" customHeight="1" x14ac:dyDescent="0.15">
      <c r="A312" s="17">
        <v>26</v>
      </c>
      <c r="B312" s="17">
        <v>2</v>
      </c>
      <c r="C312" s="17">
        <v>26</v>
      </c>
      <c r="D312" s="80"/>
      <c r="E312" s="77"/>
      <c r="F312" s="77"/>
      <c r="G312" s="77"/>
      <c r="H312" s="77"/>
      <c r="I312" s="78"/>
      <c r="J312" s="78"/>
      <c r="K312" s="86">
        <v>0</v>
      </c>
      <c r="L312" s="86">
        <v>0</v>
      </c>
      <c r="N312" s="84"/>
    </row>
    <row r="313" spans="1:14" s="16" customFormat="1" ht="11.1" customHeight="1" x14ac:dyDescent="0.15">
      <c r="A313" s="17">
        <v>26</v>
      </c>
      <c r="B313" s="17">
        <v>2</v>
      </c>
      <c r="C313" s="17">
        <v>27</v>
      </c>
      <c r="D313" s="80"/>
      <c r="E313" s="77"/>
      <c r="F313" s="77"/>
      <c r="G313" s="77"/>
      <c r="H313" s="77"/>
      <c r="I313" s="78"/>
      <c r="J313" s="78"/>
      <c r="K313" s="86">
        <v>0</v>
      </c>
      <c r="L313" s="86">
        <v>0</v>
      </c>
      <c r="N313" s="84"/>
    </row>
    <row r="314" spans="1:14" s="16" customFormat="1" ht="11.1" customHeight="1" x14ac:dyDescent="0.15">
      <c r="A314" s="17">
        <v>26</v>
      </c>
      <c r="B314" s="17">
        <v>2</v>
      </c>
      <c r="C314" s="17">
        <v>28</v>
      </c>
      <c r="D314" s="80"/>
      <c r="E314" s="77"/>
      <c r="F314" s="77"/>
      <c r="G314" s="77"/>
      <c r="H314" s="77"/>
      <c r="I314" s="78"/>
      <c r="J314" s="78"/>
      <c r="K314" s="86">
        <v>0</v>
      </c>
      <c r="L314" s="86">
        <v>0</v>
      </c>
      <c r="N314" s="84"/>
    </row>
    <row r="315" spans="1:14" s="16" customFormat="1" ht="11.1" customHeight="1" x14ac:dyDescent="0.15">
      <c r="A315" s="17">
        <v>26</v>
      </c>
      <c r="B315" s="17">
        <v>2</v>
      </c>
      <c r="C315" s="17">
        <v>29</v>
      </c>
      <c r="D315" s="503" t="s">
        <v>114</v>
      </c>
      <c r="E315" s="496"/>
      <c r="F315" s="496"/>
      <c r="G315" s="496"/>
      <c r="H315" s="496"/>
      <c r="I315" s="6"/>
      <c r="J315" s="6"/>
      <c r="K315" s="86">
        <v>0</v>
      </c>
      <c r="L315" s="86">
        <v>0</v>
      </c>
      <c r="N315" s="84"/>
    </row>
    <row r="316" spans="1:14" s="16" customFormat="1" ht="11.1" customHeight="1" x14ac:dyDescent="0.15">
      <c r="A316" s="17">
        <v>26</v>
      </c>
      <c r="B316" s="17">
        <v>2</v>
      </c>
      <c r="C316" s="17">
        <v>30</v>
      </c>
      <c r="D316" s="516" t="s">
        <v>158</v>
      </c>
      <c r="E316" s="520"/>
      <c r="F316" s="517"/>
      <c r="G316" s="503" t="s">
        <v>159</v>
      </c>
      <c r="H316" s="496"/>
      <c r="I316" s="6"/>
      <c r="J316" s="6"/>
      <c r="K316" s="86">
        <v>0</v>
      </c>
      <c r="L316" s="86">
        <v>0</v>
      </c>
      <c r="N316" s="84"/>
    </row>
    <row r="317" spans="1:14" s="16" customFormat="1" ht="11.1" customHeight="1" x14ac:dyDescent="0.15">
      <c r="A317" s="17">
        <v>26</v>
      </c>
      <c r="B317" s="17">
        <v>2</v>
      </c>
      <c r="C317" s="17">
        <v>31</v>
      </c>
      <c r="D317" s="518" t="s">
        <v>160</v>
      </c>
      <c r="E317" s="513"/>
      <c r="F317" s="519"/>
      <c r="G317" s="503" t="s">
        <v>161</v>
      </c>
      <c r="H317" s="496"/>
      <c r="I317" s="6"/>
      <c r="J317" s="6"/>
      <c r="K317" s="86">
        <v>0</v>
      </c>
      <c r="L317" s="86">
        <v>0</v>
      </c>
      <c r="N317" s="84"/>
    </row>
    <row r="318" spans="1:14" s="16" customFormat="1" ht="11.1" customHeight="1" x14ac:dyDescent="0.15">
      <c r="A318" s="17">
        <v>26</v>
      </c>
      <c r="B318" s="17">
        <v>2</v>
      </c>
      <c r="C318" s="17">
        <v>32</v>
      </c>
      <c r="D318" s="503" t="s">
        <v>162</v>
      </c>
      <c r="E318" s="496"/>
      <c r="F318" s="496"/>
      <c r="G318" s="496"/>
      <c r="H318" s="496"/>
      <c r="I318" s="6"/>
      <c r="J318" s="6"/>
      <c r="K318" s="86">
        <v>0</v>
      </c>
      <c r="L318" s="86">
        <v>0</v>
      </c>
      <c r="N318" s="84"/>
    </row>
    <row r="319" spans="1:14" s="16" customFormat="1" ht="11.1" customHeight="1" x14ac:dyDescent="0.15">
      <c r="A319" s="17">
        <v>26</v>
      </c>
      <c r="B319" s="17">
        <v>2</v>
      </c>
      <c r="C319" s="17">
        <v>33</v>
      </c>
      <c r="D319" s="503" t="s">
        <v>492</v>
      </c>
      <c r="E319" s="496"/>
      <c r="F319" s="496"/>
      <c r="G319" s="496"/>
      <c r="H319" s="496"/>
      <c r="I319" s="6"/>
      <c r="J319" s="6"/>
      <c r="K319" s="86">
        <v>0</v>
      </c>
      <c r="L319" s="86">
        <v>0</v>
      </c>
      <c r="N319" s="84"/>
    </row>
    <row r="320" spans="1:14" s="16" customFormat="1" ht="11.1" customHeight="1" x14ac:dyDescent="0.15">
      <c r="A320" s="17">
        <v>26</v>
      </c>
      <c r="B320" s="17">
        <v>2</v>
      </c>
      <c r="C320" s="17">
        <v>34</v>
      </c>
      <c r="D320" s="516" t="s">
        <v>158</v>
      </c>
      <c r="E320" s="520"/>
      <c r="F320" s="517"/>
      <c r="G320" s="503" t="s">
        <v>493</v>
      </c>
      <c r="H320" s="496"/>
      <c r="I320" s="6"/>
      <c r="J320" s="6"/>
      <c r="K320" s="86">
        <v>0</v>
      </c>
      <c r="L320" s="86">
        <v>0</v>
      </c>
      <c r="N320" s="84"/>
    </row>
    <row r="321" spans="1:14" s="16" customFormat="1" ht="11.1" customHeight="1" x14ac:dyDescent="0.15">
      <c r="A321" s="17">
        <v>26</v>
      </c>
      <c r="B321" s="17">
        <v>2</v>
      </c>
      <c r="C321" s="17">
        <v>35</v>
      </c>
      <c r="D321" s="518" t="s">
        <v>160</v>
      </c>
      <c r="E321" s="513"/>
      <c r="F321" s="519"/>
      <c r="G321" s="503" t="s">
        <v>494</v>
      </c>
      <c r="H321" s="496"/>
      <c r="I321" s="6"/>
      <c r="J321" s="6"/>
      <c r="K321" s="86">
        <v>0</v>
      </c>
      <c r="L321" s="86">
        <v>0</v>
      </c>
      <c r="N321" s="84"/>
    </row>
    <row r="322" spans="1:14" s="16" customFormat="1" ht="11.1" customHeight="1" x14ac:dyDescent="0.15">
      <c r="A322" s="17">
        <v>26</v>
      </c>
      <c r="B322" s="17">
        <v>2</v>
      </c>
      <c r="C322" s="17">
        <v>36</v>
      </c>
      <c r="D322" s="503" t="s">
        <v>495</v>
      </c>
      <c r="E322" s="496"/>
      <c r="F322" s="496"/>
      <c r="G322" s="496"/>
      <c r="H322" s="496"/>
      <c r="I322" s="6"/>
      <c r="J322" s="6"/>
      <c r="K322" s="86">
        <v>0</v>
      </c>
      <c r="L322" s="86">
        <v>0</v>
      </c>
      <c r="N322" s="84"/>
    </row>
    <row r="323" spans="1:14" s="16" customFormat="1" ht="11.1" customHeight="1" x14ac:dyDescent="0.15">
      <c r="A323" s="17">
        <v>26</v>
      </c>
      <c r="B323" s="17">
        <v>2</v>
      </c>
      <c r="C323" s="17">
        <v>37</v>
      </c>
      <c r="D323" s="503" t="s">
        <v>496</v>
      </c>
      <c r="E323" s="496"/>
      <c r="F323" s="496"/>
      <c r="G323" s="496"/>
      <c r="H323" s="496"/>
      <c r="I323" s="6"/>
      <c r="J323" s="6"/>
      <c r="K323" s="86">
        <v>0</v>
      </c>
      <c r="L323" s="86">
        <v>0</v>
      </c>
      <c r="N323" s="84"/>
    </row>
    <row r="324" spans="1:14" s="16" customFormat="1" ht="11.1" customHeight="1" x14ac:dyDescent="0.15">
      <c r="A324" s="17">
        <v>26</v>
      </c>
      <c r="B324" s="17">
        <v>2</v>
      </c>
      <c r="C324" s="17">
        <v>38</v>
      </c>
      <c r="D324" s="516" t="s">
        <v>158</v>
      </c>
      <c r="E324" s="520"/>
      <c r="F324" s="517"/>
      <c r="G324" s="503" t="s">
        <v>159</v>
      </c>
      <c r="H324" s="496"/>
      <c r="I324" s="6"/>
      <c r="J324" s="6"/>
      <c r="K324" s="86">
        <v>0</v>
      </c>
      <c r="L324" s="86">
        <v>0</v>
      </c>
      <c r="N324" s="84"/>
    </row>
    <row r="325" spans="1:14" s="16" customFormat="1" ht="11.1" customHeight="1" x14ac:dyDescent="0.15">
      <c r="A325" s="17">
        <v>26</v>
      </c>
      <c r="B325" s="17">
        <v>2</v>
      </c>
      <c r="C325" s="17">
        <v>39</v>
      </c>
      <c r="D325" s="518" t="s">
        <v>160</v>
      </c>
      <c r="E325" s="513"/>
      <c r="F325" s="519"/>
      <c r="G325" s="503" t="s">
        <v>497</v>
      </c>
      <c r="H325" s="496"/>
      <c r="I325" s="6"/>
      <c r="J325" s="6"/>
      <c r="K325" s="86">
        <v>0</v>
      </c>
      <c r="L325" s="86">
        <v>0</v>
      </c>
      <c r="N325" s="84"/>
    </row>
    <row r="326" spans="1:14" s="16" customFormat="1" ht="11.1" customHeight="1" x14ac:dyDescent="0.15">
      <c r="A326" s="17">
        <v>26</v>
      </c>
      <c r="B326" s="17">
        <v>2</v>
      </c>
      <c r="C326" s="17">
        <v>40</v>
      </c>
      <c r="D326" s="7"/>
      <c r="E326" s="503" t="s">
        <v>498</v>
      </c>
      <c r="F326" s="496"/>
      <c r="G326" s="496"/>
      <c r="H326" s="496"/>
      <c r="I326" s="6"/>
      <c r="J326" s="6"/>
      <c r="K326" s="86">
        <v>0</v>
      </c>
      <c r="L326" s="86">
        <v>0</v>
      </c>
      <c r="N326" s="84"/>
    </row>
    <row r="327" spans="1:14" s="16" customFormat="1" ht="11.1" customHeight="1" x14ac:dyDescent="0.15">
      <c r="A327" s="17">
        <v>26</v>
      </c>
      <c r="B327" s="17">
        <v>2</v>
      </c>
      <c r="C327" s="17">
        <v>41</v>
      </c>
      <c r="D327" s="7" t="s">
        <v>499</v>
      </c>
      <c r="E327" s="503" t="s">
        <v>500</v>
      </c>
      <c r="F327" s="496"/>
      <c r="G327" s="496"/>
      <c r="H327" s="496"/>
      <c r="I327" s="6"/>
      <c r="J327" s="6"/>
      <c r="K327" s="86">
        <v>0</v>
      </c>
      <c r="L327" s="86">
        <v>0</v>
      </c>
      <c r="N327" s="84"/>
    </row>
    <row r="328" spans="1:14" s="16" customFormat="1" ht="11.1" customHeight="1" x14ac:dyDescent="0.15">
      <c r="A328" s="17">
        <v>26</v>
      </c>
      <c r="B328" s="17">
        <v>2</v>
      </c>
      <c r="C328" s="17">
        <v>42</v>
      </c>
      <c r="D328" s="7" t="s">
        <v>501</v>
      </c>
      <c r="E328" s="503" t="s">
        <v>502</v>
      </c>
      <c r="F328" s="496"/>
      <c r="G328" s="496"/>
      <c r="H328" s="496"/>
      <c r="I328" s="6"/>
      <c r="J328" s="6"/>
      <c r="K328" s="86">
        <v>0</v>
      </c>
      <c r="L328" s="86">
        <v>0</v>
      </c>
      <c r="N328" s="84"/>
    </row>
    <row r="329" spans="1:14" s="16" customFormat="1" ht="11.1" customHeight="1" x14ac:dyDescent="0.15">
      <c r="A329" s="17">
        <v>26</v>
      </c>
      <c r="B329" s="17">
        <v>2</v>
      </c>
      <c r="C329" s="17">
        <v>43</v>
      </c>
      <c r="D329" s="7" t="s">
        <v>503</v>
      </c>
      <c r="E329" s="503" t="s">
        <v>504</v>
      </c>
      <c r="F329" s="496"/>
      <c r="G329" s="496"/>
      <c r="H329" s="496"/>
      <c r="I329" s="6"/>
      <c r="J329" s="6"/>
      <c r="K329" s="86">
        <v>0</v>
      </c>
      <c r="L329" s="86">
        <v>0</v>
      </c>
      <c r="N329" s="84"/>
    </row>
    <row r="330" spans="1:14" s="16" customFormat="1" ht="11.1" customHeight="1" x14ac:dyDescent="0.15">
      <c r="A330" s="17">
        <v>26</v>
      </c>
      <c r="B330" s="17">
        <v>2</v>
      </c>
      <c r="C330" s="17">
        <v>44</v>
      </c>
      <c r="D330" s="9"/>
      <c r="E330" s="503" t="s">
        <v>505</v>
      </c>
      <c r="F330" s="496"/>
      <c r="G330" s="496"/>
      <c r="H330" s="496"/>
      <c r="I330" s="6"/>
      <c r="J330" s="6"/>
      <c r="K330" s="86">
        <v>0</v>
      </c>
      <c r="L330" s="86">
        <v>0</v>
      </c>
      <c r="N330" s="84"/>
    </row>
    <row r="331" spans="1:14" s="16" customFormat="1" ht="11.1" customHeight="1" x14ac:dyDescent="0.15">
      <c r="A331" s="17">
        <v>26</v>
      </c>
      <c r="B331" s="17">
        <v>2</v>
      </c>
      <c r="C331" s="17">
        <v>45</v>
      </c>
      <c r="D331" s="81"/>
      <c r="E331" s="77"/>
      <c r="F331" s="77"/>
      <c r="G331" s="77"/>
      <c r="H331" s="77"/>
      <c r="I331" s="78"/>
      <c r="J331" s="78"/>
      <c r="K331" s="86"/>
      <c r="L331" s="86">
        <v>0</v>
      </c>
      <c r="N331" s="84"/>
    </row>
    <row r="332" spans="1:14" s="16" customFormat="1" ht="11.1" customHeight="1" x14ac:dyDescent="0.15">
      <c r="A332" s="17">
        <v>26</v>
      </c>
      <c r="B332" s="17">
        <v>2</v>
      </c>
      <c r="C332" s="17">
        <v>46</v>
      </c>
      <c r="D332" s="81"/>
      <c r="E332" s="77"/>
      <c r="F332" s="77"/>
      <c r="G332" s="77"/>
      <c r="H332" s="77"/>
      <c r="I332" s="78"/>
      <c r="J332" s="78"/>
      <c r="K332" s="86"/>
      <c r="L332" s="86">
        <v>0</v>
      </c>
      <c r="N332" s="84"/>
    </row>
    <row r="333" spans="1:14" s="16" customFormat="1" ht="11.1" customHeight="1" x14ac:dyDescent="0.15">
      <c r="A333" s="17">
        <v>26</v>
      </c>
      <c r="B333" s="17">
        <v>2</v>
      </c>
      <c r="C333" s="17">
        <v>47</v>
      </c>
      <c r="D333" s="81"/>
      <c r="E333" s="77"/>
      <c r="F333" s="77"/>
      <c r="G333" s="77"/>
      <c r="H333" s="77"/>
      <c r="I333" s="78"/>
      <c r="J333" s="78"/>
      <c r="K333" s="86"/>
      <c r="L333" s="86"/>
      <c r="N333" s="84"/>
    </row>
    <row r="334" spans="1:14" s="16" customFormat="1" ht="11.1" customHeight="1" x14ac:dyDescent="0.15">
      <c r="A334" s="17">
        <v>26</v>
      </c>
      <c r="B334" s="17">
        <v>2</v>
      </c>
      <c r="C334" s="17">
        <v>48</v>
      </c>
      <c r="D334" s="81"/>
      <c r="E334" s="77"/>
      <c r="F334" s="77"/>
      <c r="G334" s="77"/>
      <c r="H334" s="77"/>
      <c r="I334" s="78"/>
      <c r="J334" s="78"/>
      <c r="K334" s="86"/>
      <c r="L334" s="86">
        <v>0</v>
      </c>
      <c r="N334" s="84"/>
    </row>
    <row r="335" spans="1:14" s="16" customFormat="1" ht="11.1" customHeight="1" x14ac:dyDescent="0.15">
      <c r="A335" s="17">
        <v>26</v>
      </c>
      <c r="B335" s="17">
        <v>2</v>
      </c>
      <c r="C335" s="17">
        <v>49</v>
      </c>
      <c r="D335" s="511" t="s">
        <v>506</v>
      </c>
      <c r="E335" s="512"/>
      <c r="F335" s="512"/>
      <c r="G335" s="512"/>
      <c r="H335" s="512"/>
      <c r="I335" s="512"/>
      <c r="J335" s="512"/>
      <c r="K335" s="86"/>
      <c r="L335" s="86">
        <v>0</v>
      </c>
      <c r="N335" s="84"/>
    </row>
    <row r="336" spans="1:14" s="16" customFormat="1" ht="11.1" customHeight="1" x14ac:dyDescent="0.15">
      <c r="A336" s="17">
        <v>26</v>
      </c>
      <c r="B336" s="17">
        <v>2</v>
      </c>
      <c r="C336" s="17">
        <v>50</v>
      </c>
      <c r="D336" s="511" t="s">
        <v>507</v>
      </c>
      <c r="E336" s="512"/>
      <c r="F336" s="512"/>
      <c r="G336" s="512"/>
      <c r="H336" s="512"/>
      <c r="I336" s="512"/>
      <c r="J336" s="512"/>
      <c r="K336" s="86">
        <v>10178</v>
      </c>
      <c r="L336" s="86">
        <v>0</v>
      </c>
      <c r="N336" s="84"/>
    </row>
    <row r="337" spans="1:14" s="16" customFormat="1" ht="11.1" customHeight="1" x14ac:dyDescent="0.15">
      <c r="A337" s="17">
        <v>26</v>
      </c>
      <c r="B337" s="17">
        <v>2</v>
      </c>
      <c r="C337" s="17">
        <v>51</v>
      </c>
      <c r="D337" s="522" t="s">
        <v>207</v>
      </c>
      <c r="E337" s="523"/>
      <c r="F337" s="524"/>
      <c r="G337" s="528" t="s">
        <v>208</v>
      </c>
      <c r="H337" s="529"/>
      <c r="I337" s="529"/>
      <c r="J337" s="529"/>
      <c r="K337" s="86">
        <v>0</v>
      </c>
      <c r="L337" s="86">
        <v>0</v>
      </c>
      <c r="N337" s="84"/>
    </row>
    <row r="338" spans="1:14" s="16" customFormat="1" ht="11.1" customHeight="1" x14ac:dyDescent="0.15">
      <c r="A338" s="17">
        <v>26</v>
      </c>
      <c r="B338" s="17">
        <v>2</v>
      </c>
      <c r="C338" s="17">
        <v>52</v>
      </c>
      <c r="D338" s="525"/>
      <c r="E338" s="526"/>
      <c r="F338" s="527"/>
      <c r="G338" s="528" t="s">
        <v>209</v>
      </c>
      <c r="H338" s="529"/>
      <c r="I338" s="529"/>
      <c r="J338" s="529"/>
      <c r="K338" s="86">
        <v>83050</v>
      </c>
      <c r="L338" s="86">
        <v>47025</v>
      </c>
      <c r="N338" s="84"/>
    </row>
    <row r="339" spans="1:14" s="16" customFormat="1" ht="11.1" customHeight="1" x14ac:dyDescent="0.15">
      <c r="A339" s="17">
        <v>26</v>
      </c>
      <c r="B339" s="17">
        <v>2</v>
      </c>
      <c r="C339" s="17">
        <v>53</v>
      </c>
      <c r="D339" s="522" t="s">
        <v>210</v>
      </c>
      <c r="E339" s="523"/>
      <c r="F339" s="524"/>
      <c r="G339" s="528" t="s">
        <v>208</v>
      </c>
      <c r="H339" s="529"/>
      <c r="I339" s="529"/>
      <c r="J339" s="529"/>
      <c r="K339" s="86">
        <v>0</v>
      </c>
      <c r="L339" s="86">
        <v>0</v>
      </c>
      <c r="N339" s="84"/>
    </row>
    <row r="340" spans="1:14" s="16" customFormat="1" ht="11.1" customHeight="1" x14ac:dyDescent="0.15">
      <c r="A340" s="17">
        <v>26</v>
      </c>
      <c r="B340" s="17">
        <v>2</v>
      </c>
      <c r="C340" s="17">
        <v>54</v>
      </c>
      <c r="D340" s="525"/>
      <c r="E340" s="526"/>
      <c r="F340" s="527"/>
      <c r="G340" s="528" t="s">
        <v>209</v>
      </c>
      <c r="H340" s="529"/>
      <c r="I340" s="529"/>
      <c r="J340" s="529"/>
      <c r="K340" s="86">
        <v>17709</v>
      </c>
      <c r="L340" s="86">
        <v>0</v>
      </c>
      <c r="N340" s="84"/>
    </row>
    <row r="341" spans="1:14" s="16" customFormat="1" ht="11.1" customHeight="1" x14ac:dyDescent="0.15">
      <c r="A341" s="17">
        <v>26</v>
      </c>
      <c r="B341" s="140">
        <v>2</v>
      </c>
      <c r="C341" s="140">
        <v>55</v>
      </c>
      <c r="D341" s="530" t="s">
        <v>508</v>
      </c>
      <c r="E341" s="531"/>
      <c r="F341" s="531"/>
      <c r="G341" s="532"/>
      <c r="H341" s="141"/>
      <c r="I341" s="139"/>
      <c r="J341" s="139"/>
      <c r="K341" s="86"/>
      <c r="L341" s="86">
        <v>0</v>
      </c>
      <c r="N341" s="84"/>
    </row>
    <row r="342" spans="1:14" s="16" customFormat="1" ht="11.1" customHeight="1" x14ac:dyDescent="0.15">
      <c r="A342" s="17">
        <v>26</v>
      </c>
      <c r="B342" s="17">
        <v>2</v>
      </c>
      <c r="C342" s="17">
        <v>56</v>
      </c>
      <c r="D342" s="533"/>
      <c r="E342" s="534"/>
      <c r="F342" s="534"/>
      <c r="G342" s="535"/>
      <c r="H342" s="37" t="s">
        <v>211</v>
      </c>
      <c r="I342" s="6"/>
      <c r="J342" s="6"/>
      <c r="K342" s="86">
        <v>7531</v>
      </c>
      <c r="L342" s="86">
        <v>0</v>
      </c>
      <c r="N342" s="84"/>
    </row>
    <row r="343" spans="1:14" s="16" customFormat="1" ht="11.1" customHeight="1" x14ac:dyDescent="0.15">
      <c r="A343" s="17">
        <v>26</v>
      </c>
      <c r="B343" s="140">
        <v>2</v>
      </c>
      <c r="C343" s="140">
        <v>57</v>
      </c>
      <c r="D343" s="530" t="s">
        <v>509</v>
      </c>
      <c r="E343" s="531"/>
      <c r="F343" s="531"/>
      <c r="G343" s="532"/>
      <c r="H343" s="141"/>
      <c r="I343" s="139"/>
      <c r="J343" s="139"/>
      <c r="K343" s="86"/>
      <c r="L343" s="86">
        <v>0</v>
      </c>
      <c r="N343" s="84"/>
    </row>
    <row r="344" spans="1:14" s="16" customFormat="1" ht="11.1" customHeight="1" x14ac:dyDescent="0.15">
      <c r="A344" s="17">
        <v>26</v>
      </c>
      <c r="B344" s="17">
        <v>2</v>
      </c>
      <c r="C344" s="17">
        <v>58</v>
      </c>
      <c r="D344" s="533"/>
      <c r="E344" s="534"/>
      <c r="F344" s="534"/>
      <c r="G344" s="535"/>
      <c r="H344" s="37" t="s">
        <v>211</v>
      </c>
      <c r="I344" s="6"/>
      <c r="J344" s="6"/>
      <c r="K344" s="86">
        <v>156</v>
      </c>
      <c r="L344" s="86">
        <v>0</v>
      </c>
      <c r="N344" s="84"/>
    </row>
    <row r="345" spans="1:14" s="16" customFormat="1" ht="11.1" customHeight="1" x14ac:dyDescent="0.15">
      <c r="A345" s="17">
        <v>26</v>
      </c>
      <c r="B345" s="140">
        <v>2</v>
      </c>
      <c r="C345" s="140">
        <v>59</v>
      </c>
      <c r="D345" s="7" t="s">
        <v>214</v>
      </c>
      <c r="E345" s="536" t="s">
        <v>510</v>
      </c>
      <c r="F345" s="537"/>
      <c r="G345" s="537"/>
      <c r="H345" s="141"/>
      <c r="I345" s="139"/>
      <c r="J345" s="139"/>
      <c r="K345" s="86"/>
      <c r="L345" s="86">
        <v>0</v>
      </c>
      <c r="N345" s="84"/>
    </row>
    <row r="346" spans="1:14" s="16" customFormat="1" ht="11.1" customHeight="1" x14ac:dyDescent="0.15">
      <c r="A346" s="17">
        <v>26</v>
      </c>
      <c r="B346" s="17">
        <v>2</v>
      </c>
      <c r="C346" s="17">
        <v>60</v>
      </c>
      <c r="D346" s="9" t="s">
        <v>215</v>
      </c>
      <c r="E346" s="537"/>
      <c r="F346" s="537"/>
      <c r="G346" s="537"/>
      <c r="H346" s="37" t="s">
        <v>211</v>
      </c>
      <c r="I346" s="6"/>
      <c r="J346" s="6"/>
      <c r="K346" s="86">
        <v>7687</v>
      </c>
      <c r="L346" s="86">
        <v>0</v>
      </c>
      <c r="N346" s="84"/>
    </row>
    <row r="347" spans="1:14" ht="12" customHeight="1" x14ac:dyDescent="0.15">
      <c r="A347" s="17">
        <v>26</v>
      </c>
      <c r="B347" s="17">
        <v>2</v>
      </c>
      <c r="C347" s="17">
        <v>61</v>
      </c>
      <c r="D347" s="82" t="s">
        <v>511</v>
      </c>
      <c r="E347" s="500" t="s">
        <v>181</v>
      </c>
      <c r="F347" s="500"/>
      <c r="G347" s="500"/>
      <c r="H347" s="500"/>
      <c r="I347" s="6"/>
      <c r="J347" s="6"/>
      <c r="K347" s="86">
        <v>0</v>
      </c>
      <c r="L347" s="86">
        <v>0</v>
      </c>
      <c r="N347" s="84"/>
    </row>
    <row r="348" spans="1:14" ht="12" customHeight="1" x14ac:dyDescent="0.15">
      <c r="A348" s="17">
        <v>26</v>
      </c>
      <c r="B348" s="17">
        <v>2</v>
      </c>
      <c r="C348" s="17">
        <v>62</v>
      </c>
      <c r="D348" s="82" t="s">
        <v>512</v>
      </c>
      <c r="E348" s="521" t="s">
        <v>182</v>
      </c>
      <c r="F348" s="521"/>
      <c r="G348" s="521"/>
      <c r="H348" s="521"/>
      <c r="I348" s="521"/>
      <c r="J348" s="521"/>
      <c r="K348" s="86">
        <v>0</v>
      </c>
      <c r="L348" s="86">
        <v>0</v>
      </c>
      <c r="N348" s="84"/>
    </row>
    <row r="349" spans="1:14" ht="12" customHeight="1" x14ac:dyDescent="0.15">
      <c r="A349" s="17">
        <v>26</v>
      </c>
      <c r="B349" s="17">
        <v>2</v>
      </c>
      <c r="C349" s="35">
        <v>63</v>
      </c>
      <c r="D349" s="465" t="s">
        <v>558</v>
      </c>
      <c r="E349" s="467"/>
      <c r="F349" s="462" t="s">
        <v>559</v>
      </c>
      <c r="G349" s="463"/>
      <c r="H349" s="463"/>
      <c r="I349" s="463"/>
      <c r="J349" s="464"/>
      <c r="K349" s="257">
        <v>0</v>
      </c>
      <c r="L349" s="254">
        <v>0</v>
      </c>
    </row>
    <row r="350" spans="1:14" ht="12" customHeight="1" x14ac:dyDescent="0.15">
      <c r="A350" s="17">
        <v>26</v>
      </c>
      <c r="B350" s="17">
        <v>2</v>
      </c>
      <c r="C350" s="17">
        <v>64</v>
      </c>
      <c r="D350" s="465" t="s">
        <v>560</v>
      </c>
      <c r="E350" s="467"/>
      <c r="F350" s="462" t="s">
        <v>559</v>
      </c>
      <c r="G350" s="463"/>
      <c r="H350" s="463"/>
      <c r="I350" s="463"/>
      <c r="J350" s="464"/>
      <c r="K350" s="137">
        <v>0</v>
      </c>
      <c r="L350" s="249">
        <v>0</v>
      </c>
    </row>
    <row r="351" spans="1:14" ht="12" customHeight="1" x14ac:dyDescent="0.15">
      <c r="A351" s="17">
        <v>26</v>
      </c>
      <c r="B351" s="17">
        <v>2</v>
      </c>
      <c r="C351" s="17">
        <v>65</v>
      </c>
      <c r="D351" s="538" t="s">
        <v>561</v>
      </c>
      <c r="E351" s="539"/>
      <c r="F351" s="430" t="s">
        <v>550</v>
      </c>
      <c r="G351" s="542"/>
      <c r="H351" s="542"/>
      <c r="I351" s="542"/>
      <c r="J351" s="543"/>
      <c r="K351" s="137">
        <v>0</v>
      </c>
      <c r="L351" s="249">
        <v>0</v>
      </c>
    </row>
    <row r="352" spans="1:14" ht="12" customHeight="1" x14ac:dyDescent="0.15">
      <c r="A352" s="17">
        <v>26</v>
      </c>
      <c r="B352" s="17">
        <v>2</v>
      </c>
      <c r="C352" s="17">
        <v>66</v>
      </c>
      <c r="D352" s="555"/>
      <c r="E352" s="556"/>
      <c r="F352" s="544" t="s">
        <v>556</v>
      </c>
      <c r="G352" s="545"/>
      <c r="H352" s="545"/>
      <c r="I352" s="545"/>
      <c r="J352" s="546"/>
      <c r="K352" s="137">
        <v>0</v>
      </c>
      <c r="L352" s="249">
        <v>0</v>
      </c>
    </row>
    <row r="353" spans="1:12" ht="12" customHeight="1" x14ac:dyDescent="0.15">
      <c r="A353" s="17">
        <v>26</v>
      </c>
      <c r="B353" s="17">
        <v>2</v>
      </c>
      <c r="C353" s="17">
        <v>67</v>
      </c>
      <c r="D353" s="540"/>
      <c r="E353" s="541"/>
      <c r="F353" s="544" t="s">
        <v>557</v>
      </c>
      <c r="G353" s="545"/>
      <c r="H353" s="545"/>
      <c r="I353" s="545"/>
      <c r="J353" s="546"/>
      <c r="K353" s="137"/>
      <c r="L353" s="249"/>
    </row>
    <row r="354" spans="1:12" ht="12" customHeight="1" x14ac:dyDescent="0.15">
      <c r="A354" s="17">
        <v>26</v>
      </c>
      <c r="B354" s="17">
        <v>2</v>
      </c>
      <c r="C354" s="17">
        <v>68</v>
      </c>
      <c r="D354" s="538" t="s">
        <v>562</v>
      </c>
      <c r="E354" s="539"/>
      <c r="F354" s="430" t="s">
        <v>550</v>
      </c>
      <c r="G354" s="542"/>
      <c r="H354" s="542"/>
      <c r="I354" s="542"/>
      <c r="J354" s="543"/>
      <c r="K354" s="137"/>
      <c r="L354" s="249"/>
    </row>
    <row r="355" spans="1:12" ht="12" customHeight="1" x14ac:dyDescent="0.15">
      <c r="A355" s="17">
        <v>26</v>
      </c>
      <c r="B355" s="17">
        <v>2</v>
      </c>
      <c r="C355" s="17">
        <v>69</v>
      </c>
      <c r="D355" s="540"/>
      <c r="E355" s="541"/>
      <c r="F355" s="544" t="s">
        <v>556</v>
      </c>
      <c r="G355" s="545"/>
      <c r="H355" s="545"/>
      <c r="I355" s="545"/>
      <c r="J355" s="546"/>
      <c r="K355" s="137"/>
      <c r="L355" s="249"/>
    </row>
    <row r="356" spans="1:12" ht="12" customHeight="1" x14ac:dyDescent="0.15">
      <c r="A356" s="17">
        <v>26</v>
      </c>
      <c r="B356" s="17">
        <v>2</v>
      </c>
      <c r="C356" s="17">
        <v>70</v>
      </c>
      <c r="D356" s="538" t="s">
        <v>563</v>
      </c>
      <c r="E356" s="539"/>
      <c r="F356" s="430" t="s">
        <v>550</v>
      </c>
      <c r="G356" s="542"/>
      <c r="H356" s="542"/>
      <c r="I356" s="542"/>
      <c r="J356" s="543"/>
      <c r="K356" s="137"/>
      <c r="L356" s="249"/>
    </row>
    <row r="357" spans="1:12" ht="12" customHeight="1" x14ac:dyDescent="0.15">
      <c r="A357" s="17">
        <v>26</v>
      </c>
      <c r="B357" s="17">
        <v>2</v>
      </c>
      <c r="C357" s="17">
        <v>71</v>
      </c>
      <c r="D357" s="540"/>
      <c r="E357" s="541"/>
      <c r="F357" s="544" t="s">
        <v>556</v>
      </c>
      <c r="G357" s="545"/>
      <c r="H357" s="545"/>
      <c r="I357" s="545"/>
      <c r="J357" s="546"/>
      <c r="K357" s="137"/>
      <c r="L357" s="249"/>
    </row>
    <row r="358" spans="1:12" ht="12" customHeight="1" x14ac:dyDescent="0.15">
      <c r="D358" s="259"/>
      <c r="E358" s="259"/>
      <c r="F358" s="259"/>
      <c r="G358" s="259"/>
      <c r="H358" s="259"/>
      <c r="I358" s="259"/>
      <c r="J358" s="259"/>
      <c r="K358" s="258"/>
      <c r="L358" s="259"/>
    </row>
    <row r="359" spans="1:12" ht="12" customHeight="1" x14ac:dyDescent="0.15">
      <c r="D359" s="256"/>
      <c r="E359" s="256"/>
      <c r="F359" s="256"/>
      <c r="G359" s="256"/>
      <c r="H359" s="256"/>
      <c r="I359" s="256"/>
      <c r="J359" s="256"/>
      <c r="K359" s="255"/>
      <c r="L359" s="256"/>
    </row>
  </sheetData>
  <mergeCells count="368">
    <mergeCell ref="D354:E355"/>
    <mergeCell ref="F354:J354"/>
    <mergeCell ref="F355:J355"/>
    <mergeCell ref="D356:E357"/>
    <mergeCell ref="F356:J356"/>
    <mergeCell ref="F357:J357"/>
    <mergeCell ref="E41:F42"/>
    <mergeCell ref="E43:F45"/>
    <mergeCell ref="D349:E349"/>
    <mergeCell ref="F349:J349"/>
    <mergeCell ref="F350:J350"/>
    <mergeCell ref="D350:E350"/>
    <mergeCell ref="D351:E353"/>
    <mergeCell ref="F351:J351"/>
    <mergeCell ref="F352:J352"/>
    <mergeCell ref="F353:J353"/>
    <mergeCell ref="H75:J75"/>
    <mergeCell ref="H76:J76"/>
    <mergeCell ref="H90:J90"/>
    <mergeCell ref="I85:J85"/>
    <mergeCell ref="I86:J86"/>
    <mergeCell ref="I87:J87"/>
    <mergeCell ref="I88:J88"/>
    <mergeCell ref="H89:J89"/>
    <mergeCell ref="I69:J69"/>
    <mergeCell ref="I70:J70"/>
    <mergeCell ref="I71:J71"/>
    <mergeCell ref="I72:J72"/>
    <mergeCell ref="I73:J73"/>
    <mergeCell ref="H74:J74"/>
    <mergeCell ref="D77:H77"/>
    <mergeCell ref="I77:J77"/>
    <mergeCell ref="G78:H78"/>
    <mergeCell ref="I78:J78"/>
    <mergeCell ref="E347:H347"/>
    <mergeCell ref="E348:J348"/>
    <mergeCell ref="D339:F340"/>
    <mergeCell ref="G339:J339"/>
    <mergeCell ref="G340:J340"/>
    <mergeCell ref="D341:G342"/>
    <mergeCell ref="D343:G344"/>
    <mergeCell ref="E345:G346"/>
    <mergeCell ref="E327:H327"/>
    <mergeCell ref="E328:H328"/>
    <mergeCell ref="E329:H329"/>
    <mergeCell ref="E330:H330"/>
    <mergeCell ref="D335:J335"/>
    <mergeCell ref="D336:J336"/>
    <mergeCell ref="D337:F338"/>
    <mergeCell ref="G337:J337"/>
    <mergeCell ref="G338:J338"/>
    <mergeCell ref="D321:F321"/>
    <mergeCell ref="G321:H321"/>
    <mergeCell ref="D322:H322"/>
    <mergeCell ref="D323:H323"/>
    <mergeCell ref="D324:F324"/>
    <mergeCell ref="G324:H324"/>
    <mergeCell ref="D325:F325"/>
    <mergeCell ref="G325:H325"/>
    <mergeCell ref="E326:H326"/>
    <mergeCell ref="D308:H308"/>
    <mergeCell ref="D315:H315"/>
    <mergeCell ref="D316:F316"/>
    <mergeCell ref="G316:H316"/>
    <mergeCell ref="D317:F317"/>
    <mergeCell ref="G317:H317"/>
    <mergeCell ref="D318:H318"/>
    <mergeCell ref="D319:H319"/>
    <mergeCell ref="D320:F320"/>
    <mergeCell ref="G320:H320"/>
    <mergeCell ref="E301:F301"/>
    <mergeCell ref="G301:H301"/>
    <mergeCell ref="E302:F302"/>
    <mergeCell ref="G302:H302"/>
    <mergeCell ref="E303:H303"/>
    <mergeCell ref="E304:H304"/>
    <mergeCell ref="E305:H305"/>
    <mergeCell ref="E306:H306"/>
    <mergeCell ref="D307:H307"/>
    <mergeCell ref="E295:H295"/>
    <mergeCell ref="I295:J295"/>
    <mergeCell ref="E296:H296"/>
    <mergeCell ref="E297:F297"/>
    <mergeCell ref="G297:H297"/>
    <mergeCell ref="G298:H298"/>
    <mergeCell ref="E299:F299"/>
    <mergeCell ref="G299:H299"/>
    <mergeCell ref="E300:H300"/>
    <mergeCell ref="E287:I287"/>
    <mergeCell ref="E288:I288"/>
    <mergeCell ref="E289:I289"/>
    <mergeCell ref="F290:I290"/>
    <mergeCell ref="F291:I291"/>
    <mergeCell ref="F292:I292"/>
    <mergeCell ref="E293:I293"/>
    <mergeCell ref="E294:H294"/>
    <mergeCell ref="I294:J294"/>
    <mergeCell ref="G278:I278"/>
    <mergeCell ref="G279:I279"/>
    <mergeCell ref="G280:I280"/>
    <mergeCell ref="G281:I281"/>
    <mergeCell ref="F282:I282"/>
    <mergeCell ref="E283:I283"/>
    <mergeCell ref="E284:I284"/>
    <mergeCell ref="E285:I285"/>
    <mergeCell ref="F286:I286"/>
    <mergeCell ref="G266:I266"/>
    <mergeCell ref="G270:I270"/>
    <mergeCell ref="G271:I271"/>
    <mergeCell ref="G272:I272"/>
    <mergeCell ref="G273:I273"/>
    <mergeCell ref="G274:I274"/>
    <mergeCell ref="G275:I275"/>
    <mergeCell ref="G276:I276"/>
    <mergeCell ref="G277:I277"/>
    <mergeCell ref="G257:I257"/>
    <mergeCell ref="G258:I258"/>
    <mergeCell ref="F259:I259"/>
    <mergeCell ref="G260:I260"/>
    <mergeCell ref="H261:I261"/>
    <mergeCell ref="H262:I262"/>
    <mergeCell ref="G263:I263"/>
    <mergeCell ref="G264:I264"/>
    <mergeCell ref="G265:I265"/>
    <mergeCell ref="F248:I248"/>
    <mergeCell ref="F249:I249"/>
    <mergeCell ref="G250:I250"/>
    <mergeCell ref="G251:I251"/>
    <mergeCell ref="G252:I252"/>
    <mergeCell ref="G253:I253"/>
    <mergeCell ref="G254:I254"/>
    <mergeCell ref="G255:I255"/>
    <mergeCell ref="G256:I256"/>
    <mergeCell ref="G239:I239"/>
    <mergeCell ref="H240:I240"/>
    <mergeCell ref="H241:I241"/>
    <mergeCell ref="H242:I242"/>
    <mergeCell ref="G243:I243"/>
    <mergeCell ref="H244:I244"/>
    <mergeCell ref="H245:I245"/>
    <mergeCell ref="H246:I246"/>
    <mergeCell ref="H247:I247"/>
    <mergeCell ref="H229:I229"/>
    <mergeCell ref="H231:I231"/>
    <mergeCell ref="H232:I232"/>
    <mergeCell ref="G233:I233"/>
    <mergeCell ref="H234:I234"/>
    <mergeCell ref="H235:I235"/>
    <mergeCell ref="H236:I236"/>
    <mergeCell ref="H237:I237"/>
    <mergeCell ref="F238:I238"/>
    <mergeCell ref="I213:J213"/>
    <mergeCell ref="I214:J214"/>
    <mergeCell ref="F227:I227"/>
    <mergeCell ref="G228:I228"/>
    <mergeCell ref="I215:J215"/>
    <mergeCell ref="I216:J216"/>
    <mergeCell ref="I217:J217"/>
    <mergeCell ref="I218:J218"/>
    <mergeCell ref="I219:J219"/>
    <mergeCell ref="I220:J220"/>
    <mergeCell ref="H225:J225"/>
    <mergeCell ref="H226:J226"/>
    <mergeCell ref="I221:J221"/>
    <mergeCell ref="I222:J222"/>
    <mergeCell ref="I223:J223"/>
    <mergeCell ref="H224:J224"/>
    <mergeCell ref="I202:J202"/>
    <mergeCell ref="I203:J203"/>
    <mergeCell ref="I204:J204"/>
    <mergeCell ref="I205:J205"/>
    <mergeCell ref="I206:J206"/>
    <mergeCell ref="I207:J207"/>
    <mergeCell ref="I208:J208"/>
    <mergeCell ref="H209:J209"/>
    <mergeCell ref="D212:H212"/>
    <mergeCell ref="I212:J212"/>
    <mergeCell ref="H210:J210"/>
    <mergeCell ref="H211:J211"/>
    <mergeCell ref="I192:J192"/>
    <mergeCell ref="I193:J193"/>
    <mergeCell ref="H194:J194"/>
    <mergeCell ref="D197:H197"/>
    <mergeCell ref="I197:J197"/>
    <mergeCell ref="I198:J198"/>
    <mergeCell ref="I199:J199"/>
    <mergeCell ref="I200:J200"/>
    <mergeCell ref="I201:J201"/>
    <mergeCell ref="H195:J195"/>
    <mergeCell ref="H196:J196"/>
    <mergeCell ref="I183:J183"/>
    <mergeCell ref="I184:J184"/>
    <mergeCell ref="I185:J185"/>
    <mergeCell ref="I186:J186"/>
    <mergeCell ref="I187:J187"/>
    <mergeCell ref="I188:J188"/>
    <mergeCell ref="I189:J189"/>
    <mergeCell ref="I190:J190"/>
    <mergeCell ref="I191:J191"/>
    <mergeCell ref="I168:J168"/>
    <mergeCell ref="I169:J169"/>
    <mergeCell ref="D182:H182"/>
    <mergeCell ref="I182:J182"/>
    <mergeCell ref="I170:J170"/>
    <mergeCell ref="I171:J171"/>
    <mergeCell ref="I172:J172"/>
    <mergeCell ref="I173:J173"/>
    <mergeCell ref="I174:J174"/>
    <mergeCell ref="I175:J175"/>
    <mergeCell ref="H180:J180"/>
    <mergeCell ref="H181:J181"/>
    <mergeCell ref="I176:J176"/>
    <mergeCell ref="I177:J177"/>
    <mergeCell ref="I178:J178"/>
    <mergeCell ref="H179:J179"/>
    <mergeCell ref="I157:J157"/>
    <mergeCell ref="I158:J158"/>
    <mergeCell ref="I159:J159"/>
    <mergeCell ref="I160:J160"/>
    <mergeCell ref="I161:J161"/>
    <mergeCell ref="I162:J162"/>
    <mergeCell ref="I163:J163"/>
    <mergeCell ref="H164:J164"/>
    <mergeCell ref="D167:H167"/>
    <mergeCell ref="I167:J167"/>
    <mergeCell ref="H165:J165"/>
    <mergeCell ref="H166:J166"/>
    <mergeCell ref="I147:J147"/>
    <mergeCell ref="I148:J148"/>
    <mergeCell ref="H149:J149"/>
    <mergeCell ref="D152:H152"/>
    <mergeCell ref="I152:J152"/>
    <mergeCell ref="I153:J153"/>
    <mergeCell ref="I154:J154"/>
    <mergeCell ref="I155:J155"/>
    <mergeCell ref="I156:J156"/>
    <mergeCell ref="H150:J150"/>
    <mergeCell ref="H151:J151"/>
    <mergeCell ref="I138:J138"/>
    <mergeCell ref="I139:J139"/>
    <mergeCell ref="I140:J140"/>
    <mergeCell ref="I141:J141"/>
    <mergeCell ref="I142:J142"/>
    <mergeCell ref="I143:J143"/>
    <mergeCell ref="I144:J144"/>
    <mergeCell ref="I145:J145"/>
    <mergeCell ref="I146:J146"/>
    <mergeCell ref="I128:J128"/>
    <mergeCell ref="I129:J129"/>
    <mergeCell ref="I130:J130"/>
    <mergeCell ref="I131:J131"/>
    <mergeCell ref="I132:J132"/>
    <mergeCell ref="I133:J133"/>
    <mergeCell ref="H134:J134"/>
    <mergeCell ref="D137:H137"/>
    <mergeCell ref="I137:J137"/>
    <mergeCell ref="H135:J135"/>
    <mergeCell ref="H136:J136"/>
    <mergeCell ref="D122:H122"/>
    <mergeCell ref="I122:J122"/>
    <mergeCell ref="I123:J123"/>
    <mergeCell ref="H120:J120"/>
    <mergeCell ref="H121:J121"/>
    <mergeCell ref="I124:J124"/>
    <mergeCell ref="I125:J125"/>
    <mergeCell ref="I126:J126"/>
    <mergeCell ref="I127:J127"/>
    <mergeCell ref="I111:J111"/>
    <mergeCell ref="I112:J112"/>
    <mergeCell ref="I113:J113"/>
    <mergeCell ref="I114:J114"/>
    <mergeCell ref="I115:J115"/>
    <mergeCell ref="I116:J116"/>
    <mergeCell ref="I117:J117"/>
    <mergeCell ref="I118:J118"/>
    <mergeCell ref="H119:J119"/>
    <mergeCell ref="I101:J101"/>
    <mergeCell ref="I102:J102"/>
    <mergeCell ref="I103:J103"/>
    <mergeCell ref="H104:J104"/>
    <mergeCell ref="D107:H107"/>
    <mergeCell ref="I107:J107"/>
    <mergeCell ref="I108:J108"/>
    <mergeCell ref="I109:J109"/>
    <mergeCell ref="I110:J110"/>
    <mergeCell ref="H105:J105"/>
    <mergeCell ref="H106:J106"/>
    <mergeCell ref="G93:H93"/>
    <mergeCell ref="I93:J93"/>
    <mergeCell ref="I94:J94"/>
    <mergeCell ref="I95:J95"/>
    <mergeCell ref="I96:J96"/>
    <mergeCell ref="I97:J97"/>
    <mergeCell ref="I98:J98"/>
    <mergeCell ref="I99:J99"/>
    <mergeCell ref="I100:J100"/>
    <mergeCell ref="D92:H92"/>
    <mergeCell ref="I92:J92"/>
    <mergeCell ref="H91:J91"/>
    <mergeCell ref="I79:J79"/>
    <mergeCell ref="I80:J80"/>
    <mergeCell ref="I81:J81"/>
    <mergeCell ref="I82:J82"/>
    <mergeCell ref="I83:J83"/>
    <mergeCell ref="I84:J84"/>
    <mergeCell ref="I63:J63"/>
    <mergeCell ref="I64:J64"/>
    <mergeCell ref="I65:J65"/>
    <mergeCell ref="I66:J66"/>
    <mergeCell ref="I67:J67"/>
    <mergeCell ref="I68:J68"/>
    <mergeCell ref="I50:J50"/>
    <mergeCell ref="I51:J51"/>
    <mergeCell ref="I52:J52"/>
    <mergeCell ref="I53:J53"/>
    <mergeCell ref="I54:J54"/>
    <mergeCell ref="I55:J55"/>
    <mergeCell ref="I56:J56"/>
    <mergeCell ref="I57:J57"/>
    <mergeCell ref="H58:J58"/>
    <mergeCell ref="H61:J61"/>
    <mergeCell ref="H59:J59"/>
    <mergeCell ref="H60:J60"/>
    <mergeCell ref="D62:H62"/>
    <mergeCell ref="I62:J62"/>
    <mergeCell ref="G63:H63"/>
    <mergeCell ref="E21:I21"/>
    <mergeCell ref="E32:I32"/>
    <mergeCell ref="E33:I33"/>
    <mergeCell ref="E34:I34"/>
    <mergeCell ref="D46:H46"/>
    <mergeCell ref="I46:J46"/>
    <mergeCell ref="I47:J47"/>
    <mergeCell ref="I48:J48"/>
    <mergeCell ref="I49:J49"/>
    <mergeCell ref="D35:D45"/>
    <mergeCell ref="E35:F36"/>
    <mergeCell ref="G35:J35"/>
    <mergeCell ref="G36:J36"/>
    <mergeCell ref="E37:F39"/>
    <mergeCell ref="G37:J37"/>
    <mergeCell ref="G38:J38"/>
    <mergeCell ref="G41:J41"/>
    <mergeCell ref="G42:J42"/>
    <mergeCell ref="G43:J43"/>
    <mergeCell ref="G44:J44"/>
    <mergeCell ref="G39:J39"/>
    <mergeCell ref="G40:J40"/>
    <mergeCell ref="G45:J45"/>
    <mergeCell ref="E40:F40"/>
    <mergeCell ref="G12:I12"/>
    <mergeCell ref="E13:I13"/>
    <mergeCell ref="E14:I14"/>
    <mergeCell ref="E15:I15"/>
    <mergeCell ref="E16:I16"/>
    <mergeCell ref="E17:I17"/>
    <mergeCell ref="E18:I18"/>
    <mergeCell ref="E19:I19"/>
    <mergeCell ref="E20:I20"/>
    <mergeCell ref="G3:I3"/>
    <mergeCell ref="G4:I4"/>
    <mergeCell ref="G5:I5"/>
    <mergeCell ref="G6:I6"/>
    <mergeCell ref="G7:I7"/>
    <mergeCell ref="G8:I8"/>
    <mergeCell ref="E9:I9"/>
    <mergeCell ref="G10:I10"/>
    <mergeCell ref="G11:I11"/>
  </mergeCells>
  <phoneticPr fontId="1"/>
  <pageMargins left="0.27559055118110237" right="0.27559055118110237" top="0.59055118110236227" bottom="0.21" header="0.2" footer="0.51181102362204722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05表</vt:lpstr>
      <vt:lpstr>26表1</vt:lpstr>
      <vt:lpstr>26表2</vt:lpstr>
      <vt:lpstr>21表・24表</vt:lpstr>
      <vt:lpstr>5表 (入力用)</vt:lpstr>
      <vt:lpstr>5表以外（入力用）</vt:lpstr>
      <vt:lpstr>'05表'!Print_Area</vt:lpstr>
      <vt:lpstr>'21表・24表'!Print_Area</vt:lpstr>
      <vt:lpstr>'26表1'!Print_Area</vt:lpstr>
      <vt:lpstr>'26表2'!Print_Area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三浦　真幸</cp:lastModifiedBy>
  <cp:lastPrinted>2022-02-25T01:56:52Z</cp:lastPrinted>
  <dcterms:created xsi:type="dcterms:W3CDTF">2001-08-16T08:54:54Z</dcterms:created>
  <dcterms:modified xsi:type="dcterms:W3CDTF">2023-03-06T12:27:13Z</dcterms:modified>
</cp:coreProperties>
</file>