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942FC187-FCBD-4B2D-B1E2-B12ADF152B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表" sheetId="1" r:id="rId1"/>
    <sheet name="26表の1" sheetId="2" r:id="rId2"/>
    <sheet name="26表の2" sheetId="3" r:id="rId3"/>
    <sheet name="21表・24表" sheetId="7" r:id="rId4"/>
    <sheet name="16表 (入力用)" sheetId="8" state="hidden" r:id="rId5"/>
    <sheet name="16表以外（入力用）" sheetId="9" state="hidden" r:id="rId6"/>
  </sheets>
  <definedNames>
    <definedName name="_xlnm.Print_Area" localSheetId="0">'16表'!$A$1:$K$53</definedName>
    <definedName name="_xlnm.Print_Area" localSheetId="3">'21表・24表'!$A$1:$M$57</definedName>
    <definedName name="_xlnm.Print_Area" localSheetId="1">'26表の1'!$A$1:$M$75</definedName>
    <definedName name="_xlnm.Print_Area" localSheetId="2">'26表の2'!$A$1:$I$66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1" i="1" l="1"/>
  <c r="K44" i="1" l="1"/>
  <c r="K46" i="1"/>
  <c r="K36" i="1"/>
  <c r="K45" i="1"/>
  <c r="K41" i="1"/>
  <c r="K48" i="1"/>
  <c r="K40" i="1"/>
  <c r="K42" i="1"/>
  <c r="K39" i="1"/>
  <c r="K47" i="1"/>
  <c r="K43" i="1"/>
  <c r="K38" i="1"/>
  <c r="K37" i="1"/>
  <c r="K8" i="1"/>
  <c r="I9" i="1" l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H14" i="1" l="1"/>
  <c r="K22" i="1"/>
  <c r="K21" i="1"/>
  <c r="K20" i="1"/>
  <c r="H19" i="1"/>
  <c r="K19" i="1" s="1"/>
  <c r="H18" i="1"/>
  <c r="K18" i="1" s="1"/>
  <c r="H17" i="1"/>
  <c r="K17" i="1" s="1"/>
  <c r="H16" i="1"/>
  <c r="K16" i="1" s="1"/>
  <c r="H15" i="1"/>
  <c r="K15" i="1" s="1"/>
  <c r="J53" i="7"/>
  <c r="J52" i="7"/>
  <c r="J51" i="7"/>
  <c r="J50" i="7"/>
  <c r="J49" i="7"/>
  <c r="J48" i="7"/>
  <c r="J47" i="7"/>
  <c r="J46" i="7"/>
  <c r="J45" i="7"/>
  <c r="J54" i="7"/>
  <c r="J44" i="7"/>
  <c r="J43" i="7"/>
  <c r="J42" i="7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H13" i="1"/>
  <c r="K13" i="1" s="1"/>
  <c r="H12" i="1"/>
  <c r="K12" i="1" s="1"/>
  <c r="H11" i="1"/>
  <c r="K11" i="1" s="1"/>
  <c r="H10" i="1"/>
  <c r="K10" i="1" s="1"/>
  <c r="H9" i="1"/>
  <c r="I60" i="3" l="1"/>
  <c r="I65" i="3"/>
  <c r="I61" i="3"/>
  <c r="I62" i="3"/>
  <c r="I64" i="3"/>
  <c r="I63" i="3"/>
</calcChain>
</file>

<file path=xl/sharedStrings.xml><?xml version="1.0" encoding="utf-8"?>
<sst xmlns="http://schemas.openxmlformats.org/spreadsheetml/2006/main" count="1117" uniqueCount="550">
  <si>
    <t>ア</t>
    <phoneticPr fontId="1"/>
  </si>
  <si>
    <t>１.</t>
  </si>
  <si>
    <t>(１)</t>
  </si>
  <si>
    <t>(２)</t>
  </si>
  <si>
    <t>(３)</t>
  </si>
  <si>
    <t>ア</t>
    <phoneticPr fontId="1"/>
  </si>
  <si>
    <t>イ</t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</si>
  <si>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</si>
  <si>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</si>
  <si>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</si>
  <si>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</si>
  <si>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</si>
  <si>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</si>
  <si>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</si>
  <si>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ク</t>
    <phoneticPr fontId="1"/>
  </si>
  <si>
    <t>ケ</t>
    <phoneticPr fontId="1"/>
  </si>
  <si>
    <t>ア</t>
    <phoneticPr fontId="1"/>
  </si>
  <si>
    <t>の</t>
    <phoneticPr fontId="1"/>
  </si>
  <si>
    <t>ウ</t>
    <phoneticPr fontId="1"/>
  </si>
  <si>
    <t>(Ａ)</t>
  </si>
  <si>
    <t>(Ｂ)</t>
  </si>
  <si>
    <t>(ア)</t>
  </si>
  <si>
    <t>(イ)</t>
  </si>
  <si>
    <t>(ウ)</t>
  </si>
  <si>
    <t>(Ｃ)</t>
  </si>
  <si>
    <t>(エ)</t>
  </si>
  <si>
    <t>(Ｄ)</t>
  </si>
  <si>
    <t>(Ｅ)</t>
  </si>
  <si>
    <t>(Ｆ)</t>
  </si>
  <si>
    <t>(Ｇ)</t>
  </si>
  <si>
    <t>(Ｈ)</t>
  </si>
  <si>
    <t>(Ｉ)</t>
  </si>
  <si>
    <t>(Ｊ)</t>
  </si>
  <si>
    <t>(Ｋ)</t>
  </si>
  <si>
    <t>(Ｌ)</t>
  </si>
  <si>
    <t>(Ｍ)</t>
  </si>
  <si>
    <t>(Ｎ)</t>
  </si>
  <si>
    <t>(Ｏ)</t>
  </si>
  <si>
    <t>(Ｐ)</t>
  </si>
  <si>
    <t>(Ｑ)</t>
  </si>
  <si>
    <t>(Ｘ)</t>
  </si>
  <si>
    <t>(Ｙ)</t>
  </si>
  <si>
    <t>(４)</t>
  </si>
  <si>
    <t>(５)</t>
  </si>
  <si>
    <t>(６)</t>
  </si>
  <si>
    <t>(７)</t>
  </si>
  <si>
    <t>(８)</t>
  </si>
  <si>
    <t>財政融資</t>
  </si>
  <si>
    <t>11.</t>
    <phoneticPr fontId="1"/>
  </si>
  <si>
    <t>(９)</t>
    <phoneticPr fontId="1"/>
  </si>
  <si>
    <t>３.</t>
    <phoneticPr fontId="1"/>
  </si>
  <si>
    <t>６.</t>
    <phoneticPr fontId="1"/>
  </si>
  <si>
    <t>建設改良費のうち用地取得費</t>
  </si>
  <si>
    <t>２.</t>
    <phoneticPr fontId="1"/>
  </si>
  <si>
    <t>12.</t>
    <phoneticPr fontId="1"/>
  </si>
  <si>
    <t>上記のうち先行取得用地分</t>
    <rPh sb="0" eb="2">
      <t>ジョウキ</t>
    </rPh>
    <rPh sb="5" eb="7">
      <t>センコウ</t>
    </rPh>
    <rPh sb="7" eb="9">
      <t>シュトク</t>
    </rPh>
    <rPh sb="9" eb="11">
      <t>ヨウチ</t>
    </rPh>
    <rPh sb="11" eb="12">
      <t>ブン</t>
    </rPh>
    <phoneticPr fontId="1"/>
  </si>
  <si>
    <t>総　　　収　　　益　　(Ｂ)＋(Ｃ)</t>
    <rPh sb="0" eb="9">
      <t>ソウシュウエキ</t>
    </rPh>
    <phoneticPr fontId="1"/>
  </si>
  <si>
    <t>総　　　費　　　用　　(Ｅ)＋(Ｆ)</t>
    <rPh sb="0" eb="9">
      <t>ソウヒヨウ</t>
    </rPh>
    <phoneticPr fontId="1"/>
  </si>
  <si>
    <t>形 式 収 支 (Ｌ)－(Ｍ)＋(Ｎ)－(Ｏ)＋(Ｘ)＋(Ｙ)</t>
    <rPh sb="0" eb="3">
      <t>ケイシキ</t>
    </rPh>
    <rPh sb="4" eb="7">
      <t>シュウシ</t>
    </rPh>
    <phoneticPr fontId="1"/>
  </si>
  <si>
    <t>②　歳入歳出決算に関する調　（２６表の１）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1"/>
  </si>
  <si>
    <t>②　歳入歳出決算に関する調　（２６表の２）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1"/>
  </si>
  <si>
    <t>観光施設事業</t>
    <rPh sb="0" eb="2">
      <t>カンコウ</t>
    </rPh>
    <rPh sb="2" eb="4">
      <t>シセツ</t>
    </rPh>
    <rPh sb="4" eb="6">
      <t>ジギョウ</t>
    </rPh>
    <phoneticPr fontId="1"/>
  </si>
  <si>
    <t>　　ア　休養宿泊施設</t>
    <rPh sb="4" eb="6">
      <t>キュウヨウ</t>
    </rPh>
    <rPh sb="6" eb="8">
      <t>シュクハク</t>
    </rPh>
    <rPh sb="8" eb="10">
      <t>シセツ</t>
    </rPh>
    <phoneticPr fontId="1"/>
  </si>
  <si>
    <t>①　施設及び業務概況に関する調　（１６表）</t>
    <rPh sb="2" eb="4">
      <t>シセツ</t>
    </rPh>
    <rPh sb="4" eb="5">
      <t>オヨ</t>
    </rPh>
    <rPh sb="6" eb="8">
      <t>ギョウム</t>
    </rPh>
    <rPh sb="8" eb="10">
      <t>ガイキョウ</t>
    </rPh>
    <rPh sb="11" eb="12">
      <t>カン</t>
    </rPh>
    <rPh sb="14" eb="15">
      <t>シラ</t>
    </rPh>
    <rPh sb="19" eb="20">
      <t>ヒョウ</t>
    </rPh>
    <phoneticPr fontId="1"/>
  </si>
  <si>
    <t>その他</t>
    <rPh sb="0" eb="3">
      <t>ソノタ</t>
    </rPh>
    <phoneticPr fontId="1"/>
  </si>
  <si>
    <t>事業開始年月日</t>
    <rPh sb="0" eb="2">
      <t>ジギョウ</t>
    </rPh>
    <rPh sb="2" eb="4">
      <t>カイシ</t>
    </rPh>
    <rPh sb="4" eb="7">
      <t>ネンガッピ</t>
    </rPh>
    <phoneticPr fontId="1"/>
  </si>
  <si>
    <t>総建設費</t>
    <rPh sb="0" eb="1">
      <t>ソウ</t>
    </rPh>
    <rPh sb="1" eb="4">
      <t>ケンセツヒ</t>
    </rPh>
    <phoneticPr fontId="1"/>
  </si>
  <si>
    <t>(千円)</t>
    <rPh sb="1" eb="3">
      <t>セネン</t>
    </rPh>
    <phoneticPr fontId="1"/>
  </si>
  <si>
    <t>客室数</t>
    <rPh sb="0" eb="2">
      <t>キャクシツ</t>
    </rPh>
    <rPh sb="2" eb="3">
      <t>スウ</t>
    </rPh>
    <phoneticPr fontId="1"/>
  </si>
  <si>
    <t>(室)</t>
    <rPh sb="1" eb="2">
      <t>シツ</t>
    </rPh>
    <phoneticPr fontId="1"/>
  </si>
  <si>
    <t>宿泊定員数</t>
    <rPh sb="0" eb="2">
      <t>シュクハク</t>
    </rPh>
    <rPh sb="2" eb="4">
      <t>テイイン</t>
    </rPh>
    <rPh sb="4" eb="5">
      <t>スウ</t>
    </rPh>
    <phoneticPr fontId="1"/>
  </si>
  <si>
    <t>(人)</t>
    <rPh sb="1" eb="2">
      <t>ニン</t>
    </rPh>
    <phoneticPr fontId="1"/>
  </si>
  <si>
    <t>年間利用</t>
    <rPh sb="0" eb="2">
      <t>ネンカン</t>
    </rPh>
    <rPh sb="2" eb="4">
      <t>リヨウ</t>
    </rPh>
    <phoneticPr fontId="1"/>
  </si>
  <si>
    <t>状況(人)</t>
    <rPh sb="0" eb="2">
      <t>ジョウキョウ</t>
    </rPh>
    <rPh sb="3" eb="4">
      <t>ニン</t>
    </rPh>
    <phoneticPr fontId="1"/>
  </si>
  <si>
    <t>延休憩利用者数</t>
    <rPh sb="0" eb="1">
      <t>ノ</t>
    </rPh>
    <rPh sb="1" eb="3">
      <t>キュウケイ</t>
    </rPh>
    <rPh sb="3" eb="6">
      <t>リヨウシャ</t>
    </rPh>
    <rPh sb="6" eb="7">
      <t>スウ</t>
    </rPh>
    <phoneticPr fontId="1"/>
  </si>
  <si>
    <t>計</t>
    <rPh sb="0" eb="1">
      <t>ケイ</t>
    </rPh>
    <phoneticPr fontId="1"/>
  </si>
  <si>
    <t>職員数</t>
    <rPh sb="0" eb="3">
      <t>ショクインスウ</t>
    </rPh>
    <phoneticPr fontId="1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</si>
  <si>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1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</si>
  <si>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1"/>
  </si>
  <si>
    <t>投資額</t>
    <rPh sb="0" eb="3">
      <t>トウシガク</t>
    </rPh>
    <phoneticPr fontId="1"/>
  </si>
  <si>
    <t>財　内</t>
    <rPh sb="0" eb="1">
      <t>ザイ</t>
    </rPh>
    <rPh sb="2" eb="3">
      <t>ウチ</t>
    </rPh>
    <phoneticPr fontId="1"/>
  </si>
  <si>
    <t>源　訳</t>
    <rPh sb="0" eb="1">
      <t>ゲン</t>
    </rPh>
    <rPh sb="2" eb="3">
      <t>ワケ</t>
    </rPh>
    <phoneticPr fontId="1"/>
  </si>
  <si>
    <t>退職手当支出額</t>
    <rPh sb="0" eb="2">
      <t>タイショク</t>
    </rPh>
    <rPh sb="2" eb="4">
      <t>テアテ</t>
    </rPh>
    <rPh sb="4" eb="7">
      <t>シシュツガク</t>
    </rPh>
    <phoneticPr fontId="1"/>
  </si>
  <si>
    <t>内</t>
    <rPh sb="0" eb="1">
      <t>ウチ</t>
    </rPh>
    <phoneticPr fontId="1"/>
  </si>
  <si>
    <t>収益的支出分</t>
    <rPh sb="0" eb="3">
      <t>シュウエキテキ</t>
    </rPh>
    <rPh sb="3" eb="5">
      <t>シシュツ</t>
    </rPh>
    <rPh sb="5" eb="6">
      <t>ブン</t>
    </rPh>
    <phoneticPr fontId="1"/>
  </si>
  <si>
    <t>訳</t>
    <rPh sb="0" eb="1">
      <t>ワケ</t>
    </rPh>
    <phoneticPr fontId="1"/>
  </si>
  <si>
    <t>資本的支出分</t>
    <rPh sb="0" eb="3">
      <t>シホンテキ</t>
    </rPh>
    <rPh sb="3" eb="5">
      <t>シシュツ</t>
    </rPh>
    <rPh sb="5" eb="6">
      <t>ブン</t>
    </rPh>
    <phoneticPr fontId="1"/>
  </si>
  <si>
    <t>料金収入</t>
    <rPh sb="0" eb="2">
      <t>リョウキン</t>
    </rPh>
    <rPh sb="2" eb="4">
      <t>シュウニュウ</t>
    </rPh>
    <phoneticPr fontId="1"/>
  </si>
  <si>
    <t>財</t>
    <rPh sb="0" eb="1">
      <t>ザイ</t>
    </rPh>
    <phoneticPr fontId="1"/>
  </si>
  <si>
    <t>営業外収益中他会計繰入金</t>
    <rPh sb="0" eb="3">
      <t>エイギョウガイ</t>
    </rPh>
    <rPh sb="3" eb="5">
      <t>シュウエキ</t>
    </rPh>
    <rPh sb="5" eb="6">
      <t>ナカ</t>
    </rPh>
    <rPh sb="6" eb="7">
      <t>タ</t>
    </rPh>
    <rPh sb="7" eb="9">
      <t>カイケイ</t>
    </rPh>
    <rPh sb="9" eb="11">
      <t>クリイレ</t>
    </rPh>
    <rPh sb="11" eb="12">
      <t>キン</t>
    </rPh>
    <phoneticPr fontId="1"/>
  </si>
  <si>
    <t>務</t>
    <rPh sb="0" eb="1">
      <t>ム</t>
    </rPh>
    <phoneticPr fontId="1"/>
  </si>
  <si>
    <t>営業費用中職員給与費</t>
    <rPh sb="0" eb="2">
      <t>エイギョウ</t>
    </rPh>
    <rPh sb="2" eb="4">
      <t>ヒヨウ</t>
    </rPh>
    <rPh sb="4" eb="5">
      <t>ナカ</t>
    </rPh>
    <rPh sb="5" eb="7">
      <t>ショクイン</t>
    </rPh>
    <rPh sb="7" eb="10">
      <t>キュウヨヒ</t>
    </rPh>
    <phoneticPr fontId="1"/>
  </si>
  <si>
    <t>分</t>
    <rPh sb="0" eb="1">
      <t>ブン</t>
    </rPh>
    <phoneticPr fontId="1"/>
  </si>
  <si>
    <t>支払利息</t>
    <rPh sb="0" eb="2">
      <t>シハライ</t>
    </rPh>
    <rPh sb="2" eb="4">
      <t>リソク</t>
    </rPh>
    <phoneticPr fontId="1"/>
  </si>
  <si>
    <t>析</t>
    <rPh sb="0" eb="1">
      <t>セキ</t>
    </rPh>
    <phoneticPr fontId="1"/>
  </si>
  <si>
    <t>地方債償還金</t>
    <rPh sb="0" eb="3">
      <t>チホウサイ</t>
    </rPh>
    <rPh sb="3" eb="6">
      <t>ショウカンキン</t>
    </rPh>
    <phoneticPr fontId="1"/>
  </si>
  <si>
    <t>元利償還金計</t>
    <rPh sb="0" eb="2">
      <t>ガンリ</t>
    </rPh>
    <rPh sb="2" eb="5">
      <t>ショウカンキン</t>
    </rPh>
    <rPh sb="5" eb="6">
      <t>ケイ</t>
    </rPh>
    <phoneticPr fontId="1"/>
  </si>
  <si>
    <t>給料総額</t>
    <rPh sb="0" eb="2">
      <t>キュウリョウ</t>
    </rPh>
    <rPh sb="2" eb="4">
      <t>ソウガク</t>
    </rPh>
    <phoneticPr fontId="1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</si>
  <si>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1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</si>
  <si>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1"/>
  </si>
  <si>
    <t>上　記　の</t>
    <rPh sb="0" eb="3">
      <t>ジョウキ</t>
    </rPh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</si>
  <si>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</si>
  <si>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内　　　訳</t>
    <rPh sb="0" eb="5">
      <t>ウチワケ</t>
    </rPh>
    <phoneticPr fontId="1"/>
  </si>
  <si>
    <t>単独事業分</t>
    <rPh sb="0" eb="2">
      <t>タンドク</t>
    </rPh>
    <rPh sb="2" eb="4">
      <t>ジギョウ</t>
    </rPh>
    <rPh sb="4" eb="5">
      <t>ジギョウブン</t>
    </rPh>
    <phoneticPr fontId="1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</si>
  <si>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1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</si>
  <si>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1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</si>
  <si>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1"/>
  </si>
  <si>
    <t>事故繰越繰越額</t>
    <rPh sb="0" eb="2">
      <t>ジコ</t>
    </rPh>
    <rPh sb="2" eb="4">
      <t>クリコシ</t>
    </rPh>
    <rPh sb="4" eb="7">
      <t>クリコシガク</t>
    </rPh>
    <phoneticPr fontId="1"/>
  </si>
  <si>
    <t>１.</t>
    <phoneticPr fontId="1"/>
  </si>
  <si>
    <t>地方債現在高</t>
    <rPh sb="0" eb="3">
      <t>チホウサイ</t>
    </rPh>
    <rPh sb="3" eb="6">
      <t>ゲンザイダカ</t>
    </rPh>
    <phoneticPr fontId="1"/>
  </si>
  <si>
    <t>政府資金</t>
    <rPh sb="0" eb="2">
      <t>セイフ</t>
    </rPh>
    <rPh sb="2" eb="4">
      <t>シキン</t>
    </rPh>
    <phoneticPr fontId="1"/>
  </si>
  <si>
    <t>郵便貯金</t>
    <rPh sb="0" eb="2">
      <t>ユウビン</t>
    </rPh>
    <rPh sb="2" eb="4">
      <t>チョキン</t>
    </rPh>
    <phoneticPr fontId="1"/>
  </si>
  <si>
    <t>簡易生命保険</t>
    <rPh sb="0" eb="2">
      <t>カンイ</t>
    </rPh>
    <rPh sb="2" eb="4">
      <t>セイメイ</t>
    </rPh>
    <rPh sb="4" eb="6">
      <t>ホケン</t>
    </rPh>
    <phoneticPr fontId="1"/>
  </si>
  <si>
    <t>市中銀行</t>
    <rPh sb="0" eb="2">
      <t>シチュウ</t>
    </rPh>
    <rPh sb="2" eb="4">
      <t>ギンコウ</t>
    </rPh>
    <phoneticPr fontId="1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</si>
  <si>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1"/>
  </si>
  <si>
    <t>市場公募債</t>
    <rPh sb="0" eb="2">
      <t>シジョウ</t>
    </rPh>
    <rPh sb="2" eb="4">
      <t>コウボ</t>
    </rPh>
    <rPh sb="4" eb="5">
      <t>サイ</t>
    </rPh>
    <phoneticPr fontId="1"/>
  </si>
  <si>
    <t>共済組合</t>
    <rPh sb="0" eb="2">
      <t>キョウサイ</t>
    </rPh>
    <rPh sb="2" eb="4">
      <t>クミアイ</t>
    </rPh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</si>
  <si>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1"/>
  </si>
  <si>
    <t>交付公債</t>
    <rPh sb="0" eb="2">
      <t>コウフ</t>
    </rPh>
    <rPh sb="2" eb="4">
      <t>コウサイ</t>
    </rPh>
    <phoneticPr fontId="1"/>
  </si>
  <si>
    <t>受託工事収益</t>
    <rPh sb="0" eb="2">
      <t>ジュタク</t>
    </rPh>
    <rPh sb="2" eb="4">
      <t>コウジ</t>
    </rPh>
    <rPh sb="4" eb="6">
      <t>シュウエキ</t>
    </rPh>
    <phoneticPr fontId="1"/>
  </si>
  <si>
    <t>収</t>
    <rPh sb="0" eb="1">
      <t>シュウエキ</t>
    </rPh>
    <phoneticPr fontId="1"/>
  </si>
  <si>
    <t>国庫補助金</t>
    <rPh sb="0" eb="2">
      <t>コッコ</t>
    </rPh>
    <rPh sb="2" eb="5">
      <t>ホジョキン</t>
    </rPh>
    <phoneticPr fontId="1"/>
  </si>
  <si>
    <t>都道府県補助金</t>
    <rPh sb="0" eb="4">
      <t>トドウフケン</t>
    </rPh>
    <rPh sb="4" eb="7">
      <t>ホジョキン</t>
    </rPh>
    <phoneticPr fontId="1"/>
  </si>
  <si>
    <t>益</t>
    <rPh sb="0" eb="1">
      <t>エキ</t>
    </rPh>
    <phoneticPr fontId="1"/>
  </si>
  <si>
    <t>他会計繰入金</t>
    <rPh sb="0" eb="3">
      <t>タカイケイ</t>
    </rPh>
    <rPh sb="3" eb="6">
      <t>クリイレキン</t>
    </rPh>
    <phoneticPr fontId="1"/>
  </si>
  <si>
    <t>的</t>
    <rPh sb="0" eb="1">
      <t>テキ</t>
    </rPh>
    <phoneticPr fontId="1"/>
  </si>
  <si>
    <t>収</t>
    <rPh sb="0" eb="1">
      <t>シュウ</t>
    </rPh>
    <phoneticPr fontId="1"/>
  </si>
  <si>
    <t>支</t>
    <rPh sb="0" eb="1">
      <t>シ</t>
    </rPh>
    <phoneticPr fontId="1"/>
  </si>
  <si>
    <t>収　　支　　差　　引 　(Ａ)－(Ｄ)</t>
    <rPh sb="0" eb="4">
      <t>シュウシ</t>
    </rPh>
    <rPh sb="6" eb="10">
      <t>サシヒキ</t>
    </rPh>
    <phoneticPr fontId="1"/>
  </si>
  <si>
    <t>地方債</t>
    <rPh sb="0" eb="3">
      <t>チホウサイ</t>
    </rPh>
    <phoneticPr fontId="1"/>
  </si>
  <si>
    <t>他会計出資金</t>
    <rPh sb="0" eb="1">
      <t>タ</t>
    </rPh>
    <rPh sb="1" eb="3">
      <t>カイケイ</t>
    </rPh>
    <rPh sb="3" eb="5">
      <t>シュッシ</t>
    </rPh>
    <rPh sb="5" eb="6">
      <t>キン</t>
    </rPh>
    <phoneticPr fontId="1"/>
  </si>
  <si>
    <t>他会計補助金</t>
    <rPh sb="0" eb="3">
      <t>タカイケイ</t>
    </rPh>
    <rPh sb="3" eb="6">
      <t>ホジョキン</t>
    </rPh>
    <phoneticPr fontId="1"/>
  </si>
  <si>
    <t>２.</t>
    <phoneticPr fontId="1"/>
  </si>
  <si>
    <t>他会計借入金</t>
    <rPh sb="0" eb="3">
      <t>タカイケイ</t>
    </rPh>
    <rPh sb="3" eb="6">
      <t>カリイレキン</t>
    </rPh>
    <phoneticPr fontId="1"/>
  </si>
  <si>
    <t>固定資産売却代金</t>
    <rPh sb="0" eb="4">
      <t>コテイシサン</t>
    </rPh>
    <rPh sb="4" eb="6">
      <t>バイキャク</t>
    </rPh>
    <rPh sb="6" eb="8">
      <t>ダイキン</t>
    </rPh>
    <phoneticPr fontId="1"/>
  </si>
  <si>
    <t>資</t>
    <rPh sb="0" eb="1">
      <t>シホン</t>
    </rPh>
    <phoneticPr fontId="1"/>
  </si>
  <si>
    <t>工事負担金</t>
    <rPh sb="0" eb="2">
      <t>コウジ</t>
    </rPh>
    <rPh sb="2" eb="5">
      <t>フタンキン</t>
    </rPh>
    <phoneticPr fontId="1"/>
  </si>
  <si>
    <t>本</t>
    <rPh sb="0" eb="1">
      <t>ホン</t>
    </rPh>
    <phoneticPr fontId="1"/>
  </si>
  <si>
    <t>建設改良費</t>
    <rPh sb="0" eb="2">
      <t>ケンセツ</t>
    </rPh>
    <rPh sb="2" eb="5">
      <t>カイリョウヒ</t>
    </rPh>
    <phoneticPr fontId="1"/>
  </si>
  <si>
    <t>その他</t>
    <phoneticPr fontId="1"/>
  </si>
  <si>
    <t>財</t>
    <rPh sb="0" eb="1">
      <t>ザイゲン</t>
    </rPh>
    <phoneticPr fontId="1"/>
  </si>
  <si>
    <t>源</t>
    <rPh sb="0" eb="1">
      <t>ゲン</t>
    </rPh>
    <phoneticPr fontId="1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</si>
  <si>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1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</si>
  <si>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1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</si>
  <si>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1"/>
  </si>
  <si>
    <t>他会計への繰出金</t>
    <rPh sb="0" eb="3">
      <t>タカイケイ</t>
    </rPh>
    <rPh sb="5" eb="8">
      <t>クリダシキン</t>
    </rPh>
    <phoneticPr fontId="1"/>
  </si>
  <si>
    <t>(３)</t>
    <phoneticPr fontId="1"/>
  </si>
  <si>
    <t>収　　支　　差　　引 　(Ｈ)－(Ｉ)</t>
    <rPh sb="0" eb="4">
      <t>シュウシ</t>
    </rPh>
    <rPh sb="6" eb="10">
      <t>サシヒキ</t>
    </rPh>
    <phoneticPr fontId="1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</si>
  <si>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1"/>
  </si>
  <si>
    <t>４.</t>
    <phoneticPr fontId="1"/>
  </si>
  <si>
    <t>積立金</t>
    <rPh sb="0" eb="3">
      <t>ツミタテキン</t>
    </rPh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</si>
  <si>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</si>
  <si>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</si>
  <si>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</si>
  <si>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</si>
  <si>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</si>
  <si>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翌年度に繰越すべき財源</t>
    <rPh sb="0" eb="3">
      <t>ヨクネンド</t>
    </rPh>
    <rPh sb="4" eb="6">
      <t>クリコ</t>
    </rPh>
    <rPh sb="9" eb="11">
      <t>ザイゲン</t>
    </rPh>
    <phoneticPr fontId="1"/>
  </si>
  <si>
    <t>10.</t>
    <phoneticPr fontId="1"/>
  </si>
  <si>
    <t>実質収支</t>
    <rPh sb="0" eb="2">
      <t>ジッシツ</t>
    </rPh>
    <rPh sb="2" eb="4">
      <t>シュウシ</t>
    </rPh>
    <phoneticPr fontId="1"/>
  </si>
  <si>
    <t>(Ｐ) － (Ｑ)</t>
    <phoneticPr fontId="1"/>
  </si>
  <si>
    <t>行</t>
    <rPh sb="0" eb="1">
      <t>ギョウ</t>
    </rPh>
    <phoneticPr fontId="1"/>
  </si>
  <si>
    <t>列</t>
    <rPh sb="0" eb="1">
      <t>レツ</t>
    </rPh>
    <phoneticPr fontId="1"/>
  </si>
  <si>
    <t>延宿泊者数</t>
    <rPh sb="0" eb="1">
      <t>ノ</t>
    </rPh>
    <rPh sb="1" eb="3">
      <t>シュクハク</t>
    </rPh>
    <rPh sb="3" eb="4">
      <t>シャ</t>
    </rPh>
    <rPh sb="4" eb="5">
      <t>スウ</t>
    </rPh>
    <phoneticPr fontId="1"/>
  </si>
  <si>
    <t>休養センター
さくら荘</t>
    <rPh sb="0" eb="2">
      <t>キュウヨウ</t>
    </rPh>
    <rPh sb="10" eb="11">
      <t>ソウ</t>
    </rPh>
    <phoneticPr fontId="1"/>
  </si>
  <si>
    <t>横手市</t>
    <rPh sb="0" eb="3">
      <t>ヨコテシ</t>
    </rPh>
    <phoneticPr fontId="1"/>
  </si>
  <si>
    <t>収益的収支に関する
繰入金のうち</t>
    <rPh sb="0" eb="2">
      <t>シュウエキ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3"/>
  </si>
  <si>
    <t>繰出基準に基づく繰入金</t>
    <rPh sb="0" eb="1">
      <t>ク</t>
    </rPh>
    <rPh sb="1" eb="2">
      <t>ダ</t>
    </rPh>
    <rPh sb="2" eb="4">
      <t>キジュン</t>
    </rPh>
    <rPh sb="5" eb="6">
      <t>モト</t>
    </rPh>
    <rPh sb="8" eb="10">
      <t>クリイレ</t>
    </rPh>
    <rPh sb="10" eb="11">
      <t>キン</t>
    </rPh>
    <phoneticPr fontId="3"/>
  </si>
  <si>
    <t>繰出基準以外の繰入金</t>
    <rPh sb="0" eb="1">
      <t>ク</t>
    </rPh>
    <rPh sb="1" eb="2">
      <t>ダ</t>
    </rPh>
    <rPh sb="2" eb="4">
      <t>キジュン</t>
    </rPh>
    <rPh sb="4" eb="6">
      <t>イガイ</t>
    </rPh>
    <rPh sb="7" eb="9">
      <t>クリイレ</t>
    </rPh>
    <rPh sb="9" eb="10">
      <t>キン</t>
    </rPh>
    <phoneticPr fontId="3"/>
  </si>
  <si>
    <t>資本的収支に関する
繰入金のうち</t>
    <rPh sb="0" eb="2">
      <t>シホン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3"/>
  </si>
  <si>
    <t>繰上充用金</t>
    <rPh sb="0" eb="2">
      <t>クリアゲ</t>
    </rPh>
    <rPh sb="2" eb="4">
      <t>ジュウヨウ</t>
    </rPh>
    <rPh sb="4" eb="5">
      <t>キン</t>
    </rPh>
    <phoneticPr fontId="3"/>
  </si>
  <si>
    <t>「02列43列・44列」に係る未収入特定財源</t>
    <rPh sb="3" eb="4">
      <t>レツ</t>
    </rPh>
    <rPh sb="6" eb="7">
      <t>レツ</t>
    </rPh>
    <rPh sb="10" eb="11">
      <t>レツ</t>
    </rPh>
    <rPh sb="13" eb="14">
      <t>カカ</t>
    </rPh>
    <rPh sb="15" eb="16">
      <t>ミ</t>
    </rPh>
    <rPh sb="16" eb="18">
      <t>シュウニュウ</t>
    </rPh>
    <rPh sb="18" eb="20">
      <t>トクテイ</t>
    </rPh>
    <rPh sb="20" eb="22">
      <t>ザイゲン</t>
    </rPh>
    <phoneticPr fontId="3"/>
  </si>
  <si>
    <t>実繰入額</t>
    <rPh sb="0" eb="1">
      <t>ジツ</t>
    </rPh>
    <rPh sb="1" eb="2">
      <t>ク</t>
    </rPh>
    <rPh sb="2" eb="3">
      <t>イ</t>
    </rPh>
    <rPh sb="3" eb="4">
      <t>ガク</t>
    </rPh>
    <phoneticPr fontId="1"/>
  </si>
  <si>
    <t xml:space="preserve">団体名 </t>
    <rPh sb="0" eb="2">
      <t>ダンタイ</t>
    </rPh>
    <rPh sb="2" eb="3">
      <t>メイ</t>
    </rPh>
    <phoneticPr fontId="1"/>
  </si>
  <si>
    <t xml:space="preserve"> 項　目</t>
    <rPh sb="1" eb="4">
      <t>コウモク</t>
    </rPh>
    <phoneticPr fontId="1"/>
  </si>
  <si>
    <t>基本給</t>
    <rPh sb="0" eb="3">
      <t>キホンキュウ</t>
    </rPh>
    <phoneticPr fontId="1"/>
  </si>
  <si>
    <t>職</t>
    <rPh sb="0" eb="1">
      <t>ショクイン</t>
    </rPh>
    <phoneticPr fontId="1"/>
  </si>
  <si>
    <t>手当</t>
    <rPh sb="0" eb="2">
      <t>テアテ</t>
    </rPh>
    <phoneticPr fontId="1"/>
  </si>
  <si>
    <t>員</t>
    <rPh sb="0" eb="1">
      <t>イン</t>
    </rPh>
    <phoneticPr fontId="1"/>
  </si>
  <si>
    <t>賃金</t>
    <rPh sb="0" eb="2">
      <t>チンギン</t>
    </rPh>
    <phoneticPr fontId="1"/>
  </si>
  <si>
    <t>給</t>
    <rPh sb="0" eb="1">
      <t>キュウヨ</t>
    </rPh>
    <phoneticPr fontId="1"/>
  </si>
  <si>
    <t>退職給与金</t>
    <rPh sb="0" eb="2">
      <t>タイショク</t>
    </rPh>
    <rPh sb="2" eb="4">
      <t>キュウヨ</t>
    </rPh>
    <rPh sb="4" eb="5">
      <t>キン</t>
    </rPh>
    <phoneticPr fontId="1"/>
  </si>
  <si>
    <t>与</t>
    <rPh sb="0" eb="1">
      <t>ヨ</t>
    </rPh>
    <phoneticPr fontId="1"/>
  </si>
  <si>
    <t>（５）</t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</si>
  <si>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</si>
  <si>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費</t>
    <rPh sb="0" eb="1">
      <t>ヒ</t>
    </rPh>
    <phoneticPr fontId="1"/>
  </si>
  <si>
    <t>（６）</t>
    <phoneticPr fontId="1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</si>
  <si>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1"/>
  </si>
  <si>
    <t>通信運搬費</t>
    <rPh sb="0" eb="2">
      <t>ツウシン</t>
    </rPh>
    <rPh sb="2" eb="5">
      <t>ウンパンヒ</t>
    </rPh>
    <phoneticPr fontId="1"/>
  </si>
  <si>
    <t>修繕費</t>
    <rPh sb="0" eb="3">
      <t>シュウゼンヒ</t>
    </rPh>
    <phoneticPr fontId="1"/>
  </si>
  <si>
    <t>委託料</t>
    <rPh sb="0" eb="3">
      <t>イタクリョウ</t>
    </rPh>
    <phoneticPr fontId="1"/>
  </si>
  <si>
    <t>小計</t>
    <rPh sb="0" eb="2">
      <t>ショウケイ</t>
    </rPh>
    <phoneticPr fontId="1"/>
  </si>
  <si>
    <t>受託工事費</t>
    <rPh sb="0" eb="2">
      <t>ジュタク</t>
    </rPh>
    <rPh sb="2" eb="5">
      <t>コウジヒ</t>
    </rPh>
    <phoneticPr fontId="1"/>
  </si>
  <si>
    <t>10.</t>
    <phoneticPr fontId="1"/>
  </si>
  <si>
    <t>附帯事業費</t>
    <rPh sb="0" eb="1">
      <t>フ</t>
    </rPh>
    <rPh sb="1" eb="2">
      <t>フタイ</t>
    </rPh>
    <rPh sb="2" eb="5">
      <t>ジギョウヒ</t>
    </rPh>
    <phoneticPr fontId="1"/>
  </si>
  <si>
    <t>費用合計</t>
    <rPh sb="0" eb="2">
      <t>ヒヨウ</t>
    </rPh>
    <rPh sb="2" eb="4">
      <t>ゴウケイ</t>
    </rPh>
    <phoneticPr fontId="1"/>
  </si>
  <si>
    <t>14.</t>
  </si>
  <si>
    <t>13.</t>
    <phoneticPr fontId="1"/>
  </si>
  <si>
    <t>繰入</t>
    <rPh sb="0" eb="2">
      <t>クリイレ</t>
    </rPh>
    <phoneticPr fontId="1"/>
  </si>
  <si>
    <t>再掲</t>
    <rPh sb="0" eb="2">
      <t>サイケイ</t>
    </rPh>
    <phoneticPr fontId="1"/>
  </si>
  <si>
    <t>平鹿ときめき交流センターゆっぷる</t>
  </si>
  <si>
    <t>(ウ)</t>
    <phoneticPr fontId="1"/>
  </si>
  <si>
    <t>機構資金に係る繰上償還金分</t>
    <rPh sb="0" eb="2">
      <t>キコウ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1"/>
  </si>
  <si>
    <t>機構資金</t>
    <rPh sb="0" eb="2">
      <t>キコウ</t>
    </rPh>
    <phoneticPr fontId="1"/>
  </si>
  <si>
    <t>（４）</t>
    <phoneticPr fontId="1"/>
  </si>
  <si>
    <t>ⅱ その他借入金利息</t>
    <rPh sb="4" eb="5">
      <t>タ</t>
    </rPh>
    <rPh sb="5" eb="8">
      <t>カリイレキン</t>
    </rPh>
    <rPh sb="8" eb="10">
      <t>リソク</t>
    </rPh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</si>
  <si>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</si>
  <si>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</si>
  <si>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</si>
  <si>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</si>
  <si>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２.</t>
    <phoneticPr fontId="1"/>
  </si>
  <si>
    <t>（１）</t>
    <phoneticPr fontId="1"/>
  </si>
  <si>
    <t>（２）</t>
    <phoneticPr fontId="1"/>
  </si>
  <si>
    <t>（３）</t>
    <phoneticPr fontId="1"/>
  </si>
  <si>
    <t>３.</t>
    <phoneticPr fontId="1"/>
  </si>
  <si>
    <t>４.</t>
    <phoneticPr fontId="1"/>
  </si>
  <si>
    <t>７.</t>
    <phoneticPr fontId="1"/>
  </si>
  <si>
    <t>８.</t>
    <phoneticPr fontId="1"/>
  </si>
  <si>
    <t>９.</t>
    <phoneticPr fontId="1"/>
  </si>
  <si>
    <t>11.</t>
    <phoneticPr fontId="1"/>
  </si>
  <si>
    <t xml:space="preserve"> 項　目</t>
    <rPh sb="1" eb="2">
      <t>コウ</t>
    </rPh>
    <rPh sb="3" eb="4">
      <t>メ</t>
    </rPh>
    <phoneticPr fontId="1"/>
  </si>
  <si>
    <t xml:space="preserve">団体名 </t>
    <rPh sb="0" eb="3">
      <t>ダンタイメイ</t>
    </rPh>
    <phoneticPr fontId="1"/>
  </si>
  <si>
    <t>③　費 用 構 成 表　（２１表）</t>
    <rPh sb="2" eb="5">
      <t>ヒヨウ</t>
    </rPh>
    <rPh sb="6" eb="9">
      <t>コウセイ</t>
    </rPh>
    <rPh sb="10" eb="11">
      <t>ヒョウ</t>
    </rPh>
    <rPh sb="13" eb="16">
      <t>２１ヒョウ</t>
    </rPh>
    <phoneticPr fontId="1"/>
  </si>
  <si>
    <t>④　地方債に関する調　（２４表）</t>
    <rPh sb="2" eb="5">
      <t>チホウサイ</t>
    </rPh>
    <rPh sb="6" eb="7">
      <t>カン</t>
    </rPh>
    <rPh sb="9" eb="10">
      <t>シラ</t>
    </rPh>
    <rPh sb="12" eb="15">
      <t>２４ヒョウ</t>
    </rPh>
    <phoneticPr fontId="1"/>
  </si>
  <si>
    <t>１．</t>
    <phoneticPr fontId="1"/>
  </si>
  <si>
    <t>２．</t>
    <phoneticPr fontId="1"/>
  </si>
  <si>
    <t>３．</t>
    <phoneticPr fontId="1"/>
  </si>
  <si>
    <t>４．</t>
    <phoneticPr fontId="1"/>
  </si>
  <si>
    <t>５．</t>
    <phoneticPr fontId="1"/>
  </si>
  <si>
    <t>８．</t>
    <phoneticPr fontId="1"/>
  </si>
  <si>
    <t>９．</t>
    <phoneticPr fontId="1"/>
  </si>
  <si>
    <t>10．</t>
    <phoneticPr fontId="1"/>
  </si>
  <si>
    <t>11．</t>
    <phoneticPr fontId="1"/>
  </si>
  <si>
    <t>12．</t>
    <phoneticPr fontId="1"/>
  </si>
  <si>
    <t>営業収益</t>
    <rPh sb="0" eb="2">
      <t>エイギョウ</t>
    </rPh>
    <rPh sb="2" eb="4">
      <t>シュウエキ</t>
    </rPh>
    <phoneticPr fontId="1"/>
  </si>
  <si>
    <t>その他</t>
    <rPh sb="2" eb="3">
      <t>タ</t>
    </rPh>
    <phoneticPr fontId="1"/>
  </si>
  <si>
    <t>営業外収益</t>
    <rPh sb="0" eb="3">
      <t>エイギョウガイ</t>
    </rPh>
    <rPh sb="3" eb="5">
      <t>シュウエキ</t>
    </rPh>
    <phoneticPr fontId="1"/>
  </si>
  <si>
    <t>営業費用</t>
    <rPh sb="0" eb="2">
      <t>エイギョウ</t>
    </rPh>
    <rPh sb="2" eb="4">
      <t>ヒヨウ</t>
    </rPh>
    <phoneticPr fontId="1"/>
  </si>
  <si>
    <t>職員給与費</t>
    <rPh sb="0" eb="2">
      <t>ショクイン</t>
    </rPh>
    <rPh sb="2" eb="4">
      <t>キュウヨ</t>
    </rPh>
    <rPh sb="4" eb="5">
      <t>ヒ</t>
    </rPh>
    <phoneticPr fontId="1"/>
  </si>
  <si>
    <t>営業外費用</t>
    <rPh sb="0" eb="3">
      <t>エイギョウガイ</t>
    </rPh>
    <rPh sb="3" eb="5">
      <t>ヒヨウ</t>
    </rPh>
    <phoneticPr fontId="1"/>
  </si>
  <si>
    <t>資本的収入</t>
    <rPh sb="0" eb="2">
      <t>シホン</t>
    </rPh>
    <rPh sb="2" eb="3">
      <t>テキ</t>
    </rPh>
    <rPh sb="3" eb="5">
      <t>シュウニュウ</t>
    </rPh>
    <phoneticPr fontId="1"/>
  </si>
  <si>
    <t>資本的支出</t>
    <rPh sb="0" eb="2">
      <t>シホン</t>
    </rPh>
    <rPh sb="2" eb="3">
      <t>テキ</t>
    </rPh>
    <rPh sb="3" eb="5">
      <t>シシュツ</t>
    </rPh>
    <phoneticPr fontId="1"/>
  </si>
  <si>
    <t>建設利息</t>
    <rPh sb="0" eb="2">
      <t>ケンセツ</t>
    </rPh>
    <rPh sb="2" eb="4">
      <t>リソク</t>
    </rPh>
    <phoneticPr fontId="1"/>
  </si>
  <si>
    <t>補助対象事業費</t>
    <rPh sb="0" eb="2">
      <t>ホジョ</t>
    </rPh>
    <rPh sb="2" eb="4">
      <t>タイショウ</t>
    </rPh>
    <rPh sb="4" eb="7">
      <t>ジギョウヒ</t>
    </rPh>
    <phoneticPr fontId="1"/>
  </si>
  <si>
    <t>単独事業費</t>
    <rPh sb="0" eb="2">
      <t>タンドク</t>
    </rPh>
    <rPh sb="2" eb="5">
      <t>ジギョウヒ</t>
    </rPh>
    <phoneticPr fontId="1"/>
  </si>
  <si>
    <t>他会計繰入金</t>
    <rPh sb="0" eb="3">
      <t>タカイケイ</t>
    </rPh>
    <rPh sb="3" eb="5">
      <t>クリイレ</t>
    </rPh>
    <rPh sb="5" eb="6">
      <t>キン</t>
    </rPh>
    <phoneticPr fontId="1"/>
  </si>
  <si>
    <t>前年度からの繰越金</t>
    <rPh sb="0" eb="3">
      <t>ゼンネンド</t>
    </rPh>
    <rPh sb="6" eb="8">
      <t>クリコシ</t>
    </rPh>
    <rPh sb="8" eb="9">
      <t>キン</t>
    </rPh>
    <phoneticPr fontId="1"/>
  </si>
  <si>
    <t>うち地方債</t>
    <rPh sb="2" eb="5">
      <t>チホウサイ</t>
    </rPh>
    <phoneticPr fontId="1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</si>
  <si>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1"/>
  </si>
  <si>
    <t>未収入特定財源</t>
    <rPh sb="0" eb="1">
      <t>ミ</t>
    </rPh>
    <rPh sb="1" eb="3">
      <t>シュウニュウ</t>
    </rPh>
    <rPh sb="3" eb="5">
      <t>トクテイ</t>
    </rPh>
    <rPh sb="5" eb="7">
      <t>ザイゲン</t>
    </rPh>
    <phoneticPr fontId="1"/>
  </si>
  <si>
    <t>国庫(県)支出金</t>
    <rPh sb="0" eb="2">
      <t>コッコ</t>
    </rPh>
    <rPh sb="3" eb="4">
      <t>ケン</t>
    </rPh>
    <rPh sb="5" eb="8">
      <t>シシュツキン</t>
    </rPh>
    <phoneticPr fontId="1"/>
  </si>
  <si>
    <t>国費</t>
    <rPh sb="0" eb="2">
      <t>コクヒ</t>
    </rPh>
    <phoneticPr fontId="1"/>
  </si>
  <si>
    <t>都道府県費</t>
    <rPh sb="0" eb="4">
      <t>トドウフケン</t>
    </rPh>
    <rPh sb="4" eb="5">
      <t>ヒ</t>
    </rPh>
    <phoneticPr fontId="1"/>
  </si>
  <si>
    <t>市町村費</t>
    <rPh sb="0" eb="3">
      <t>シチョウソン</t>
    </rPh>
    <rPh sb="3" eb="4">
      <t>ヒ</t>
    </rPh>
    <phoneticPr fontId="1"/>
  </si>
  <si>
    <t>投績</t>
    <rPh sb="0" eb="1">
      <t>トウシ</t>
    </rPh>
    <phoneticPr fontId="1"/>
  </si>
  <si>
    <t>政実</t>
    <rPh sb="0" eb="1">
      <t>セイジ</t>
    </rPh>
    <phoneticPr fontId="1"/>
  </si>
  <si>
    <t>資調</t>
    <rPh sb="0" eb="1">
      <t>シホン</t>
    </rPh>
    <phoneticPr fontId="1"/>
  </si>
  <si>
    <t>行　</t>
    <rPh sb="0" eb="1">
      <t>ギョウ</t>
    </rPh>
    <phoneticPr fontId="1"/>
  </si>
  <si>
    <t>伴支</t>
    <rPh sb="0" eb="1">
      <t>トモナ</t>
    </rPh>
    <rPh sb="1" eb="2">
      <t>ササ</t>
    </rPh>
    <phoneticPr fontId="1"/>
  </si>
  <si>
    <t>職　</t>
    <rPh sb="0" eb="1">
      <t>ショク</t>
    </rPh>
    <phoneticPr fontId="1"/>
  </si>
  <si>
    <t>退　</t>
    <rPh sb="0" eb="1">
      <t>タイショク</t>
    </rPh>
    <phoneticPr fontId="1"/>
  </si>
  <si>
    <t>（人）</t>
    <rPh sb="1" eb="2">
      <t>ニン</t>
    </rPh>
    <phoneticPr fontId="1"/>
  </si>
  <si>
    <t>支給対象人員数</t>
    <rPh sb="0" eb="2">
      <t>シキュウ</t>
    </rPh>
    <rPh sb="2" eb="4">
      <t>タイショウ</t>
    </rPh>
    <rPh sb="4" eb="6">
      <t>ジンイン</t>
    </rPh>
    <rPh sb="6" eb="7">
      <t>カズ</t>
    </rPh>
    <phoneticPr fontId="1"/>
  </si>
  <si>
    <t>（月）</t>
    <rPh sb="1" eb="2">
      <t>ツキ</t>
    </rPh>
    <phoneticPr fontId="1"/>
  </si>
  <si>
    <t>延支給月数</t>
    <rPh sb="0" eb="1">
      <t>ノ</t>
    </rPh>
    <rPh sb="1" eb="3">
      <t>シキュウ</t>
    </rPh>
    <rPh sb="3" eb="5">
      <t>ツキスウ</t>
    </rPh>
    <phoneticPr fontId="1"/>
  </si>
  <si>
    <t>（年）</t>
    <rPh sb="1" eb="2">
      <t>ネン</t>
    </rPh>
    <phoneticPr fontId="1"/>
  </si>
  <si>
    <t>延勤続年数</t>
    <rPh sb="0" eb="1">
      <t>ノ</t>
    </rPh>
    <rPh sb="1" eb="3">
      <t>キンゾク</t>
    </rPh>
    <rPh sb="3" eb="5">
      <t>ネンスウ</t>
    </rPh>
    <phoneticPr fontId="1"/>
  </si>
  <si>
    <t>（㎡）</t>
    <phoneticPr fontId="1"/>
  </si>
  <si>
    <t>取得用地面積</t>
    <rPh sb="0" eb="2">
      <t>シュトク</t>
    </rPh>
    <rPh sb="2" eb="4">
      <t>ヨウチ</t>
    </rPh>
    <rPh sb="4" eb="6">
      <t>メンセキ</t>
    </rPh>
    <phoneticPr fontId="1"/>
  </si>
  <si>
    <t>単独事業分</t>
    <rPh sb="0" eb="2">
      <t>タンドク</t>
    </rPh>
    <rPh sb="2" eb="4">
      <t>ジギョウ</t>
    </rPh>
    <rPh sb="4" eb="5">
      <t>ブン</t>
    </rPh>
    <phoneticPr fontId="1"/>
  </si>
  <si>
    <t>上記のうち先行取得用地面積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1"/>
  </si>
  <si>
    <t>事業繰越額</t>
    <rPh sb="0" eb="2">
      <t>ジギョウ</t>
    </rPh>
    <rPh sb="2" eb="4">
      <t>クリコシ</t>
    </rPh>
    <rPh sb="4" eb="5">
      <t>ガク</t>
    </rPh>
    <phoneticPr fontId="1"/>
  </si>
  <si>
    <t>支払繰延額</t>
    <rPh sb="0" eb="2">
      <t>シハライ</t>
    </rPh>
    <rPh sb="2" eb="4">
      <t>クリノベ</t>
    </rPh>
    <rPh sb="4" eb="5">
      <t>ガク</t>
    </rPh>
    <phoneticPr fontId="1"/>
  </si>
  <si>
    <t>　の内訳
繰越額</t>
    <rPh sb="2" eb="4">
      <t>ウチワケ</t>
    </rPh>
    <rPh sb="5" eb="7">
      <t>クリコシ</t>
    </rPh>
    <rPh sb="7" eb="8">
      <t>ガク</t>
    </rPh>
    <phoneticPr fontId="1"/>
  </si>
  <si>
    <t>新増設に関するもの</t>
    <phoneticPr fontId="1"/>
  </si>
  <si>
    <t>改良に関するもの</t>
    <phoneticPr fontId="1"/>
  </si>
  <si>
    <t>建設改良費の内訳</t>
    <rPh sb="0" eb="2">
      <t>ケンセツ</t>
    </rPh>
    <rPh sb="2" eb="5">
      <t>カイリョウヒ</t>
    </rPh>
    <rPh sb="6" eb="8">
      <t>ウチワケ</t>
    </rPh>
    <phoneticPr fontId="1"/>
  </si>
  <si>
    <t>地方債利息</t>
    <phoneticPr fontId="1"/>
  </si>
  <si>
    <t>一時借入金利息</t>
    <phoneticPr fontId="1"/>
  </si>
  <si>
    <t>他会計借入金等利息</t>
    <rPh sb="0" eb="1">
      <t>タ</t>
    </rPh>
    <rPh sb="1" eb="3">
      <t>カイケイ</t>
    </rPh>
    <rPh sb="6" eb="7">
      <t>トウ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</si>
  <si>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</si>
  <si>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※　地方債現在高の全てを証書借入で行っているため、証券発行は無い。</t>
    <phoneticPr fontId="1"/>
  </si>
  <si>
    <t xml:space="preserve">施設名 </t>
    <rPh sb="0" eb="2">
      <t>シセツ</t>
    </rPh>
    <rPh sb="2" eb="3">
      <t>メイ</t>
    </rPh>
    <phoneticPr fontId="1"/>
  </si>
  <si>
    <t>う出</t>
    <rPh sb="1" eb="2">
      <t>デ</t>
    </rPh>
    <phoneticPr fontId="1"/>
  </si>
  <si>
    <t>に　</t>
    <phoneticPr fontId="1"/>
  </si>
  <si>
    <t>ⅰ地 方 債 利 息</t>
    <rPh sb="1" eb="6">
      <t>チホウサイ</t>
    </rPh>
    <rPh sb="7" eb="10">
      <t>リソク</t>
    </rPh>
    <phoneticPr fontId="1"/>
  </si>
  <si>
    <t>うち</t>
    <phoneticPr fontId="1"/>
  </si>
  <si>
    <t>内訳</t>
    <rPh sb="0" eb="2">
      <t>ウチワケ</t>
    </rPh>
    <phoneticPr fontId="1"/>
  </si>
  <si>
    <t>内　訳</t>
    <rPh sb="0" eb="1">
      <t>ウチ</t>
    </rPh>
    <rPh sb="2" eb="3">
      <t>ヤク</t>
    </rPh>
    <phoneticPr fontId="1"/>
  </si>
  <si>
    <t xml:space="preserve"> 黒　　　　字　　</t>
    <rPh sb="1" eb="2">
      <t>クロ</t>
    </rPh>
    <rPh sb="6" eb="7">
      <t>ジ</t>
    </rPh>
    <phoneticPr fontId="1"/>
  </si>
  <si>
    <t>宿泊</t>
    <rPh sb="0" eb="2">
      <t>シュクハク</t>
    </rPh>
    <phoneticPr fontId="1"/>
  </si>
  <si>
    <t>代行制</t>
    <rPh sb="0" eb="2">
      <t>ダイコウ</t>
    </rPh>
    <rPh sb="2" eb="3">
      <t>セイ</t>
    </rPh>
    <phoneticPr fontId="1"/>
  </si>
  <si>
    <t>利用料金制</t>
    <rPh sb="0" eb="2">
      <t>リヨウ</t>
    </rPh>
    <rPh sb="2" eb="5">
      <t>リョウキンセイ</t>
    </rPh>
    <phoneticPr fontId="1"/>
  </si>
  <si>
    <t>無</t>
    <rPh sb="0" eb="1">
      <t>ナ</t>
    </rPh>
    <phoneticPr fontId="1"/>
  </si>
  <si>
    <t>(㎡)</t>
    <phoneticPr fontId="1"/>
  </si>
  <si>
    <t>団体名</t>
    <rPh sb="0" eb="3">
      <t>ダンタイメイ</t>
    </rPh>
    <phoneticPr fontId="1"/>
  </si>
  <si>
    <t>表</t>
    <rPh sb="0" eb="1">
      <t>ヒョウ</t>
    </rPh>
    <phoneticPr fontId="1"/>
  </si>
  <si>
    <t>　項　目</t>
    <rPh sb="1" eb="4">
      <t>コウモク</t>
    </rPh>
    <phoneticPr fontId="1"/>
  </si>
  <si>
    <t xml:space="preserve"> 施設名 </t>
    <rPh sb="1" eb="3">
      <t>シセツ</t>
    </rPh>
    <rPh sb="3" eb="4">
      <t>メイ</t>
    </rPh>
    <phoneticPr fontId="1"/>
  </si>
  <si>
    <t>１.</t>
    <phoneticPr fontId="1"/>
  </si>
  <si>
    <t>２.</t>
    <phoneticPr fontId="1"/>
  </si>
  <si>
    <t>３.</t>
    <phoneticPr fontId="1"/>
  </si>
  <si>
    <t>４.</t>
    <phoneticPr fontId="1"/>
  </si>
  <si>
    <t>５.</t>
    <phoneticPr fontId="1"/>
  </si>
  <si>
    <t>６.</t>
    <phoneticPr fontId="1"/>
  </si>
  <si>
    <t>11.</t>
    <phoneticPr fontId="1"/>
  </si>
  <si>
    <t>１.</t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</si>
  <si>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</si>
  <si>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</si>
  <si>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</si>
  <si>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</si>
  <si>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</si>
  <si>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（６）</t>
    <phoneticPr fontId="1"/>
  </si>
  <si>
    <t>２.</t>
    <phoneticPr fontId="1"/>
  </si>
  <si>
    <t>（１）</t>
    <phoneticPr fontId="1"/>
  </si>
  <si>
    <t>一時借入金利息</t>
    <rPh sb="5" eb="7">
      <t>リソク</t>
    </rPh>
    <phoneticPr fontId="1"/>
  </si>
  <si>
    <t>　</t>
    <phoneticPr fontId="1"/>
  </si>
  <si>
    <t>（２）</t>
    <phoneticPr fontId="1"/>
  </si>
  <si>
    <t>地方債利息</t>
    <phoneticPr fontId="1"/>
  </si>
  <si>
    <t>（３）</t>
    <phoneticPr fontId="1"/>
  </si>
  <si>
    <t>その他借入金利息</t>
    <phoneticPr fontId="1"/>
  </si>
  <si>
    <t>３.</t>
    <phoneticPr fontId="1"/>
  </si>
  <si>
    <t>４.</t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</si>
  <si>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</si>
  <si>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</si>
  <si>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</si>
  <si>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</si>
  <si>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</si>
  <si>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10.</t>
    <phoneticPr fontId="1"/>
  </si>
  <si>
    <t>企業債現在高</t>
    <rPh sb="0" eb="2">
      <t>キギョウ</t>
    </rPh>
    <rPh sb="2" eb="3">
      <t>サイ</t>
    </rPh>
    <rPh sb="3" eb="6">
      <t>ゲンザイダカ</t>
    </rPh>
    <phoneticPr fontId="3"/>
  </si>
  <si>
    <t>4.0未満</t>
    <rPh sb="3" eb="5">
      <t>ミマン</t>
    </rPh>
    <phoneticPr fontId="3"/>
  </si>
  <si>
    <t>4.0～4.5</t>
    <phoneticPr fontId="3"/>
  </si>
  <si>
    <t>4.5～5.0</t>
    <phoneticPr fontId="3"/>
  </si>
  <si>
    <t>5.0～5.5</t>
    <phoneticPr fontId="3"/>
  </si>
  <si>
    <t>5.5～6.0</t>
    <phoneticPr fontId="3"/>
  </si>
  <si>
    <t>6.0～6.5</t>
    <phoneticPr fontId="3"/>
  </si>
  <si>
    <t>6.5～7.0</t>
    <phoneticPr fontId="3"/>
  </si>
  <si>
    <t>7.0～7.5</t>
    <phoneticPr fontId="3"/>
  </si>
  <si>
    <t>7.5～8.0</t>
    <phoneticPr fontId="3"/>
  </si>
  <si>
    <t>8.0～8.5</t>
    <phoneticPr fontId="3"/>
  </si>
  <si>
    <t>8.5以上</t>
    <rPh sb="3" eb="5">
      <t>イジョウ</t>
    </rPh>
    <phoneticPr fontId="3"/>
  </si>
  <si>
    <t>合計</t>
    <rPh sb="0" eb="2">
      <t>ゴウケイ</t>
    </rPh>
    <phoneticPr fontId="3"/>
  </si>
  <si>
    <t>うち建設改良費
以外現在高</t>
    <rPh sb="2" eb="4">
      <t>ケンセツ</t>
    </rPh>
    <rPh sb="4" eb="7">
      <t>カイリョウヒ</t>
    </rPh>
    <rPh sb="8" eb="10">
      <t>イガイ</t>
    </rPh>
    <rPh sb="10" eb="13">
      <t>ゲンザイダカ</t>
    </rPh>
    <phoneticPr fontId="5"/>
  </si>
  <si>
    <t>政府資金</t>
    <rPh sb="0" eb="2">
      <t>セイフ</t>
    </rPh>
    <rPh sb="2" eb="4">
      <t>シキン</t>
    </rPh>
    <phoneticPr fontId="3"/>
  </si>
  <si>
    <t>財政融資</t>
    <rPh sb="0" eb="2">
      <t>ザイセイ</t>
    </rPh>
    <rPh sb="2" eb="4">
      <t>ユウシ</t>
    </rPh>
    <phoneticPr fontId="3"/>
  </si>
  <si>
    <t>郵便貯金</t>
    <rPh sb="0" eb="2">
      <t>ユウビン</t>
    </rPh>
    <rPh sb="2" eb="4">
      <t>チョキン</t>
    </rPh>
    <phoneticPr fontId="3"/>
  </si>
  <si>
    <t>簡易生命保険</t>
    <rPh sb="0" eb="2">
      <t>カンイ</t>
    </rPh>
    <rPh sb="2" eb="4">
      <t>セイメイ</t>
    </rPh>
    <rPh sb="4" eb="6">
      <t>ホケン</t>
    </rPh>
    <phoneticPr fontId="3"/>
  </si>
  <si>
    <t>公営企業金融公庫</t>
    <rPh sb="0" eb="2">
      <t>コウエイ</t>
    </rPh>
    <rPh sb="2" eb="4">
      <t>キギョウ</t>
    </rPh>
    <rPh sb="4" eb="6">
      <t>キンユウ</t>
    </rPh>
    <rPh sb="6" eb="8">
      <t>コウコ</t>
    </rPh>
    <phoneticPr fontId="3"/>
  </si>
  <si>
    <t>市中銀行</t>
    <rPh sb="0" eb="2">
      <t>シチュウ</t>
    </rPh>
    <rPh sb="2" eb="4">
      <t>ギンコウ</t>
    </rPh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</si>
  <si>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</si>
  <si>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</si>
  <si>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共済組合</t>
    <rPh sb="0" eb="2">
      <t>キョウサイ</t>
    </rPh>
    <rPh sb="2" eb="4">
      <t>クミアイ</t>
    </rPh>
    <phoneticPr fontId="3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</si>
  <si>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3"/>
  </si>
  <si>
    <t>交付公債</t>
    <rPh sb="0" eb="2">
      <t>コウフ</t>
    </rPh>
    <rPh sb="2" eb="4">
      <t>コウサイ</t>
    </rPh>
    <phoneticPr fontId="3"/>
  </si>
  <si>
    <t>その他</t>
    <rPh sb="2" eb="3">
      <t>タ</t>
    </rPh>
    <phoneticPr fontId="3"/>
  </si>
  <si>
    <t>ア</t>
    <phoneticPr fontId="1"/>
  </si>
  <si>
    <t>営    業    収    益　　</t>
    <rPh sb="0" eb="6">
      <t>エイギョウ</t>
    </rPh>
    <rPh sb="10" eb="16">
      <t>シュウエキ</t>
    </rPh>
    <phoneticPr fontId="1"/>
  </si>
  <si>
    <t>料   金   収   入</t>
    <rPh sb="0" eb="5">
      <t>リョウキン</t>
    </rPh>
    <rPh sb="8" eb="13">
      <t>シュウニュウ</t>
    </rPh>
    <phoneticPr fontId="1"/>
  </si>
  <si>
    <t>そ      の      他</t>
    <rPh sb="0" eb="15">
      <t>ソノタ</t>
    </rPh>
    <phoneticPr fontId="1"/>
  </si>
  <si>
    <t>イ</t>
    <phoneticPr fontId="1"/>
  </si>
  <si>
    <t>営  業  外  収  益　　</t>
    <rPh sb="0" eb="7">
      <t>エイギョウガイ</t>
    </rPh>
    <rPh sb="9" eb="13">
      <t>シュウエキ</t>
    </rPh>
    <phoneticPr fontId="1"/>
  </si>
  <si>
    <t>ア</t>
    <phoneticPr fontId="1"/>
  </si>
  <si>
    <t>営    業    費    用　　</t>
    <rPh sb="0" eb="6">
      <t>エイギョウ</t>
    </rPh>
    <rPh sb="10" eb="16">
      <t>ヒヨウ</t>
    </rPh>
    <phoneticPr fontId="1"/>
  </si>
  <si>
    <t>職  員  給  与  費</t>
    <rPh sb="0" eb="4">
      <t>ショクイン</t>
    </rPh>
    <rPh sb="6" eb="13">
      <t>キュウヨヒ</t>
    </rPh>
    <phoneticPr fontId="1"/>
  </si>
  <si>
    <t>受  託  工  事 費</t>
    <rPh sb="0" eb="4">
      <t>ジュタク</t>
    </rPh>
    <rPh sb="6" eb="12">
      <t>コウジヒ</t>
    </rPh>
    <phoneticPr fontId="1"/>
  </si>
  <si>
    <t>営  業  外  費  用</t>
    <rPh sb="0" eb="7">
      <t>エイギョウガイ</t>
    </rPh>
    <rPh sb="9" eb="13">
      <t>ヒヨウ</t>
    </rPh>
    <phoneticPr fontId="1"/>
  </si>
  <si>
    <t>支   払   利   息</t>
    <rPh sb="0" eb="5">
      <t>シハライ</t>
    </rPh>
    <rPh sb="8" eb="13">
      <t>リソク</t>
    </rPh>
    <phoneticPr fontId="1"/>
  </si>
  <si>
    <t>ⅰ 地 方 債 利 息</t>
    <rPh sb="2" eb="7">
      <t>チホウサイ</t>
    </rPh>
    <rPh sb="8" eb="11">
      <t>リソク</t>
    </rPh>
    <phoneticPr fontId="1"/>
  </si>
  <si>
    <t>ⅱ 一時借入金利息</t>
    <rPh sb="2" eb="4">
      <t>イチジ</t>
    </rPh>
    <rPh sb="4" eb="7">
      <t>カリイレキン</t>
    </rPh>
    <rPh sb="7" eb="9">
      <t>リソク</t>
    </rPh>
    <phoneticPr fontId="1"/>
  </si>
  <si>
    <t>資   本   的   収   入</t>
    <rPh sb="0" eb="9">
      <t>シホンテキ</t>
    </rPh>
    <rPh sb="12" eb="17">
      <t>シュウニュウ</t>
    </rPh>
    <phoneticPr fontId="1"/>
  </si>
  <si>
    <t>ア</t>
    <phoneticPr fontId="1"/>
  </si>
  <si>
    <t>ウ</t>
    <phoneticPr fontId="1"/>
  </si>
  <si>
    <t>２.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</si>
  <si>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</si>
  <si>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</si>
  <si>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</si>
  <si>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</si>
  <si>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都 道 府 県 補 助 金</t>
    <rPh sb="0" eb="7">
      <t>トドウフケン</t>
    </rPh>
    <rPh sb="8" eb="13">
      <t>ホジョキン</t>
    </rPh>
    <phoneticPr fontId="1"/>
  </si>
  <si>
    <t>ク</t>
    <phoneticPr fontId="1"/>
  </si>
  <si>
    <t>ケ</t>
    <phoneticPr fontId="1"/>
  </si>
  <si>
    <t>資   本   的   支   出</t>
    <rPh sb="0" eb="9">
      <t>シホンテキ</t>
    </rPh>
    <rPh sb="12" eb="17">
      <t>シシュツ</t>
    </rPh>
    <phoneticPr fontId="1"/>
  </si>
  <si>
    <t>ア</t>
    <phoneticPr fontId="1"/>
  </si>
  <si>
    <t>う</t>
    <phoneticPr fontId="1"/>
  </si>
  <si>
    <t>ち</t>
    <phoneticPr fontId="1"/>
  </si>
  <si>
    <t>建   設   利   息</t>
    <rPh sb="0" eb="5">
      <t>ケンセツ</t>
    </rPh>
    <rPh sb="8" eb="13">
      <t>リソク</t>
    </rPh>
    <phoneticPr fontId="1"/>
  </si>
  <si>
    <t>補 助 対 象 事 業 費</t>
    <rPh sb="0" eb="3">
      <t>ホジョ</t>
    </rPh>
    <rPh sb="4" eb="7">
      <t>タイショウ</t>
    </rPh>
    <rPh sb="8" eb="13">
      <t>ジギョウヒ</t>
    </rPh>
    <phoneticPr fontId="1"/>
  </si>
  <si>
    <t>の</t>
    <phoneticPr fontId="1"/>
  </si>
  <si>
    <t>単   独   事   業   費</t>
    <rPh sb="0" eb="5">
      <t>タンドク</t>
    </rPh>
    <rPh sb="8" eb="17">
      <t>ジギョウヒ</t>
    </rPh>
    <phoneticPr fontId="1"/>
  </si>
  <si>
    <t>地</t>
    <rPh sb="0" eb="1">
      <t>チホウサイ</t>
    </rPh>
    <phoneticPr fontId="1"/>
  </si>
  <si>
    <t>内</t>
    <rPh sb="0" eb="1">
      <t>ウチワケ</t>
    </rPh>
    <phoneticPr fontId="1"/>
  </si>
  <si>
    <t>政府資金</t>
    <phoneticPr fontId="1"/>
  </si>
  <si>
    <t>ア</t>
    <phoneticPr fontId="1"/>
  </si>
  <si>
    <t>方</t>
    <rPh sb="0" eb="1">
      <t>ホウ</t>
    </rPh>
    <phoneticPr fontId="1"/>
  </si>
  <si>
    <t>公庫資金</t>
    <phoneticPr fontId="1"/>
  </si>
  <si>
    <t>の</t>
    <phoneticPr fontId="1"/>
  </si>
  <si>
    <t>債</t>
    <rPh sb="0" eb="1">
      <t>サイ</t>
    </rPh>
    <phoneticPr fontId="1"/>
  </si>
  <si>
    <t>その他</t>
    <phoneticPr fontId="1"/>
  </si>
  <si>
    <t>工   事    負   担   金</t>
    <rPh sb="0" eb="5">
      <t>コウジ</t>
    </rPh>
    <rPh sb="9" eb="18">
      <t>フタンキン</t>
    </rPh>
    <phoneticPr fontId="1"/>
  </si>
  <si>
    <t>他  会  計  繰  入  金</t>
    <rPh sb="0" eb="7">
      <t>タカイケイ</t>
    </rPh>
    <rPh sb="9" eb="16">
      <t>クリイレキン</t>
    </rPh>
    <phoneticPr fontId="1"/>
  </si>
  <si>
    <t>う</t>
    <phoneticPr fontId="1"/>
  </si>
  <si>
    <t>公庫資金に係る繰上償還金分</t>
    <rPh sb="0" eb="2">
      <t>コウコ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1"/>
  </si>
  <si>
    <t>ち</t>
    <phoneticPr fontId="1"/>
  </si>
  <si>
    <t>そ        の        他</t>
    <rPh sb="0" eb="19">
      <t>ソノタ</t>
    </rPh>
    <phoneticPr fontId="1"/>
  </si>
  <si>
    <t>(３)</t>
    <phoneticPr fontId="1"/>
  </si>
  <si>
    <t>３.</t>
    <phoneticPr fontId="1"/>
  </si>
  <si>
    <t>４.</t>
    <phoneticPr fontId="1"/>
  </si>
  <si>
    <t>５.</t>
    <phoneticPr fontId="1"/>
  </si>
  <si>
    <t>前  年  度  か  ら  の  繰  越  金</t>
    <rPh sb="0" eb="7">
      <t>ゼンネンド</t>
    </rPh>
    <rPh sb="18" eb="25">
      <t>クリコシキン</t>
    </rPh>
    <phoneticPr fontId="1"/>
  </si>
  <si>
    <t>う   ち   地   方   債</t>
    <rPh sb="8" eb="17">
      <t>チホウサイ</t>
    </rPh>
    <phoneticPr fontId="1"/>
  </si>
  <si>
    <t>６.</t>
    <phoneticPr fontId="1"/>
  </si>
  <si>
    <t>前  年  度  繰  上  充  用  金</t>
    <rPh sb="0" eb="7">
      <t>ゼンネンド</t>
    </rPh>
    <rPh sb="9" eb="13">
      <t>クリアゲ</t>
    </rPh>
    <rPh sb="15" eb="22">
      <t>ジュウヨウキン</t>
    </rPh>
    <phoneticPr fontId="1"/>
  </si>
  <si>
    <t>７.</t>
    <phoneticPr fontId="1"/>
  </si>
  <si>
    <t>未    収    入    特    定    財    源</t>
    <rPh sb="0" eb="1">
      <t>ミ</t>
    </rPh>
    <rPh sb="5" eb="11">
      <t>シュウニュウ</t>
    </rPh>
    <rPh sb="15" eb="21">
      <t>トクテイ</t>
    </rPh>
    <rPh sb="25" eb="31">
      <t>ザイゲン</t>
    </rPh>
    <phoneticPr fontId="1"/>
  </si>
  <si>
    <t>国　庫　(県)　支　出　金</t>
    <rPh sb="0" eb="3">
      <t>コッコ</t>
    </rPh>
    <rPh sb="5" eb="6">
      <t>ケン</t>
    </rPh>
    <rPh sb="8" eb="13">
      <t>シシュツキン</t>
    </rPh>
    <phoneticPr fontId="1"/>
  </si>
  <si>
    <t>地         方         債</t>
    <rPh sb="0" eb="21">
      <t>チホウサイ</t>
    </rPh>
    <phoneticPr fontId="1"/>
  </si>
  <si>
    <t>そ         の         他</t>
    <rPh sb="0" eb="21">
      <t>ソノタ</t>
    </rPh>
    <phoneticPr fontId="1"/>
  </si>
  <si>
    <t>黒　　字</t>
    <rPh sb="0" eb="4">
      <t>クロジ</t>
    </rPh>
    <phoneticPr fontId="1"/>
  </si>
  <si>
    <t>(Ｐ) － (Ｑ)</t>
    <phoneticPr fontId="1"/>
  </si>
  <si>
    <t>赤　　　　　字(△)</t>
    <rPh sb="0" eb="7">
      <t>アカジ</t>
    </rPh>
    <phoneticPr fontId="1"/>
  </si>
  <si>
    <t>行実</t>
    <rPh sb="0" eb="1">
      <t>ギョウ</t>
    </rPh>
    <rPh sb="1" eb="2">
      <t>ジツ</t>
    </rPh>
    <phoneticPr fontId="1"/>
  </si>
  <si>
    <t>政績</t>
    <rPh sb="0" eb="1">
      <t>セイジ</t>
    </rPh>
    <rPh sb="1" eb="2">
      <t>セキ</t>
    </rPh>
    <phoneticPr fontId="1"/>
  </si>
  <si>
    <t>国             費</t>
    <rPh sb="0" eb="15">
      <t>コクヒ</t>
    </rPh>
    <phoneticPr fontId="1"/>
  </si>
  <si>
    <t>投調</t>
    <rPh sb="0" eb="1">
      <t>トウシ</t>
    </rPh>
    <rPh sb="1" eb="2">
      <t>シラ</t>
    </rPh>
    <phoneticPr fontId="1"/>
  </si>
  <si>
    <t>都 道 府 県 費</t>
    <rPh sb="0" eb="7">
      <t>トドウフケン</t>
    </rPh>
    <rPh sb="8" eb="9">
      <t>ヒ</t>
    </rPh>
    <phoneticPr fontId="1"/>
  </si>
  <si>
    <t>資　</t>
    <rPh sb="0" eb="1">
      <t>シホン</t>
    </rPh>
    <phoneticPr fontId="1"/>
  </si>
  <si>
    <t>市  町  村  費</t>
    <rPh sb="0" eb="7">
      <t>シチョウソン</t>
    </rPh>
    <rPh sb="9" eb="10">
      <t>ヒ</t>
    </rPh>
    <phoneticPr fontId="1"/>
  </si>
  <si>
    <t>11.</t>
    <phoneticPr fontId="1"/>
  </si>
  <si>
    <t>退う</t>
    <rPh sb="0" eb="1">
      <t>タイショク</t>
    </rPh>
    <phoneticPr fontId="1"/>
  </si>
  <si>
    <t>職支</t>
    <rPh sb="0" eb="1">
      <t>ショク</t>
    </rPh>
    <rPh sb="1" eb="2">
      <t>シシュツ</t>
    </rPh>
    <phoneticPr fontId="1"/>
  </si>
  <si>
    <t>に出</t>
    <rPh sb="1" eb="2">
      <t>デ</t>
    </rPh>
    <phoneticPr fontId="1"/>
  </si>
  <si>
    <t xml:space="preserve">  伴　　</t>
    <rPh sb="2" eb="3">
      <t>トモナ</t>
    </rPh>
    <phoneticPr fontId="1"/>
  </si>
  <si>
    <t>延　　支　　給　　率　　(月)</t>
    <rPh sb="0" eb="1">
      <t>ノ</t>
    </rPh>
    <rPh sb="3" eb="10">
      <t>シキュウリツ</t>
    </rPh>
    <rPh sb="13" eb="14">
      <t>ツキ</t>
    </rPh>
    <phoneticPr fontId="1"/>
  </si>
  <si>
    <t>12.</t>
    <phoneticPr fontId="1"/>
  </si>
  <si>
    <t>取   得   用   地   面   積   (㎡)</t>
    <rPh sb="0" eb="5">
      <t>シュトク</t>
    </rPh>
    <rPh sb="8" eb="13">
      <t>ヨウチ</t>
    </rPh>
    <rPh sb="16" eb="21">
      <t>メンセキ</t>
    </rPh>
    <phoneticPr fontId="1"/>
  </si>
  <si>
    <t>補助対象事業分 (㎡)</t>
    <rPh sb="0" eb="2">
      <t>ホジョ</t>
    </rPh>
    <rPh sb="2" eb="4">
      <t>タイショウ</t>
    </rPh>
    <rPh sb="4" eb="7">
      <t>ジギョウブン</t>
    </rPh>
    <phoneticPr fontId="1"/>
  </si>
  <si>
    <t>単 独 事 業 分 (㎡)</t>
    <rPh sb="0" eb="3">
      <t>タンドク</t>
    </rPh>
    <rPh sb="4" eb="9">
      <t>ジギョウブン</t>
    </rPh>
    <phoneticPr fontId="1"/>
  </si>
  <si>
    <t>上記のうち先行取得用地面積(㎡)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1"/>
  </si>
  <si>
    <t>単 独 事 業 分</t>
    <rPh sb="0" eb="3">
      <t>タンドク</t>
    </rPh>
    <rPh sb="4" eb="9">
      <t>ジギョウブン</t>
    </rPh>
    <phoneticPr fontId="1"/>
  </si>
  <si>
    <t>繰の</t>
    <rPh sb="0" eb="1">
      <t>ク</t>
    </rPh>
    <phoneticPr fontId="1"/>
  </si>
  <si>
    <t>越内</t>
    <rPh sb="0" eb="1">
      <t>コシ</t>
    </rPh>
    <rPh sb="1" eb="2">
      <t>ウチ</t>
    </rPh>
    <phoneticPr fontId="1"/>
  </si>
  <si>
    <t>額訳</t>
    <rPh sb="0" eb="1">
      <t>ガク</t>
    </rPh>
    <rPh sb="1" eb="2">
      <t>ワケ</t>
    </rPh>
    <phoneticPr fontId="1"/>
  </si>
  <si>
    <t>事  業  繰  越  額</t>
    <rPh sb="0" eb="4">
      <t>ジギョウ</t>
    </rPh>
    <rPh sb="6" eb="13">
      <t>クリコシガク</t>
    </rPh>
    <phoneticPr fontId="1"/>
  </si>
  <si>
    <t>支  払  繰  延  額</t>
    <rPh sb="0" eb="4">
      <t>シハライ</t>
    </rPh>
    <rPh sb="6" eb="13">
      <t>クリコシガク</t>
    </rPh>
    <phoneticPr fontId="1"/>
  </si>
  <si>
    <t>建設改良費のうち新増設に関するもの</t>
    <rPh sb="0" eb="2">
      <t>ケンセツ</t>
    </rPh>
    <rPh sb="2" eb="5">
      <t>カイリョウヒ</t>
    </rPh>
    <rPh sb="8" eb="9">
      <t>シン</t>
    </rPh>
    <rPh sb="9" eb="11">
      <t>ゾウセツ</t>
    </rPh>
    <rPh sb="12" eb="13">
      <t>カン</t>
    </rPh>
    <phoneticPr fontId="1"/>
  </si>
  <si>
    <t>建設改良費のうち改良に関するもの</t>
    <rPh sb="0" eb="2">
      <t>ケンセツ</t>
    </rPh>
    <rPh sb="2" eb="5">
      <t>カイリョウヒ</t>
    </rPh>
    <rPh sb="8" eb="10">
      <t>カイリョウ</t>
    </rPh>
    <rPh sb="11" eb="12">
      <t>カン</t>
    </rPh>
    <phoneticPr fontId="1"/>
  </si>
  <si>
    <t>元金償還分に対して
繰り入れたもの</t>
    <rPh sb="0" eb="2">
      <t>ガンキン</t>
    </rPh>
    <rPh sb="2" eb="5">
      <t>ショウカンブン</t>
    </rPh>
    <rPh sb="6" eb="7">
      <t>タイ</t>
    </rPh>
    <rPh sb="10" eb="11">
      <t>ク</t>
    </rPh>
    <rPh sb="12" eb="13">
      <t>イ</t>
    </rPh>
    <phoneticPr fontId="3"/>
  </si>
  <si>
    <t>利息支払分に対して
繰り入れたもの</t>
    <rPh sb="0" eb="2">
      <t>リソク</t>
    </rPh>
    <rPh sb="2" eb="4">
      <t>シハラ</t>
    </rPh>
    <rPh sb="4" eb="5">
      <t>ブン</t>
    </rPh>
    <rPh sb="6" eb="7">
      <t>タイ</t>
    </rPh>
    <rPh sb="10" eb="11">
      <t>ク</t>
    </rPh>
    <rPh sb="12" eb="13">
      <t>イ</t>
    </rPh>
    <phoneticPr fontId="3"/>
  </si>
  <si>
    <t>元利償還金に対して
繰り入れたもの</t>
    <rPh sb="0" eb="2">
      <t>ガンリ</t>
    </rPh>
    <rPh sb="2" eb="5">
      <t>ショウカンキン</t>
    </rPh>
    <rPh sb="6" eb="7">
      <t>タイ</t>
    </rPh>
    <rPh sb="10" eb="11">
      <t>ク</t>
    </rPh>
    <rPh sb="12" eb="13">
      <t>イ</t>
    </rPh>
    <phoneticPr fontId="1"/>
  </si>
  <si>
    <t>13．</t>
    <phoneticPr fontId="3"/>
  </si>
  <si>
    <t>14．</t>
    <phoneticPr fontId="3"/>
  </si>
  <si>
    <t>指定管理者制度</t>
    <rPh sb="0" eb="2">
      <t>シテイ</t>
    </rPh>
    <rPh sb="2" eb="5">
      <t>カンリシャ</t>
    </rPh>
    <rPh sb="5" eb="7">
      <t>セイド</t>
    </rPh>
    <phoneticPr fontId="1"/>
  </si>
  <si>
    <t>財政融資資金</t>
    <rPh sb="0" eb="2">
      <t>ザイセイ</t>
    </rPh>
    <rPh sb="2" eb="4">
      <t>ユウシ</t>
    </rPh>
    <phoneticPr fontId="1"/>
  </si>
  <si>
    <t>13．</t>
    <phoneticPr fontId="1"/>
  </si>
  <si>
    <t>うち</t>
    <phoneticPr fontId="1"/>
  </si>
  <si>
    <t xml:space="preserve"> 赤　　　　字　(△)</t>
    <rPh sb="1" eb="2">
      <t>アカ</t>
    </rPh>
    <rPh sb="6" eb="7">
      <t>ジ</t>
    </rPh>
    <phoneticPr fontId="1"/>
  </si>
  <si>
    <t>総費用＋
地方債償
還金に対
する比率
（％）</t>
    <phoneticPr fontId="1"/>
  </si>
  <si>
    <t>平鹿ときめき交流センターゆっぷる</t>
    <rPh sb="0" eb="2">
      <t>ヒラカ</t>
    </rPh>
    <rPh sb="6" eb="8">
      <t>コウリュウ</t>
    </rPh>
    <phoneticPr fontId="1"/>
  </si>
  <si>
    <t>支 給 対 象 人 員 数</t>
    <rPh sb="0" eb="3">
      <t>シキュウ</t>
    </rPh>
    <rPh sb="4" eb="7">
      <t>タイショウ</t>
    </rPh>
    <rPh sb="8" eb="13">
      <t>ジンインスウ</t>
    </rPh>
    <phoneticPr fontId="1"/>
  </si>
  <si>
    <t>「02行52列」のうち国の補正予算等に基づく事業に係る繰入</t>
    <rPh sb="11" eb="12">
      <t>クニ</t>
    </rPh>
    <rPh sb="13" eb="17">
      <t>ホセイヨサン</t>
    </rPh>
    <rPh sb="17" eb="18">
      <t>トウ</t>
    </rPh>
    <phoneticPr fontId="1"/>
  </si>
  <si>
    <t>「02行54列」のうち国の補正予算等に基づく事業に係る繰入</t>
    <rPh sb="11" eb="12">
      <t>クニ</t>
    </rPh>
    <rPh sb="13" eb="17">
      <t>ホセイヨサン</t>
    </rPh>
    <phoneticPr fontId="1"/>
  </si>
  <si>
    <t>大雄ふるさとセンター1号館・3号館（ゆとりおん大雄）</t>
    <phoneticPr fontId="1"/>
  </si>
  <si>
    <t>ゆとりおん大雄</t>
    <phoneticPr fontId="1"/>
  </si>
  <si>
    <t>一般会計負担分</t>
    <rPh sb="0" eb="2">
      <t>イッパン</t>
    </rPh>
    <rPh sb="2" eb="4">
      <t>カイケイ</t>
    </rPh>
    <rPh sb="4" eb="7">
      <t>フタンブン</t>
    </rPh>
    <phoneticPr fontId="1"/>
  </si>
  <si>
    <t>証書借入分</t>
    <rPh sb="0" eb="2">
      <t>ショウショ</t>
    </rPh>
    <rPh sb="2" eb="4">
      <t>カリイレ</t>
    </rPh>
    <rPh sb="4" eb="5">
      <t>ブン</t>
    </rPh>
    <phoneticPr fontId="1"/>
  </si>
  <si>
    <t>証券借入分</t>
    <rPh sb="0" eb="2">
      <t>ショウケン</t>
    </rPh>
    <rPh sb="2" eb="4">
      <t>カリイレ</t>
    </rPh>
    <rPh sb="4" eb="5">
      <t>ブン</t>
    </rPh>
    <phoneticPr fontId="1"/>
  </si>
  <si>
    <t>うち建設改良費等以外の経費
に対する地方債現在高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5" eb="16">
      <t>タイ</t>
    </rPh>
    <rPh sb="18" eb="21">
      <t>チホウサイ</t>
    </rPh>
    <rPh sb="21" eb="24">
      <t>ゲンザイダカ</t>
    </rPh>
    <phoneticPr fontId="1"/>
  </si>
  <si>
    <t>地方債の償還に要する資金の全部又は一部を一般会計等
において負担することを定めている場合、その金額</t>
    <rPh sb="0" eb="3">
      <t>チホウサイ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0" eb="22">
      <t>イッパン</t>
    </rPh>
    <rPh sb="22" eb="24">
      <t>カイケイ</t>
    </rPh>
    <rPh sb="24" eb="25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1"/>
  </si>
  <si>
    <t>指定管理者制度</t>
    <rPh sb="0" eb="1">
      <t>ユビ</t>
    </rPh>
    <rPh sb="1" eb="2">
      <t>サダム</t>
    </rPh>
    <rPh sb="2" eb="3">
      <t>カン</t>
    </rPh>
    <rPh sb="3" eb="4">
      <t>リ</t>
    </rPh>
    <rPh sb="4" eb="5">
      <t>シャ</t>
    </rPh>
    <rPh sb="5" eb="6">
      <t>セイ</t>
    </rPh>
    <rPh sb="6" eb="7">
      <t>ド</t>
    </rPh>
    <phoneticPr fontId="3"/>
  </si>
  <si>
    <t>建物延面積</t>
    <rPh sb="0" eb="2">
      <t>タテモノ</t>
    </rPh>
    <rPh sb="2" eb="3">
      <t>ノ</t>
    </rPh>
    <rPh sb="3" eb="5">
      <t>メンセキ</t>
    </rPh>
    <phoneticPr fontId="1"/>
  </si>
  <si>
    <t>施設用地面積</t>
    <rPh sb="0" eb="2">
      <t>シセツ</t>
    </rPh>
    <rPh sb="2" eb="4">
      <t>ヨウチ</t>
    </rPh>
    <rPh sb="4" eb="6">
      <t>メンセキ</t>
    </rPh>
    <phoneticPr fontId="1"/>
  </si>
  <si>
    <t>６．</t>
  </si>
  <si>
    <t>トイレ洋式化率</t>
    <rPh sb="3" eb="6">
      <t>ヨウシキカ</t>
    </rPh>
    <rPh sb="6" eb="7">
      <t>リツ</t>
    </rPh>
    <phoneticPr fontId="1"/>
  </si>
  <si>
    <t>（％）</t>
    <phoneticPr fontId="1"/>
  </si>
  <si>
    <t>７．</t>
  </si>
  <si>
    <t>Ｗｉ－Ｆｉ設備</t>
    <rPh sb="5" eb="7">
      <t>セツビ</t>
    </rPh>
    <phoneticPr fontId="1"/>
  </si>
  <si>
    <t>１．有</t>
    <rPh sb="2" eb="3">
      <t>ア</t>
    </rPh>
    <phoneticPr fontId="1"/>
  </si>
  <si>
    <t>２．無</t>
    <rPh sb="2" eb="3">
      <t>ム</t>
    </rPh>
    <phoneticPr fontId="1"/>
  </si>
  <si>
    <t>バリアフリー化</t>
    <rPh sb="6" eb="7">
      <t>カ</t>
    </rPh>
    <phoneticPr fontId="1"/>
  </si>
  <si>
    <t>15．</t>
    <phoneticPr fontId="1"/>
  </si>
  <si>
    <t>16．</t>
    <phoneticPr fontId="1"/>
  </si>
  <si>
    <t>年間予約</t>
    <rPh sb="0" eb="2">
      <t>ネンカン</t>
    </rPh>
    <rPh sb="2" eb="4">
      <t>ヨヤク</t>
    </rPh>
    <phoneticPr fontId="1"/>
  </si>
  <si>
    <t>インターネット経由</t>
    <rPh sb="7" eb="9">
      <t>ケイユ</t>
    </rPh>
    <phoneticPr fontId="1"/>
  </si>
  <si>
    <t>休憩利用者消費額 (総額千円)税込み</t>
    <rPh sb="0" eb="2">
      <t>キュウケイ</t>
    </rPh>
    <rPh sb="2" eb="5">
      <t>リヨウシャ</t>
    </rPh>
    <rPh sb="5" eb="8">
      <t>ショウヒガク</t>
    </rPh>
    <rPh sb="10" eb="12">
      <t>ソウガク</t>
    </rPh>
    <rPh sb="12" eb="14">
      <t>センエン</t>
    </rPh>
    <rPh sb="15" eb="17">
      <t>ゼイコ</t>
    </rPh>
    <phoneticPr fontId="1"/>
  </si>
  <si>
    <t>宿泊利用者消費額 (総額千円)税込み</t>
    <rPh sb="0" eb="2">
      <t>シュクハク</t>
    </rPh>
    <rPh sb="2" eb="5">
      <t>リヨウシャ</t>
    </rPh>
    <rPh sb="5" eb="8">
      <t>ショウヒガク</t>
    </rPh>
    <rPh sb="10" eb="12">
      <t>ソウガク</t>
    </rPh>
    <rPh sb="12" eb="14">
      <t>センエン</t>
    </rPh>
    <rPh sb="15" eb="17">
      <t>ゼイコ</t>
    </rPh>
    <phoneticPr fontId="1"/>
  </si>
  <si>
    <t>14．</t>
    <phoneticPr fontId="1"/>
  </si>
  <si>
    <t>客単価（円）</t>
    <rPh sb="0" eb="3">
      <t>キャクタンカ</t>
    </rPh>
    <rPh sb="4" eb="5">
      <t>エン</t>
    </rPh>
    <phoneticPr fontId="1"/>
  </si>
  <si>
    <t>税込み</t>
    <rPh sb="0" eb="1">
      <t>ゼイコ</t>
    </rPh>
    <phoneticPr fontId="1"/>
  </si>
  <si>
    <t>休憩</t>
    <rPh sb="0" eb="2">
      <t>キュウケイ</t>
    </rPh>
    <phoneticPr fontId="1"/>
  </si>
  <si>
    <t>(％)</t>
    <phoneticPr fontId="1"/>
  </si>
  <si>
    <t>８.</t>
    <phoneticPr fontId="1"/>
  </si>
  <si>
    <t>宿泊定員数</t>
    <rPh sb="0" eb="2">
      <t>シュクハク</t>
    </rPh>
    <rPh sb="2" eb="5">
      <t>テイインスウ</t>
    </rPh>
    <phoneticPr fontId="1"/>
  </si>
  <si>
    <t>12.</t>
    <phoneticPr fontId="1"/>
  </si>
  <si>
    <t>15.</t>
    <phoneticPr fontId="1"/>
  </si>
  <si>
    <t>16.</t>
    <phoneticPr fontId="1"/>
  </si>
  <si>
    <t>14.</t>
    <phoneticPr fontId="1"/>
  </si>
  <si>
    <t>　上記に対する財源としての地方債</t>
    <rPh sb="1" eb="3">
      <t>ジョウキ</t>
    </rPh>
    <rPh sb="4" eb="5">
      <t>タイ</t>
    </rPh>
    <rPh sb="7" eb="9">
      <t>ザイゲン</t>
    </rPh>
    <rPh sb="13" eb="16">
      <t>チホウサイ</t>
    </rPh>
    <phoneticPr fontId="1"/>
  </si>
  <si>
    <t>元金償還金分に対して繰入れたもの</t>
    <rPh sb="0" eb="2">
      <t>ガンキン</t>
    </rPh>
    <rPh sb="2" eb="5">
      <t>ショウカンキン</t>
    </rPh>
    <rPh sb="5" eb="6">
      <t>ブン</t>
    </rPh>
    <rPh sb="7" eb="8">
      <t>タイ</t>
    </rPh>
    <rPh sb="10" eb="11">
      <t>ク</t>
    </rPh>
    <rPh sb="11" eb="12">
      <t>イ</t>
    </rPh>
    <phoneticPr fontId="3"/>
  </si>
  <si>
    <t>利息支払い分に対して繰入れたもの</t>
    <rPh sb="0" eb="2">
      <t>リソク</t>
    </rPh>
    <rPh sb="2" eb="4">
      <t>シハラ</t>
    </rPh>
    <rPh sb="5" eb="6">
      <t>ブン</t>
    </rPh>
    <rPh sb="7" eb="8">
      <t>タイ</t>
    </rPh>
    <rPh sb="10" eb="11">
      <t>ク</t>
    </rPh>
    <rPh sb="11" eb="12">
      <t>イ</t>
    </rPh>
    <phoneticPr fontId="3"/>
  </si>
  <si>
    <t>繰入再掲</t>
    <rPh sb="2" eb="4">
      <t>サイケイ</t>
    </rPh>
    <phoneticPr fontId="1"/>
  </si>
  <si>
    <t>元利償還金に対して繰入れたもの</t>
    <rPh sb="0" eb="2">
      <t>ガンリ</t>
    </rPh>
    <rPh sb="2" eb="5">
      <t>ショウカンキン</t>
    </rPh>
    <rPh sb="6" eb="7">
      <t>タイ</t>
    </rPh>
    <rPh sb="9" eb="10">
      <t>ク</t>
    </rPh>
    <rPh sb="10" eb="11">
      <t>イ</t>
    </rPh>
    <phoneticPr fontId="1"/>
  </si>
  <si>
    <r>
      <t>(ｍ</t>
    </r>
    <r>
      <rPr>
        <vertAlign val="superscript"/>
        <sz val="9"/>
        <color theme="1"/>
        <rFont val="ＭＳ ゴシック"/>
        <family val="3"/>
        <charset val="128"/>
      </rPr>
      <t>２</t>
    </r>
    <r>
      <rPr>
        <sz val="9"/>
        <color theme="1"/>
        <rFont val="ＭＳ ゴシック"/>
        <family val="3"/>
        <charset val="128"/>
      </rPr>
      <t>)</t>
    </r>
    <phoneticPr fontId="1"/>
  </si>
  <si>
    <t>バリアフリー法の　基準適合法</t>
    <rPh sb="6" eb="7">
      <t>ホウ</t>
    </rPh>
    <rPh sb="9" eb="11">
      <t>キジュン</t>
    </rPh>
    <rPh sb="11" eb="13">
      <t>テキゴウ</t>
    </rPh>
    <rPh sb="13" eb="14">
      <t>ホウ</t>
    </rPh>
    <phoneticPr fontId="1"/>
  </si>
  <si>
    <t>地方債</t>
    <rPh sb="0" eb="3">
      <t>チホウサイ</t>
    </rPh>
    <phoneticPr fontId="1"/>
  </si>
  <si>
    <t>内訳</t>
    <rPh sb="0" eb="2">
      <t>ウチワケ</t>
    </rPh>
    <phoneticPr fontId="1"/>
  </si>
  <si>
    <t>合計</t>
    <rPh sb="0" eb="2">
      <t>ゴウケイ</t>
    </rPh>
    <phoneticPr fontId="1"/>
  </si>
  <si>
    <t>「01行30列」の内訳</t>
    <rPh sb="3" eb="4">
      <t>ギョウ</t>
    </rPh>
    <rPh sb="6" eb="7">
      <t>レツ</t>
    </rPh>
    <rPh sb="9" eb="11">
      <t>ウチワケ</t>
    </rPh>
    <phoneticPr fontId="1"/>
  </si>
  <si>
    <t>常勤職員</t>
    <rPh sb="0" eb="2">
      <t>ジョウキン</t>
    </rPh>
    <rPh sb="2" eb="4">
      <t>ショクイン</t>
    </rPh>
    <phoneticPr fontId="1"/>
  </si>
  <si>
    <t>会計年度任用職員(フルタイム)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</si>
  <si>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会計年度任用職員(パートタイム)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</si>
  <si>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「01行31列」の内訳</t>
    <rPh sb="3" eb="4">
      <t>ギョウ</t>
    </rPh>
    <rPh sb="6" eb="7">
      <t>レツ</t>
    </rPh>
    <rPh sb="9" eb="11">
      <t>ウチワケ</t>
    </rPh>
    <phoneticPr fontId="1"/>
  </si>
  <si>
    <t>17.経営比較分析に関する調</t>
    <rPh sb="3" eb="5">
      <t>ケイエイ</t>
    </rPh>
    <rPh sb="5" eb="7">
      <t>ヒカク</t>
    </rPh>
    <rPh sb="7" eb="9">
      <t>ブンセキ</t>
    </rPh>
    <rPh sb="10" eb="11">
      <t>カン</t>
    </rPh>
    <rPh sb="13" eb="14">
      <t>シラ</t>
    </rPh>
    <phoneticPr fontId="1"/>
  </si>
  <si>
    <t>(1)　収益的収支比率　（％）</t>
    <rPh sb="4" eb="6">
      <t>シュウエキ</t>
    </rPh>
    <rPh sb="6" eb="7">
      <t>テキ</t>
    </rPh>
    <rPh sb="7" eb="9">
      <t>シュウシ</t>
    </rPh>
    <rPh sb="9" eb="11">
      <t>ヒリツ</t>
    </rPh>
    <phoneticPr fontId="1"/>
  </si>
  <si>
    <t>(2)　他会計補助金比率　（％）</t>
    <rPh sb="4" eb="5">
      <t>タ</t>
    </rPh>
    <rPh sb="5" eb="7">
      <t>カイケイ</t>
    </rPh>
    <rPh sb="7" eb="10">
      <t>ホジョキン</t>
    </rPh>
    <rPh sb="10" eb="12">
      <t>ヒリツ</t>
    </rPh>
    <phoneticPr fontId="1"/>
  </si>
  <si>
    <t>(3)　売上高人件費比率　（％）</t>
    <rPh sb="4" eb="7">
      <t>ウリアゲダカ</t>
    </rPh>
    <rPh sb="7" eb="10">
      <t>ジンケンヒ</t>
    </rPh>
    <rPh sb="10" eb="12">
      <t>ヒリツ</t>
    </rPh>
    <phoneticPr fontId="1"/>
  </si>
  <si>
    <t>(4)　売上高ＧＯＰ比率　（％）</t>
    <rPh sb="4" eb="7">
      <t>ウリアゲダカ</t>
    </rPh>
    <rPh sb="10" eb="12">
      <t>ヒリツ</t>
    </rPh>
    <phoneticPr fontId="1"/>
  </si>
  <si>
    <t>(5) 　ＥＢＩＴＤＡ　(千円)</t>
    <rPh sb="13" eb="15">
      <t>センエン</t>
    </rPh>
    <phoneticPr fontId="1"/>
  </si>
  <si>
    <t>(6)　設備の資産価値　(千円)</t>
    <rPh sb="4" eb="6">
      <t>セツビ</t>
    </rPh>
    <rPh sb="7" eb="9">
      <t>シサン</t>
    </rPh>
    <rPh sb="9" eb="11">
      <t>カチ</t>
    </rPh>
    <rPh sb="13" eb="15">
      <t>センエン</t>
    </rPh>
    <phoneticPr fontId="1"/>
  </si>
  <si>
    <t>(7)　設備投資見込額　(千円）</t>
    <rPh sb="4" eb="6">
      <t>セツビ</t>
    </rPh>
    <rPh sb="6" eb="8">
      <t>トウシ</t>
    </rPh>
    <rPh sb="8" eb="10">
      <t>ミコ</t>
    </rPh>
    <rPh sb="10" eb="11">
      <t>ガク</t>
    </rPh>
    <rPh sb="13" eb="15">
      <t>センエン</t>
    </rPh>
    <phoneticPr fontId="1"/>
  </si>
  <si>
    <t>(8)　企業債残高対料金収入比率（％）</t>
    <rPh sb="4" eb="7">
      <t>キギョウサイ</t>
    </rPh>
    <rPh sb="7" eb="9">
      <t>ザンダカ</t>
    </rPh>
    <rPh sb="9" eb="10">
      <t>タイ</t>
    </rPh>
    <rPh sb="10" eb="12">
      <t>リョウキン</t>
    </rPh>
    <rPh sb="12" eb="14">
      <t>シュウニュウ</t>
    </rPh>
    <rPh sb="14" eb="16">
      <t>ヒリツ</t>
    </rPh>
    <phoneticPr fontId="1"/>
  </si>
  <si>
    <t>(9)　当該年度または当該翌年度に廃止または廃止予定の有無</t>
    <rPh sb="4" eb="6">
      <t>トウガイ</t>
    </rPh>
    <rPh sb="6" eb="8">
      <t>ネンド</t>
    </rPh>
    <rPh sb="11" eb="13">
      <t>トウガイ</t>
    </rPh>
    <rPh sb="13" eb="16">
      <t>ヨクネンド</t>
    </rPh>
    <rPh sb="17" eb="19">
      <t>ハイシ</t>
    </rPh>
    <rPh sb="22" eb="24">
      <t>ハイシ</t>
    </rPh>
    <rPh sb="24" eb="26">
      <t>ヨテイ</t>
    </rPh>
    <rPh sb="27" eb="29">
      <t>ウム</t>
    </rPh>
    <phoneticPr fontId="1"/>
  </si>
  <si>
    <t>有</t>
    <rPh sb="0" eb="1">
      <t>ユウ</t>
    </rPh>
    <phoneticPr fontId="1"/>
  </si>
  <si>
    <t>無</t>
    <rPh sb="0" eb="1">
      <t>ム</t>
    </rPh>
    <phoneticPr fontId="1"/>
  </si>
  <si>
    <t>会計年度任用職員(パートタイム)</t>
    <rPh sb="0" eb="2">
      <t>カイケイ</t>
    </rPh>
    <rPh sb="2" eb="4">
      <t>ネンド</t>
    </rPh>
    <phoneticPr fontId="1"/>
  </si>
  <si>
    <t>(2)　他会計補助金比率　（％）</t>
    <rPh sb="4" eb="7">
      <t>タカイケイ</t>
    </rPh>
    <rPh sb="7" eb="10">
      <t>ホジョキン</t>
    </rPh>
    <rPh sb="10" eb="12">
      <t>ヒリツ</t>
    </rPh>
    <phoneticPr fontId="1"/>
  </si>
  <si>
    <t>(3)　売上高人件費比率　（％）</t>
    <rPh sb="4" eb="6">
      <t>ウリア</t>
    </rPh>
    <rPh sb="6" eb="7">
      <t>タカ</t>
    </rPh>
    <rPh sb="7" eb="10">
      <t>ジンケンヒ</t>
    </rPh>
    <rPh sb="10" eb="12">
      <t>ヒリツ</t>
    </rPh>
    <phoneticPr fontId="1"/>
  </si>
  <si>
    <t>(5)　ＥＢＩＴＤＡ　(千円）</t>
    <rPh sb="12" eb="14">
      <t>センエン</t>
    </rPh>
    <phoneticPr fontId="1"/>
  </si>
  <si>
    <t>(8)　企業債残高対料金収入比率(％)</t>
    <rPh sb="4" eb="7">
      <t>キギョウサイ</t>
    </rPh>
    <rPh sb="7" eb="9">
      <t>ザンダカ</t>
    </rPh>
    <rPh sb="9" eb="10">
      <t>タイ</t>
    </rPh>
    <rPh sb="10" eb="12">
      <t>リョウキン</t>
    </rPh>
    <rPh sb="12" eb="14">
      <t>シュウニュウ</t>
    </rPh>
    <rPh sb="14" eb="16">
      <t>ヒリツ</t>
    </rPh>
    <phoneticPr fontId="1"/>
  </si>
  <si>
    <t>1.職員給与費の内訳</t>
    <rPh sb="2" eb="4">
      <t>ショクイン</t>
    </rPh>
    <rPh sb="4" eb="6">
      <t>キュウヨ</t>
    </rPh>
    <rPh sb="6" eb="7">
      <t>ヒ</t>
    </rPh>
    <rPh sb="8" eb="10">
      <t>ウチワケ</t>
    </rPh>
    <phoneticPr fontId="1"/>
  </si>
  <si>
    <t>手当</t>
    <rPh sb="0" eb="1">
      <t>テ</t>
    </rPh>
    <rPh sb="1" eb="2">
      <t>ア</t>
    </rPh>
    <phoneticPr fontId="1"/>
  </si>
  <si>
    <t>01行24列のうち</t>
    <rPh sb="2" eb="3">
      <t>ギョウ</t>
    </rPh>
    <rPh sb="5" eb="6">
      <t>レツ</t>
    </rPh>
    <phoneticPr fontId="1"/>
  </si>
  <si>
    <t>02行21列のうち</t>
    <rPh sb="2" eb="3">
      <t>ギョウ</t>
    </rPh>
    <rPh sb="5" eb="6">
      <t>レツ</t>
    </rPh>
    <phoneticPr fontId="1"/>
  </si>
  <si>
    <t>01行35列の内訳</t>
    <rPh sb="2" eb="3">
      <t>ギョウ</t>
    </rPh>
    <rPh sb="5" eb="6">
      <t>レツ</t>
    </rPh>
    <rPh sb="7" eb="9">
      <t>ウチワケ</t>
    </rPh>
    <phoneticPr fontId="1"/>
  </si>
  <si>
    <t>02行14列の内訳</t>
    <rPh sb="2" eb="3">
      <t>ギョウ</t>
    </rPh>
    <rPh sb="5" eb="6">
      <t>レツ</t>
    </rPh>
    <rPh sb="7" eb="9">
      <t>ウチワケ</t>
    </rPh>
    <phoneticPr fontId="1"/>
  </si>
  <si>
    <t>02行17列の内訳</t>
    <rPh sb="2" eb="3">
      <t>ギョウ</t>
    </rPh>
    <rPh sb="5" eb="6">
      <t>レツ</t>
    </rPh>
    <rPh sb="7" eb="9">
      <t>ウチワケ</t>
    </rPh>
    <phoneticPr fontId="1"/>
  </si>
  <si>
    <t>特別減収対策企業債</t>
    <rPh sb="0" eb="2">
      <t>トクベツ</t>
    </rPh>
    <rPh sb="2" eb="4">
      <t>ゲンシュウ</t>
    </rPh>
    <rPh sb="4" eb="6">
      <t>タイサク</t>
    </rPh>
    <rPh sb="6" eb="9">
      <t>キギョウサイ</t>
    </rPh>
    <phoneticPr fontId="1"/>
  </si>
  <si>
    <t>会計年度任用職員（フルタイム）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</si>
  <si>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会計年度任用職員（パートタイム）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1"/>
  </si>
  <si>
    <t>01行24列のうち</t>
    <rPh sb="1" eb="2">
      <t>ギョウ</t>
    </rPh>
    <rPh sb="4" eb="5">
      <t>レツ</t>
    </rPh>
    <phoneticPr fontId="1"/>
  </si>
  <si>
    <t>02行21列のうち</t>
    <rPh sb="1" eb="2">
      <t>ギョウ</t>
    </rPh>
    <rPh sb="4" eb="5">
      <t>レツ</t>
    </rPh>
    <phoneticPr fontId="1"/>
  </si>
  <si>
    <t>01行35列の内訳</t>
    <rPh sb="1" eb="2">
      <t>ギョウ</t>
    </rPh>
    <rPh sb="4" eb="5">
      <t>レツ</t>
    </rPh>
    <rPh sb="6" eb="8">
      <t>ウチワケ</t>
    </rPh>
    <phoneticPr fontId="1"/>
  </si>
  <si>
    <t>02行14列の内訳</t>
    <rPh sb="1" eb="2">
      <t>ギョウ</t>
    </rPh>
    <rPh sb="4" eb="5">
      <t>レツ</t>
    </rPh>
    <rPh sb="6" eb="8">
      <t>ウチワケ</t>
    </rPh>
    <phoneticPr fontId="1"/>
  </si>
  <si>
    <t>02行17列の内訳</t>
    <rPh sb="1" eb="2">
      <t>ギョウ</t>
    </rPh>
    <rPh sb="4" eb="5">
      <t>レツ</t>
    </rPh>
    <rPh sb="6" eb="8">
      <t>ウチワケ</t>
    </rPh>
    <phoneticPr fontId="1"/>
  </si>
  <si>
    <t>会計年度任用職員（パートタイム）</t>
    <rPh sb="0" eb="2">
      <t>カイケイ</t>
    </rPh>
    <rPh sb="2" eb="4">
      <t>ネンド</t>
    </rPh>
    <phoneticPr fontId="1"/>
  </si>
  <si>
    <t>報酬</t>
    <rPh sb="0" eb="2">
      <t>ホウシュウ</t>
    </rPh>
    <phoneticPr fontId="1"/>
  </si>
  <si>
    <t>退職
給与金</t>
    <rPh sb="0" eb="2">
      <t>タイショク</t>
    </rPh>
    <rPh sb="3" eb="5">
      <t>キュウヨ</t>
    </rPh>
    <rPh sb="5" eb="6">
      <t>キン</t>
    </rPh>
    <phoneticPr fontId="1"/>
  </si>
  <si>
    <t>法定
福利費</t>
    <rPh sb="0" eb="2">
      <t>ホウテイ</t>
    </rPh>
    <rPh sb="3" eb="5">
      <t>フクリ</t>
    </rPh>
    <rPh sb="5" eb="6">
      <t>ヒ</t>
    </rPh>
    <phoneticPr fontId="1"/>
  </si>
  <si>
    <t>報酬
(再掲）</t>
    <rPh sb="0" eb="2">
      <t>ホウシュウ</t>
    </rPh>
    <rPh sb="4" eb="6">
      <t>サイケイ</t>
    </rPh>
    <phoneticPr fontId="1"/>
  </si>
  <si>
    <t>（9）　当該年度または当該翌年度に廃止または廃止予定の有無</t>
    <rPh sb="4" eb="6">
      <t>トウガイ</t>
    </rPh>
    <rPh sb="6" eb="8">
      <t>ネンド</t>
    </rPh>
    <rPh sb="11" eb="13">
      <t>トウガイ</t>
    </rPh>
    <rPh sb="13" eb="16">
      <t>ヨクネンド</t>
    </rPh>
    <rPh sb="17" eb="19">
      <t>ハイシ</t>
    </rPh>
    <rPh sb="22" eb="24">
      <t>ハイシ</t>
    </rPh>
    <rPh sb="24" eb="26">
      <t>ヨテイ</t>
    </rPh>
    <rPh sb="27" eb="29">
      <t>ウム</t>
    </rPh>
    <phoneticPr fontId="1"/>
  </si>
  <si>
    <t>(10)宿泊者一人当たりの他会計補助金額（円）</t>
    <rPh sb="4" eb="7">
      <t>シュクハクシャ</t>
    </rPh>
    <rPh sb="7" eb="9">
      <t>ヒトリ</t>
    </rPh>
    <rPh sb="9" eb="10">
      <t>ア</t>
    </rPh>
    <rPh sb="13" eb="14">
      <t>タ</t>
    </rPh>
    <rPh sb="14" eb="16">
      <t>カイケイ</t>
    </rPh>
    <rPh sb="16" eb="19">
      <t>ホジョキン</t>
    </rPh>
    <rPh sb="19" eb="20">
      <t>ガク</t>
    </rPh>
    <rPh sb="21" eb="22">
      <t>エン</t>
    </rPh>
    <phoneticPr fontId="1"/>
  </si>
  <si>
    <t>○</t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</si>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</sst>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_ "/>
    <numFmt numFmtId="177" formatCode="#,##0\ ;&quot;△&quot;\ #,##0\ "/>
    <numFmt numFmtId="178" formatCode="#,##0.0\ ;&quot;△&quot;\ #,##0.0\ "/>
    <numFmt numFmtId="179" formatCode="[$-411]ge\.m\.d;@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b/>
      <i/>
      <sz val="9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vertAlign val="superscript"/>
      <sz val="9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3" fontId="4" fillId="0" borderId="0"/>
  </cellStyleXfs>
  <cellXfs count="593">
    <xf numFmtId="0" fontId="0" fillId="0" borderId="0" xfId="0"/>
    <xf numFmtId="177" fontId="6" fillId="0" borderId="0" xfId="0" applyNumberFormat="1" applyFont="1" applyFill="1" applyAlignment="1">
      <alignment vertical="center"/>
    </xf>
    <xf numFmtId="177" fontId="6" fillId="0" borderId="0" xfId="0" quotePrefix="1" applyNumberFormat="1" applyFont="1" applyFill="1" applyAlignment="1">
      <alignment vertical="center"/>
    </xf>
    <xf numFmtId="49" fontId="7" fillId="0" borderId="0" xfId="0" quotePrefix="1" applyNumberFormat="1" applyFont="1" applyFill="1" applyAlignment="1">
      <alignment horizontal="right" vertical="center"/>
    </xf>
    <xf numFmtId="49" fontId="8" fillId="0" borderId="0" xfId="0" applyNumberFormat="1" applyFont="1" applyFill="1" applyBorder="1" applyAlignment="1">
      <alignment horizontal="distributed" vertical="center"/>
    </xf>
    <xf numFmtId="49" fontId="6" fillId="0" borderId="0" xfId="0" applyNumberFormat="1" applyFont="1" applyFill="1" applyAlignment="1">
      <alignment vertical="center"/>
    </xf>
    <xf numFmtId="177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177" fontId="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177" fontId="10" fillId="0" borderId="0" xfId="0" applyNumberFormat="1" applyFont="1" applyFill="1" applyAlignment="1">
      <alignment vertical="center"/>
    </xf>
    <xf numFmtId="49" fontId="11" fillId="0" borderId="3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horizontal="right" vertical="center"/>
    </xf>
    <xf numFmtId="49" fontId="11" fillId="0" borderId="9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177" fontId="10" fillId="0" borderId="0" xfId="0" applyNumberFormat="1" applyFont="1" applyFill="1" applyAlignment="1">
      <alignment horizontal="center" vertical="center"/>
    </xf>
    <xf numFmtId="49" fontId="11" fillId="0" borderId="6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right" vertical="center"/>
    </xf>
    <xf numFmtId="49" fontId="11" fillId="0" borderId="0" xfId="0" applyNumberFormat="1" applyFont="1" applyFill="1" applyBorder="1" applyAlignment="1">
      <alignment horizontal="right" vertical="center"/>
    </xf>
    <xf numFmtId="49" fontId="11" fillId="0" borderId="13" xfId="0" applyNumberFormat="1" applyFont="1" applyFill="1" applyBorder="1" applyAlignment="1">
      <alignment horizontal="right" vertical="center"/>
    </xf>
    <xf numFmtId="177" fontId="12" fillId="0" borderId="11" xfId="0" applyNumberFormat="1" applyFont="1" applyFill="1" applyBorder="1" applyAlignment="1">
      <alignment horizontal="center" vertical="center" wrapText="1"/>
    </xf>
    <xf numFmtId="179" fontId="8" fillId="0" borderId="11" xfId="0" applyNumberFormat="1" applyFont="1" applyFill="1" applyBorder="1" applyAlignment="1">
      <alignment horizontal="right" vertical="center"/>
    </xf>
    <xf numFmtId="177" fontId="8" fillId="0" borderId="11" xfId="0" applyNumberFormat="1" applyFont="1" applyFill="1" applyBorder="1" applyAlignment="1">
      <alignment vertical="center"/>
    </xf>
    <xf numFmtId="178" fontId="8" fillId="0" borderId="1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5" xfId="0" quotePrefix="1" applyNumberFormat="1" applyFont="1" applyFill="1" applyBorder="1" applyAlignment="1">
      <alignment vertical="center"/>
    </xf>
    <xf numFmtId="49" fontId="11" fillId="0" borderId="6" xfId="0" quotePrefix="1" applyNumberFormat="1" applyFont="1" applyFill="1" applyBorder="1" applyAlignment="1">
      <alignment horizontal="center" vertical="center"/>
    </xf>
    <xf numFmtId="49" fontId="11" fillId="0" borderId="10" xfId="0" quotePrefix="1" applyNumberFormat="1" applyFont="1" applyFill="1" applyBorder="1" applyAlignment="1">
      <alignment horizontal="right" vertical="center"/>
    </xf>
    <xf numFmtId="49" fontId="11" fillId="0" borderId="3" xfId="0" quotePrefix="1" applyNumberFormat="1" applyFont="1" applyFill="1" applyBorder="1" applyAlignment="1">
      <alignment horizontal="center" vertical="center"/>
    </xf>
    <xf numFmtId="49" fontId="11" fillId="0" borderId="1" xfId="0" quotePrefix="1" applyNumberFormat="1" applyFont="1" applyFill="1" applyBorder="1" applyAlignment="1">
      <alignment horizontal="center" vertical="center"/>
    </xf>
    <xf numFmtId="49" fontId="11" fillId="0" borderId="0" xfId="0" quotePrefix="1" applyNumberFormat="1" applyFont="1" applyFill="1" applyBorder="1" applyAlignment="1">
      <alignment horizontal="distributed" vertical="center"/>
    </xf>
    <xf numFmtId="49" fontId="11" fillId="0" borderId="5" xfId="0" quotePrefix="1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vertical="center"/>
    </xf>
    <xf numFmtId="177" fontId="11" fillId="0" borderId="0" xfId="0" applyNumberFormat="1" applyFont="1" applyFill="1" applyAlignment="1">
      <alignment vertical="center"/>
    </xf>
    <xf numFmtId="177" fontId="11" fillId="0" borderId="6" xfId="0" applyNumberFormat="1" applyFont="1" applyFill="1" applyBorder="1" applyAlignment="1">
      <alignment vertical="center"/>
    </xf>
    <xf numFmtId="177" fontId="11" fillId="0" borderId="2" xfId="0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vertical="center"/>
    </xf>
    <xf numFmtId="49" fontId="6" fillId="0" borderId="0" xfId="0" quotePrefix="1" applyNumberFormat="1" applyFont="1" applyFill="1" applyAlignment="1">
      <alignment horizontal="right" vertical="center"/>
    </xf>
    <xf numFmtId="177" fontId="6" fillId="0" borderId="11" xfId="0" applyNumberFormat="1" applyFont="1" applyFill="1" applyBorder="1" applyAlignment="1">
      <alignment horizontal="distributed" vertical="center" justifyLastLine="1"/>
    </xf>
    <xf numFmtId="49" fontId="12" fillId="0" borderId="5" xfId="0" applyNumberFormat="1" applyFont="1" applyFill="1" applyBorder="1" applyAlignment="1"/>
    <xf numFmtId="49" fontId="12" fillId="0" borderId="4" xfId="0" applyNumberFormat="1" applyFont="1" applyFill="1" applyBorder="1" applyAlignment="1">
      <alignment vertical="center"/>
    </xf>
    <xf numFmtId="49" fontId="12" fillId="0" borderId="9" xfId="0" applyNumberFormat="1" applyFont="1" applyFill="1" applyBorder="1" applyAlignment="1">
      <alignment horizontal="right" vertical="top"/>
    </xf>
    <xf numFmtId="0" fontId="11" fillId="0" borderId="11" xfId="0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vertical="center"/>
    </xf>
    <xf numFmtId="177" fontId="11" fillId="0" borderId="11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vertical="center"/>
    </xf>
    <xf numFmtId="49" fontId="12" fillId="0" borderId="10" xfId="0" applyNumberFormat="1" applyFont="1" applyFill="1" applyBorder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177" fontId="12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49" fontId="10" fillId="0" borderId="5" xfId="0" applyNumberFormat="1" applyFont="1" applyFill="1" applyBorder="1" applyAlignment="1"/>
    <xf numFmtId="49" fontId="10" fillId="0" borderId="4" xfId="0" applyNumberFormat="1" applyFont="1" applyFill="1" applyBorder="1" applyAlignment="1">
      <alignment vertical="center"/>
    </xf>
    <xf numFmtId="177" fontId="11" fillId="0" borderId="1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 shrinkToFit="1"/>
    </xf>
    <xf numFmtId="49" fontId="12" fillId="0" borderId="0" xfId="0" applyNumberFormat="1" applyFont="1" applyFill="1" applyBorder="1" applyAlignment="1">
      <alignment vertical="center"/>
    </xf>
    <xf numFmtId="177" fontId="11" fillId="0" borderId="5" xfId="0" applyNumberFormat="1" applyFont="1" applyFill="1" applyBorder="1" applyAlignment="1"/>
    <xf numFmtId="177" fontId="12" fillId="0" borderId="4" xfId="0" applyNumberFormat="1" applyFont="1" applyFill="1" applyBorder="1" applyAlignment="1">
      <alignment vertical="center"/>
    </xf>
    <xf numFmtId="177" fontId="11" fillId="0" borderId="4" xfId="0" applyNumberFormat="1" applyFont="1" applyFill="1" applyBorder="1" applyAlignment="1">
      <alignment horizontal="right" vertical="top"/>
    </xf>
    <xf numFmtId="177" fontId="12" fillId="0" borderId="8" xfId="0" applyNumberFormat="1" applyFont="1" applyFill="1" applyBorder="1" applyAlignment="1">
      <alignment vertical="center"/>
    </xf>
    <xf numFmtId="177" fontId="10" fillId="0" borderId="4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vertical="center"/>
    </xf>
    <xf numFmtId="177" fontId="10" fillId="0" borderId="8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/>
    </xf>
    <xf numFmtId="177" fontId="12" fillId="0" borderId="11" xfId="0" applyNumberFormat="1" applyFont="1" applyFill="1" applyBorder="1" applyAlignment="1">
      <alignment vertical="center"/>
    </xf>
    <xf numFmtId="177" fontId="10" fillId="0" borderId="9" xfId="0" applyNumberFormat="1" applyFont="1" applyFill="1" applyBorder="1" applyAlignment="1">
      <alignment horizontal="center" vertical="center"/>
    </xf>
    <xf numFmtId="177" fontId="13" fillId="0" borderId="8" xfId="0" applyNumberFormat="1" applyFont="1" applyFill="1" applyBorder="1" applyAlignment="1">
      <alignment horizontal="distributed" vertical="center"/>
    </xf>
    <xf numFmtId="177" fontId="10" fillId="0" borderId="5" xfId="0" quotePrefix="1" applyNumberFormat="1" applyFont="1" applyFill="1" applyBorder="1" applyAlignment="1">
      <alignment horizontal="center" vertical="center"/>
    </xf>
    <xf numFmtId="177" fontId="12" fillId="0" borderId="0" xfId="0" applyNumberFormat="1" applyFont="1" applyFill="1" applyAlignment="1">
      <alignment horizontal="center" vertical="center"/>
    </xf>
    <xf numFmtId="177" fontId="10" fillId="0" borderId="15" xfId="0" applyNumberFormat="1" applyFont="1" applyFill="1" applyBorder="1" applyAlignment="1">
      <alignment horizontal="center" vertical="center"/>
    </xf>
    <xf numFmtId="178" fontId="12" fillId="0" borderId="11" xfId="0" applyNumberFormat="1" applyFont="1" applyFill="1" applyBorder="1" applyAlignment="1">
      <alignment vertical="center"/>
    </xf>
    <xf numFmtId="177" fontId="10" fillId="0" borderId="14" xfId="0" applyNumberFormat="1" applyFont="1" applyFill="1" applyBorder="1" applyAlignment="1">
      <alignment horizontal="center" vertical="center"/>
    </xf>
    <xf numFmtId="178" fontId="12" fillId="0" borderId="8" xfId="0" applyNumberFormat="1" applyFont="1" applyFill="1" applyBorder="1" applyAlignment="1">
      <alignment vertical="center"/>
    </xf>
    <xf numFmtId="177" fontId="7" fillId="0" borderId="0" xfId="0" quotePrefix="1" applyNumberFormat="1" applyFont="1" applyFill="1" applyAlignment="1">
      <alignment vertical="center"/>
    </xf>
    <xf numFmtId="177" fontId="9" fillId="0" borderId="0" xfId="0" applyNumberFormat="1" applyFont="1" applyFill="1" applyAlignment="1">
      <alignment vertical="center"/>
    </xf>
    <xf numFmtId="177" fontId="12" fillId="0" borderId="5" xfId="0" applyNumberFormat="1" applyFont="1" applyFill="1" applyBorder="1" applyAlignment="1"/>
    <xf numFmtId="177" fontId="12" fillId="0" borderId="4" xfId="0" applyNumberFormat="1" applyFont="1" applyFill="1" applyBorder="1" applyAlignment="1">
      <alignment horizontal="right" vertical="top"/>
    </xf>
    <xf numFmtId="177" fontId="10" fillId="0" borderId="1" xfId="0" quotePrefix="1" applyNumberFormat="1" applyFont="1" applyFill="1" applyBorder="1" applyAlignment="1">
      <alignment horizontal="center" vertical="center"/>
    </xf>
    <xf numFmtId="177" fontId="10" fillId="0" borderId="8" xfId="0" applyNumberFormat="1" applyFont="1" applyFill="1" applyBorder="1" applyAlignment="1">
      <alignment vertical="center"/>
    </xf>
    <xf numFmtId="177" fontId="10" fillId="0" borderId="6" xfId="0" applyNumberFormat="1" applyFont="1" applyFill="1" applyBorder="1" applyAlignment="1">
      <alignment vertical="center"/>
    </xf>
    <xf numFmtId="177" fontId="10" fillId="0" borderId="6" xfId="0" quotePrefix="1" applyNumberFormat="1" applyFont="1" applyFill="1" applyBorder="1" applyAlignment="1">
      <alignment horizontal="center" vertical="center"/>
    </xf>
    <xf numFmtId="177" fontId="10" fillId="0" borderId="11" xfId="0" applyNumberFormat="1" applyFont="1" applyFill="1" applyBorder="1" applyAlignment="1">
      <alignment vertical="center"/>
    </xf>
    <xf numFmtId="177" fontId="10" fillId="0" borderId="5" xfId="0" applyNumberFormat="1" applyFont="1" applyFill="1" applyBorder="1" applyAlignment="1">
      <alignment vertical="center"/>
    </xf>
    <xf numFmtId="49" fontId="12" fillId="0" borderId="9" xfId="0" applyNumberFormat="1" applyFont="1" applyFill="1" applyBorder="1" applyAlignment="1">
      <alignment horizontal="distributed" vertical="center"/>
    </xf>
    <xf numFmtId="177" fontId="10" fillId="0" borderId="11" xfId="0" applyNumberFormat="1" applyFont="1" applyFill="1" applyBorder="1" applyAlignment="1">
      <alignment horizontal="distributed" vertical="center"/>
    </xf>
    <xf numFmtId="177" fontId="8" fillId="0" borderId="11" xfId="0" applyNumberFormat="1" applyFont="1" applyFill="1" applyBorder="1" applyAlignment="1">
      <alignment horizontal="center" vertical="center"/>
    </xf>
    <xf numFmtId="177" fontId="10" fillId="0" borderId="15" xfId="0" applyNumberFormat="1" applyFont="1" applyFill="1" applyBorder="1" applyAlignment="1">
      <alignment horizontal="center" vertical="center" textRotation="255"/>
    </xf>
    <xf numFmtId="0" fontId="8" fillId="0" borderId="0" xfId="0" applyFont="1" applyAlignment="1">
      <alignment vertical="center"/>
    </xf>
    <xf numFmtId="177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77" fontId="10" fillId="0" borderId="0" xfId="0" applyNumberFormat="1" applyFont="1" applyAlignment="1">
      <alignment vertical="center"/>
    </xf>
    <xf numFmtId="49" fontId="11" fillId="0" borderId="3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horizontal="right" vertical="center"/>
    </xf>
    <xf numFmtId="49" fontId="11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49" fontId="11" fillId="0" borderId="6" xfId="0" applyNumberFormat="1" applyFont="1" applyBorder="1" applyAlignment="1">
      <alignment vertical="center"/>
    </xf>
    <xf numFmtId="49" fontId="11" fillId="0" borderId="2" xfId="0" applyNumberFormat="1" applyFont="1" applyBorder="1" applyAlignment="1">
      <alignment vertical="center"/>
    </xf>
    <xf numFmtId="49" fontId="11" fillId="0" borderId="2" xfId="0" applyNumberFormat="1" applyFont="1" applyBorder="1" applyAlignment="1">
      <alignment horizontal="right" vertical="center"/>
    </xf>
    <xf numFmtId="49" fontId="11" fillId="0" borderId="0" xfId="0" applyNumberFormat="1" applyFont="1" applyBorder="1" applyAlignment="1">
      <alignment horizontal="right" vertical="center"/>
    </xf>
    <xf numFmtId="49" fontId="10" fillId="0" borderId="13" xfId="0" applyNumberFormat="1" applyFont="1" applyBorder="1" applyAlignment="1">
      <alignment horizontal="right" vertical="center"/>
    </xf>
    <xf numFmtId="177" fontId="10" fillId="0" borderId="11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176" fontId="16" fillId="0" borderId="11" xfId="0" applyNumberFormat="1" applyFont="1" applyBorder="1" applyAlignment="1">
      <alignment vertical="center"/>
    </xf>
    <xf numFmtId="176" fontId="16" fillId="0" borderId="0" xfId="0" applyNumberFormat="1" applyFont="1" applyAlignment="1">
      <alignment vertical="center"/>
    </xf>
    <xf numFmtId="0" fontId="8" fillId="0" borderId="11" xfId="0" applyFont="1" applyBorder="1" applyAlignment="1">
      <alignment vertical="center"/>
    </xf>
    <xf numFmtId="0" fontId="16" fillId="0" borderId="0" xfId="0" applyFont="1" applyAlignment="1">
      <alignment vertical="center"/>
    </xf>
    <xf numFmtId="49" fontId="12" fillId="0" borderId="5" xfId="0" quotePrefix="1" applyNumberFormat="1" applyFont="1" applyBorder="1" applyAlignment="1">
      <alignment horizontal="center" vertical="center"/>
    </xf>
    <xf numFmtId="49" fontId="12" fillId="2" borderId="5" xfId="0" quotePrefix="1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distributed" vertical="center"/>
    </xf>
    <xf numFmtId="0" fontId="17" fillId="2" borderId="4" xfId="0" applyFont="1" applyFill="1" applyBorder="1" applyAlignment="1">
      <alignment horizontal="distributed" vertical="center"/>
    </xf>
    <xf numFmtId="0" fontId="17" fillId="2" borderId="9" xfId="0" applyFont="1" applyFill="1" applyBorder="1" applyAlignment="1">
      <alignment horizontal="distributed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5" xfId="0" quotePrefix="1" applyNumberFormat="1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/>
    </xf>
    <xf numFmtId="49" fontId="12" fillId="4" borderId="5" xfId="0" quotePrefix="1" applyNumberFormat="1" applyFont="1" applyFill="1" applyBorder="1" applyAlignment="1">
      <alignment horizontal="center" vertical="center"/>
    </xf>
    <xf numFmtId="49" fontId="12" fillId="4" borderId="7" xfId="0" applyNumberFormat="1" applyFont="1" applyFill="1" applyBorder="1" applyAlignment="1">
      <alignment horizontal="distributed" vertical="center"/>
    </xf>
    <xf numFmtId="49" fontId="12" fillId="4" borderId="9" xfId="0" applyNumberFormat="1" applyFont="1" applyFill="1" applyBorder="1" applyAlignment="1">
      <alignment horizontal="distributed" vertical="center"/>
    </xf>
    <xf numFmtId="49" fontId="12" fillId="0" borderId="3" xfId="0" quotePrefix="1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distributed" vertical="center"/>
    </xf>
    <xf numFmtId="49" fontId="12" fillId="0" borderId="5" xfId="0" quotePrefix="1" applyNumberFormat="1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distributed" vertical="center"/>
    </xf>
    <xf numFmtId="49" fontId="12" fillId="0" borderId="6" xfId="0" quotePrefix="1" applyNumberFormat="1" applyFont="1" applyBorder="1" applyAlignment="1">
      <alignment horizontal="center" vertical="center"/>
    </xf>
    <xf numFmtId="49" fontId="12" fillId="0" borderId="10" xfId="0" quotePrefix="1" applyNumberFormat="1" applyFont="1" applyBorder="1" applyAlignment="1">
      <alignment horizontal="right" vertical="center"/>
    </xf>
    <xf numFmtId="49" fontId="12" fillId="0" borderId="1" xfId="0" quotePrefix="1" applyNumberFormat="1" applyFont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distributed" vertical="center"/>
    </xf>
    <xf numFmtId="49" fontId="12" fillId="2" borderId="9" xfId="0" applyNumberFormat="1" applyFont="1" applyFill="1" applyBorder="1" applyAlignment="1">
      <alignment horizontal="distributed" vertical="center"/>
    </xf>
    <xf numFmtId="49" fontId="12" fillId="0" borderId="0" xfId="0" applyNumberFormat="1" applyFont="1" applyBorder="1" applyAlignment="1">
      <alignment horizontal="distributed" vertical="center"/>
    </xf>
    <xf numFmtId="49" fontId="12" fillId="0" borderId="3" xfId="0" quotePrefix="1" applyNumberFormat="1" applyFont="1" applyBorder="1" applyAlignment="1">
      <alignment vertical="center"/>
    </xf>
    <xf numFmtId="49" fontId="12" fillId="0" borderId="0" xfId="0" quotePrefix="1" applyNumberFormat="1" applyFont="1" applyBorder="1" applyAlignment="1">
      <alignment horizontal="distributed" vertical="center"/>
    </xf>
    <xf numFmtId="49" fontId="12" fillId="4" borderId="5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vertical="center"/>
    </xf>
    <xf numFmtId="49" fontId="12" fillId="4" borderId="4" xfId="0" quotePrefix="1" applyNumberFormat="1" applyFont="1" applyFill="1" applyBorder="1" applyAlignment="1">
      <alignment vertical="center"/>
    </xf>
    <xf numFmtId="49" fontId="12" fillId="4" borderId="9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vertical="center"/>
    </xf>
    <xf numFmtId="177" fontId="11" fillId="0" borderId="0" xfId="0" applyNumberFormat="1" applyFont="1" applyAlignment="1">
      <alignment vertical="center"/>
    </xf>
    <xf numFmtId="0" fontId="16" fillId="0" borderId="0" xfId="0" quotePrefix="1" applyNumberFormat="1" applyFont="1"/>
    <xf numFmtId="177" fontId="12" fillId="0" borderId="0" xfId="0" applyNumberFormat="1" applyFont="1" applyAlignment="1">
      <alignment vertical="center"/>
    </xf>
    <xf numFmtId="49" fontId="11" fillId="0" borderId="5" xfId="0" applyNumberFormat="1" applyFont="1" applyBorder="1" applyAlignment="1"/>
    <xf numFmtId="49" fontId="11" fillId="0" borderId="4" xfId="0" applyNumberFormat="1" applyFont="1" applyBorder="1" applyAlignment="1">
      <alignment vertical="center"/>
    </xf>
    <xf numFmtId="177" fontId="11" fillId="0" borderId="4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right" vertical="top"/>
    </xf>
    <xf numFmtId="0" fontId="11" fillId="0" borderId="11" xfId="0" applyFont="1" applyBorder="1" applyAlignment="1">
      <alignment horizontal="center" vertical="center"/>
    </xf>
    <xf numFmtId="177" fontId="10" fillId="0" borderId="0" xfId="0" applyNumberFormat="1" applyFont="1" applyAlignment="1">
      <alignment horizontal="right" vertical="center"/>
    </xf>
    <xf numFmtId="49" fontId="11" fillId="0" borderId="1" xfId="0" quotePrefix="1" applyNumberFormat="1" applyFont="1" applyBorder="1" applyAlignment="1">
      <alignment horizontal="center" vertical="center"/>
    </xf>
    <xf numFmtId="177" fontId="11" fillId="0" borderId="5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horizontal="center" vertical="center"/>
    </xf>
    <xf numFmtId="176" fontId="19" fillId="0" borderId="1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 textRotation="255"/>
    </xf>
    <xf numFmtId="49" fontId="11" fillId="0" borderId="8" xfId="0" applyNumberFormat="1" applyFont="1" applyBorder="1" applyAlignment="1">
      <alignment horizontal="center" vertical="center" textRotation="255"/>
    </xf>
    <xf numFmtId="49" fontId="11" fillId="0" borderId="3" xfId="0" applyNumberFormat="1" applyFont="1" applyBorder="1" applyAlignment="1">
      <alignment horizontal="center" vertical="center"/>
    </xf>
    <xf numFmtId="177" fontId="11" fillId="0" borderId="7" xfId="0" applyNumberFormat="1" applyFont="1" applyBorder="1" applyAlignment="1">
      <alignment vertical="center"/>
    </xf>
    <xf numFmtId="177" fontId="11" fillId="0" borderId="2" xfId="0" applyNumberFormat="1" applyFont="1" applyBorder="1" applyAlignment="1">
      <alignment vertical="center"/>
    </xf>
    <xf numFmtId="49" fontId="11" fillId="2" borderId="5" xfId="0" applyNumberFormat="1" applyFont="1" applyFill="1" applyBorder="1" applyAlignment="1">
      <alignment horizontal="center" vertical="center"/>
    </xf>
    <xf numFmtId="177" fontId="11" fillId="2" borderId="4" xfId="0" applyNumberFormat="1" applyFont="1" applyFill="1" applyBorder="1" applyAlignment="1">
      <alignment vertical="center"/>
    </xf>
    <xf numFmtId="177" fontId="8" fillId="2" borderId="5" xfId="0" applyNumberFormat="1" applyFont="1" applyFill="1" applyBorder="1" applyAlignment="1">
      <alignment vertical="center"/>
    </xf>
    <xf numFmtId="177" fontId="8" fillId="2" borderId="4" xfId="0" applyNumberFormat="1" applyFont="1" applyFill="1" applyBorder="1" applyAlignment="1">
      <alignment vertical="center"/>
    </xf>
    <xf numFmtId="177" fontId="11" fillId="0" borderId="0" xfId="0" applyNumberFormat="1" applyFont="1" applyBorder="1" applyAlignment="1">
      <alignment vertical="center"/>
    </xf>
    <xf numFmtId="176" fontId="19" fillId="0" borderId="15" xfId="0" applyNumberFormat="1" applyFont="1" applyBorder="1" applyAlignment="1">
      <alignment vertical="center"/>
    </xf>
    <xf numFmtId="177" fontId="12" fillId="0" borderId="16" xfId="0" applyNumberFormat="1" applyFont="1" applyBorder="1" applyAlignment="1">
      <alignment vertical="center"/>
    </xf>
    <xf numFmtId="177" fontId="10" fillId="0" borderId="16" xfId="2" applyNumberFormat="1" applyFont="1" applyFill="1" applyBorder="1" applyAlignment="1" applyProtection="1">
      <alignment vertical="center"/>
      <protection locked="0"/>
    </xf>
    <xf numFmtId="177" fontId="10" fillId="0" borderId="16" xfId="0" applyNumberFormat="1" applyFont="1" applyFill="1" applyBorder="1" applyAlignment="1">
      <alignment vertical="center"/>
    </xf>
    <xf numFmtId="176" fontId="17" fillId="0" borderId="17" xfId="0" quotePrefix="1" applyNumberFormat="1" applyFont="1" applyBorder="1"/>
    <xf numFmtId="177" fontId="10" fillId="0" borderId="0" xfId="2" applyNumberFormat="1" applyFont="1" applyFill="1" applyAlignment="1" applyProtection="1">
      <alignment vertical="center"/>
      <protection locked="0"/>
    </xf>
    <xf numFmtId="177" fontId="12" fillId="0" borderId="1" xfId="0" applyNumberFormat="1" applyFont="1" applyFill="1" applyBorder="1" applyAlignment="1">
      <alignment vertical="center"/>
    </xf>
    <xf numFmtId="177" fontId="12" fillId="0" borderId="0" xfId="0" applyNumberFormat="1" applyFont="1" applyFill="1" applyBorder="1" applyAlignment="1">
      <alignment vertical="center"/>
    </xf>
    <xf numFmtId="177" fontId="20" fillId="0" borderId="0" xfId="0" applyNumberFormat="1" applyFont="1" applyFill="1" applyBorder="1" applyAlignment="1">
      <alignment horizontal="distributed" vertical="center" wrapText="1"/>
    </xf>
    <xf numFmtId="177" fontId="12" fillId="0" borderId="13" xfId="0" applyNumberFormat="1" applyFont="1" applyFill="1" applyBorder="1" applyAlignment="1">
      <alignment horizontal="distributed" vertical="center"/>
    </xf>
    <xf numFmtId="177" fontId="12" fillId="0" borderId="1" xfId="0" applyNumberFormat="1" applyFont="1" applyFill="1" applyBorder="1" applyAlignment="1">
      <alignment horizontal="left" vertical="center"/>
    </xf>
    <xf numFmtId="177" fontId="12" fillId="0" borderId="0" xfId="0" applyNumberFormat="1" applyFont="1" applyFill="1" applyBorder="1" applyAlignment="1">
      <alignment horizontal="distributed" vertical="center"/>
    </xf>
    <xf numFmtId="177" fontId="20" fillId="0" borderId="0" xfId="0" applyNumberFormat="1" applyFont="1" applyFill="1" applyBorder="1" applyAlignment="1">
      <alignment horizontal="distributed" vertical="center"/>
    </xf>
    <xf numFmtId="177" fontId="20" fillId="0" borderId="0" xfId="0" applyNumberFormat="1" applyFont="1" applyFill="1" applyBorder="1" applyAlignment="1">
      <alignment vertical="center"/>
    </xf>
    <xf numFmtId="177" fontId="12" fillId="0" borderId="1" xfId="0" applyNumberFormat="1" applyFont="1" applyFill="1" applyBorder="1" applyAlignment="1">
      <alignment horizontal="center" vertical="center"/>
    </xf>
    <xf numFmtId="177" fontId="20" fillId="0" borderId="13" xfId="0" applyNumberFormat="1" applyFont="1" applyFill="1" applyBorder="1" applyAlignment="1">
      <alignment horizontal="distributed" vertical="center"/>
    </xf>
    <xf numFmtId="177" fontId="12" fillId="0" borderId="0" xfId="0" applyNumberFormat="1" applyFont="1" applyFill="1" applyBorder="1" applyAlignment="1">
      <alignment horizontal="distributed" vertical="center" wrapText="1"/>
    </xf>
    <xf numFmtId="177" fontId="20" fillId="0" borderId="13" xfId="0" applyNumberFormat="1" applyFont="1" applyFill="1" applyBorder="1" applyAlignment="1">
      <alignment horizontal="distributed" vertical="center" wrapText="1"/>
    </xf>
    <xf numFmtId="176" fontId="17" fillId="0" borderId="15" xfId="0" quotePrefix="1" applyNumberFormat="1" applyFont="1" applyBorder="1"/>
    <xf numFmtId="176" fontId="17" fillId="0" borderId="14" xfId="0" quotePrefix="1" applyNumberFormat="1" applyFont="1" applyBorder="1"/>
    <xf numFmtId="176" fontId="17" fillId="0" borderId="11" xfId="0" quotePrefix="1" applyNumberFormat="1" applyFont="1" applyBorder="1"/>
    <xf numFmtId="176" fontId="17" fillId="0" borderId="15" xfId="0" applyNumberFormat="1" applyFont="1" applyBorder="1" applyAlignment="1">
      <alignment vertical="center"/>
    </xf>
    <xf numFmtId="177" fontId="10" fillId="0" borderId="16" xfId="0" applyNumberFormat="1" applyFont="1" applyBorder="1" applyAlignment="1">
      <alignment vertical="center"/>
    </xf>
    <xf numFmtId="177" fontId="10" fillId="0" borderId="18" xfId="0" applyNumberFormat="1" applyFont="1" applyBorder="1" applyAlignment="1">
      <alignment vertical="center"/>
    </xf>
    <xf numFmtId="177" fontId="10" fillId="0" borderId="18" xfId="0" quotePrefix="1" applyNumberFormat="1" applyFont="1" applyBorder="1" applyAlignment="1">
      <alignment horizontal="center" vertical="center"/>
    </xf>
    <xf numFmtId="177" fontId="10" fillId="0" borderId="19" xfId="0" applyNumberFormat="1" applyFont="1" applyBorder="1" applyAlignment="1">
      <alignment horizontal="center" vertical="center"/>
    </xf>
    <xf numFmtId="176" fontId="17" fillId="0" borderId="17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77" fontId="10" fillId="0" borderId="1" xfId="0" applyNumberFormat="1" applyFont="1" applyBorder="1" applyAlignment="1">
      <alignment vertical="center"/>
    </xf>
    <xf numFmtId="177" fontId="10" fillId="0" borderId="3" xfId="0" applyNumberFormat="1" applyFont="1" applyBorder="1" applyAlignment="1">
      <alignment horizontal="center" vertical="center"/>
    </xf>
    <xf numFmtId="177" fontId="10" fillId="0" borderId="4" xfId="0" applyNumberFormat="1" applyFont="1" applyBorder="1" applyAlignment="1">
      <alignment horizontal="center" vertical="center"/>
    </xf>
    <xf numFmtId="176" fontId="17" fillId="0" borderId="11" xfId="0" applyNumberFormat="1" applyFont="1" applyBorder="1" applyAlignment="1">
      <alignment vertical="center"/>
    </xf>
    <xf numFmtId="177" fontId="10" fillId="0" borderId="1" xfId="0" quotePrefix="1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0" fillId="0" borderId="5" xfId="0" applyNumberFormat="1" applyFont="1" applyBorder="1" applyAlignment="1">
      <alignment horizontal="center" vertical="center"/>
    </xf>
    <xf numFmtId="177" fontId="10" fillId="2" borderId="5" xfId="0" applyNumberFormat="1" applyFont="1" applyFill="1" applyBorder="1" applyAlignment="1">
      <alignment horizontal="center" vertical="center"/>
    </xf>
    <xf numFmtId="177" fontId="10" fillId="2" borderId="4" xfId="0" applyNumberFormat="1" applyFont="1" applyFill="1" applyBorder="1" applyAlignment="1">
      <alignment horizontal="distributed" vertical="center"/>
    </xf>
    <xf numFmtId="177" fontId="10" fillId="2" borderId="4" xfId="0" applyNumberFormat="1" applyFont="1" applyFill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vertical="center"/>
    </xf>
    <xf numFmtId="177" fontId="10" fillId="0" borderId="3" xfId="0" applyNumberFormat="1" applyFont="1" applyFill="1" applyBorder="1" applyAlignment="1">
      <alignment vertical="center"/>
    </xf>
    <xf numFmtId="177" fontId="10" fillId="0" borderId="6" xfId="0" quotePrefix="1" applyNumberFormat="1" applyFont="1" applyBorder="1" applyAlignment="1">
      <alignment horizontal="center" vertical="center"/>
    </xf>
    <xf numFmtId="177" fontId="10" fillId="4" borderId="5" xfId="0" applyNumberFormat="1" applyFont="1" applyFill="1" applyBorder="1" applyAlignment="1">
      <alignment horizontal="center" vertical="center"/>
    </xf>
    <xf numFmtId="177" fontId="10" fillId="4" borderId="4" xfId="0" applyNumberFormat="1" applyFont="1" applyFill="1" applyBorder="1" applyAlignment="1">
      <alignment horizontal="center" vertical="center"/>
    </xf>
    <xf numFmtId="177" fontId="10" fillId="0" borderId="0" xfId="0" applyNumberFormat="1" applyFont="1" applyBorder="1" applyAlignment="1">
      <alignment vertical="center"/>
    </xf>
    <xf numFmtId="177" fontId="10" fillId="0" borderId="2" xfId="0" applyNumberFormat="1" applyFont="1" applyBorder="1" applyAlignment="1">
      <alignment vertical="center"/>
    </xf>
    <xf numFmtId="177" fontId="10" fillId="0" borderId="5" xfId="0" applyNumberFormat="1" applyFont="1" applyBorder="1" applyAlignment="1">
      <alignment horizontal="distributed" vertical="center"/>
    </xf>
    <xf numFmtId="177" fontId="10" fillId="0" borderId="0" xfId="0" applyNumberFormat="1" applyFont="1" applyBorder="1" applyAlignment="1">
      <alignment horizontal="center" vertical="center"/>
    </xf>
    <xf numFmtId="176" fontId="17" fillId="0" borderId="21" xfId="0" applyNumberFormat="1" applyFont="1" applyBorder="1" applyAlignment="1">
      <alignment vertical="center"/>
    </xf>
    <xf numFmtId="177" fontId="10" fillId="0" borderId="20" xfId="0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distributed" vertical="center"/>
    </xf>
    <xf numFmtId="177" fontId="10" fillId="0" borderId="8" xfId="0" applyNumberFormat="1" applyFont="1" applyBorder="1" applyAlignment="1">
      <alignment horizontal="center" vertical="center"/>
    </xf>
    <xf numFmtId="177" fontId="10" fillId="2" borderId="5" xfId="0" applyNumberFormat="1" applyFont="1" applyFill="1" applyBorder="1" applyAlignment="1">
      <alignment horizontal="distributed" vertical="center"/>
    </xf>
    <xf numFmtId="177" fontId="10" fillId="2" borderId="6" xfId="0" applyNumberFormat="1" applyFont="1" applyFill="1" applyBorder="1" applyAlignment="1">
      <alignment horizontal="center" vertical="center"/>
    </xf>
    <xf numFmtId="177" fontId="10" fillId="2" borderId="2" xfId="0" applyNumberFormat="1" applyFont="1" applyFill="1" applyBorder="1" applyAlignment="1">
      <alignment horizontal="center" vertical="center"/>
    </xf>
    <xf numFmtId="177" fontId="10" fillId="4" borderId="11" xfId="0" applyNumberFormat="1" applyFont="1" applyFill="1" applyBorder="1" applyAlignment="1">
      <alignment horizontal="distributed" vertical="center"/>
    </xf>
    <xf numFmtId="177" fontId="10" fillId="0" borderId="5" xfId="0" quotePrefix="1" applyNumberFormat="1" applyFont="1" applyFill="1" applyBorder="1" applyAlignment="1">
      <alignment vertical="center"/>
    </xf>
    <xf numFmtId="177" fontId="11" fillId="0" borderId="0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177" fontId="8" fillId="0" borderId="11" xfId="0" applyNumberFormat="1" applyFont="1" applyFill="1" applyBorder="1" applyAlignment="1">
      <alignment horizontal="right" vertical="center"/>
    </xf>
    <xf numFmtId="177" fontId="13" fillId="0" borderId="11" xfId="0" applyNumberFormat="1" applyFont="1" applyBorder="1" applyAlignment="1">
      <alignment horizontal="center" vertical="center" wrapText="1"/>
    </xf>
    <xf numFmtId="0" fontId="16" fillId="0" borderId="12" xfId="0" quotePrefix="1" applyNumberFormat="1" applyFont="1" applyBorder="1"/>
    <xf numFmtId="177" fontId="8" fillId="0" borderId="10" xfId="0" applyNumberFormat="1" applyFont="1" applyBorder="1" applyAlignment="1">
      <alignment vertical="center"/>
    </xf>
    <xf numFmtId="0" fontId="16" fillId="0" borderId="15" xfId="0" quotePrefix="1" applyNumberFormat="1" applyFont="1" applyBorder="1"/>
    <xf numFmtId="177" fontId="8" fillId="0" borderId="8" xfId="0" applyNumberFormat="1" applyFont="1" applyBorder="1" applyAlignment="1">
      <alignment vertical="center"/>
    </xf>
    <xf numFmtId="0" fontId="16" fillId="0" borderId="11" xfId="0" quotePrefix="1" applyNumberFormat="1" applyFont="1" applyBorder="1"/>
    <xf numFmtId="0" fontId="16" fillId="0" borderId="9" xfId="0" quotePrefix="1" applyNumberFormat="1" applyFont="1" applyBorder="1"/>
    <xf numFmtId="177" fontId="8" fillId="0" borderId="12" xfId="0" applyNumberFormat="1" applyFont="1" applyBorder="1" applyAlignment="1">
      <alignment vertical="center"/>
    </xf>
    <xf numFmtId="177" fontId="8" fillId="0" borderId="13" xfId="0" applyNumberFormat="1" applyFont="1" applyBorder="1" applyAlignment="1">
      <alignment vertical="center"/>
    </xf>
    <xf numFmtId="177" fontId="8" fillId="0" borderId="15" xfId="0" applyNumberFormat="1" applyFont="1" applyBorder="1" applyAlignment="1">
      <alignment vertical="center"/>
    </xf>
    <xf numFmtId="177" fontId="8" fillId="0" borderId="14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vertical="center"/>
    </xf>
    <xf numFmtId="177" fontId="8" fillId="0" borderId="9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77" fontId="23" fillId="0" borderId="0" xfId="0" applyNumberFormat="1" applyFont="1" applyAlignment="1">
      <alignment vertical="center"/>
    </xf>
    <xf numFmtId="49" fontId="22" fillId="0" borderId="3" xfId="0" applyNumberFormat="1" applyFont="1" applyBorder="1" applyAlignment="1">
      <alignment vertical="center"/>
    </xf>
    <xf numFmtId="49" fontId="22" fillId="0" borderId="7" xfId="0" applyNumberFormat="1" applyFont="1" applyBorder="1" applyAlignment="1">
      <alignment vertical="center"/>
    </xf>
    <xf numFmtId="49" fontId="22" fillId="0" borderId="5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vertical="center"/>
    </xf>
    <xf numFmtId="49" fontId="25" fillId="0" borderId="5" xfId="0" applyNumberFormat="1" applyFont="1" applyBorder="1" applyAlignment="1">
      <alignment vertical="center"/>
    </xf>
    <xf numFmtId="49" fontId="22" fillId="0" borderId="15" xfId="0" applyNumberFormat="1" applyFont="1" applyBorder="1" applyAlignment="1">
      <alignment vertical="center"/>
    </xf>
    <xf numFmtId="49" fontId="22" fillId="0" borderId="26" xfId="0" applyNumberFormat="1" applyFont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177" fontId="8" fillId="0" borderId="15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177" fontId="8" fillId="0" borderId="12" xfId="0" applyNumberFormat="1" applyFont="1" applyFill="1" applyBorder="1" applyAlignment="1">
      <alignment vertical="center"/>
    </xf>
    <xf numFmtId="176" fontId="19" fillId="0" borderId="14" xfId="0" applyNumberFormat="1" applyFont="1" applyBorder="1" applyAlignment="1">
      <alignment vertical="center"/>
    </xf>
    <xf numFmtId="49" fontId="11" fillId="0" borderId="11" xfId="0" applyNumberFormat="1" applyFont="1" applyBorder="1" applyAlignment="1">
      <alignment vertical="center" shrinkToFit="1"/>
    </xf>
    <xf numFmtId="177" fontId="12" fillId="0" borderId="0" xfId="0" applyNumberFormat="1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/>
    </xf>
    <xf numFmtId="177" fontId="12" fillId="0" borderId="4" xfId="0" applyNumberFormat="1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horizontal="distributed" vertical="center" wrapText="1" shrinkToFit="1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distributed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distributed" vertical="center"/>
    </xf>
    <xf numFmtId="177" fontId="10" fillId="0" borderId="4" xfId="0" applyNumberFormat="1" applyFont="1" applyFill="1" applyBorder="1" applyAlignment="1">
      <alignment horizontal="distributed" vertical="center"/>
    </xf>
    <xf numFmtId="177" fontId="10" fillId="0" borderId="2" xfId="0" applyNumberFormat="1" applyFont="1" applyFill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7" fontId="10" fillId="0" borderId="10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1" xfId="0" quotePrefix="1" applyNumberFormat="1" applyFont="1" applyFill="1" applyBorder="1" applyAlignment="1">
      <alignment horizontal="center" vertical="center"/>
    </xf>
    <xf numFmtId="177" fontId="12" fillId="0" borderId="9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vertical="center"/>
    </xf>
    <xf numFmtId="49" fontId="16" fillId="0" borderId="4" xfId="0" applyNumberFormat="1" applyFont="1" applyFill="1" applyBorder="1" applyAlignment="1">
      <alignment vertical="center"/>
    </xf>
    <xf numFmtId="49" fontId="16" fillId="0" borderId="15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177" fontId="19" fillId="0" borderId="0" xfId="0" applyNumberFormat="1" applyFont="1" applyFill="1" applyAlignment="1">
      <alignment vertic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vertical="center"/>
    </xf>
    <xf numFmtId="0" fontId="16" fillId="0" borderId="0" xfId="0" applyFont="1"/>
    <xf numFmtId="49" fontId="16" fillId="0" borderId="5" xfId="0" applyNumberFormat="1" applyFont="1" applyFill="1" applyBorder="1" applyAlignment="1">
      <alignment vertical="center" shrinkToFit="1"/>
    </xf>
    <xf numFmtId="0" fontId="16" fillId="0" borderId="4" xfId="0" applyFont="1" applyBorder="1" applyAlignment="1">
      <alignment vertical="center" shrinkToFit="1"/>
    </xf>
    <xf numFmtId="0" fontId="16" fillId="0" borderId="9" xfId="0" applyFont="1" applyBorder="1" applyAlignment="1">
      <alignment vertical="center" shrinkToFit="1"/>
    </xf>
    <xf numFmtId="49" fontId="19" fillId="0" borderId="3" xfId="0" applyNumberFormat="1" applyFont="1" applyFill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49" fontId="17" fillId="0" borderId="15" xfId="0" applyNumberFormat="1" applyFont="1" applyFill="1" applyBorder="1" applyAlignment="1">
      <alignment vertical="center" textRotation="255"/>
    </xf>
    <xf numFmtId="0" fontId="17" fillId="0" borderId="14" xfId="0" applyFont="1" applyBorder="1" applyAlignment="1">
      <alignment vertical="center" textRotation="255"/>
    </xf>
    <xf numFmtId="49" fontId="17" fillId="0" borderId="3" xfId="0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6" fillId="0" borderId="5" xfId="0" applyFont="1" applyBorder="1" applyAlignment="1">
      <alignment horizontal="distributed" vertical="center"/>
    </xf>
    <xf numFmtId="0" fontId="16" fillId="0" borderId="4" xfId="0" applyFont="1" applyBorder="1" applyAlignment="1">
      <alignment horizontal="distributed" vertical="center"/>
    </xf>
    <xf numFmtId="0" fontId="16" fillId="0" borderId="9" xfId="0" applyFont="1" applyBorder="1" applyAlignment="1">
      <alignment horizontal="distributed" vertical="center"/>
    </xf>
    <xf numFmtId="49" fontId="16" fillId="0" borderId="5" xfId="0" applyNumberFormat="1" applyFont="1" applyFill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distributed" vertical="center"/>
    </xf>
    <xf numFmtId="49" fontId="11" fillId="0" borderId="12" xfId="0" applyNumberFormat="1" applyFont="1" applyFill="1" applyBorder="1" applyAlignment="1">
      <alignment horizontal="distributed" vertical="center"/>
    </xf>
    <xf numFmtId="49" fontId="11" fillId="0" borderId="2" xfId="0" applyNumberFormat="1" applyFont="1" applyFill="1" applyBorder="1" applyAlignment="1">
      <alignment horizontal="distributed" vertical="center"/>
    </xf>
    <xf numFmtId="49" fontId="11" fillId="0" borderId="10" xfId="0" applyNumberFormat="1" applyFont="1" applyFill="1" applyBorder="1" applyAlignment="1">
      <alignment horizontal="distributed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distributed" vertical="center"/>
    </xf>
    <xf numFmtId="49" fontId="11" fillId="0" borderId="9" xfId="0" applyNumberFormat="1" applyFont="1" applyFill="1" applyBorder="1" applyAlignment="1">
      <alignment horizontal="distributed" vertical="center"/>
    </xf>
    <xf numFmtId="49" fontId="12" fillId="0" borderId="4" xfId="0" applyNumberFormat="1" applyFont="1" applyFill="1" applyBorder="1" applyAlignment="1">
      <alignment horizontal="distributed" vertical="center"/>
    </xf>
    <xf numFmtId="49" fontId="12" fillId="0" borderId="9" xfId="0" applyNumberFormat="1" applyFont="1" applyFill="1" applyBorder="1" applyAlignment="1">
      <alignment horizontal="distributed" vertical="center"/>
    </xf>
    <xf numFmtId="49" fontId="11" fillId="0" borderId="5" xfId="0" applyNumberFormat="1" applyFont="1" applyFill="1" applyBorder="1" applyAlignment="1">
      <alignment horizontal="distributed" vertical="center"/>
    </xf>
    <xf numFmtId="49" fontId="11" fillId="0" borderId="4" xfId="0" applyNumberFormat="1" applyFont="1" applyFill="1" applyBorder="1" applyAlignment="1">
      <alignment vertical="center" shrinkToFit="1"/>
    </xf>
    <xf numFmtId="49" fontId="11" fillId="0" borderId="9" xfId="0" applyNumberFormat="1" applyFont="1" applyFill="1" applyBorder="1" applyAlignment="1">
      <alignment vertical="center" shrinkToFit="1"/>
    </xf>
    <xf numFmtId="177" fontId="8" fillId="0" borderId="5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distributed" vertical="center"/>
    </xf>
    <xf numFmtId="177" fontId="11" fillId="0" borderId="13" xfId="0" applyNumberFormat="1" applyFont="1" applyFill="1" applyBorder="1" applyAlignment="1">
      <alignment horizontal="distributed" vertical="center"/>
    </xf>
    <xf numFmtId="49" fontId="7" fillId="0" borderId="5" xfId="0" applyNumberFormat="1" applyFont="1" applyFill="1" applyBorder="1" applyAlignment="1">
      <alignment horizontal="distributed" vertical="center" justifyLastLine="1"/>
    </xf>
    <xf numFmtId="49" fontId="9" fillId="0" borderId="9" xfId="0" applyNumberFormat="1" applyFont="1" applyFill="1" applyBorder="1" applyAlignment="1">
      <alignment horizontal="distributed" vertical="center" justifyLastLine="1"/>
    </xf>
    <xf numFmtId="49" fontId="11" fillId="0" borderId="5" xfId="0" applyNumberFormat="1" applyFont="1" applyFill="1" applyBorder="1" applyAlignment="1">
      <alignment horizontal="center" vertical="center"/>
    </xf>
    <xf numFmtId="177" fontId="10" fillId="0" borderId="14" xfId="0" applyNumberFormat="1" applyFont="1" applyFill="1" applyBorder="1" applyAlignment="1">
      <alignment horizontal="center" vertical="center" textRotation="255" shrinkToFit="1"/>
    </xf>
    <xf numFmtId="0" fontId="16" fillId="0" borderId="8" xfId="0" applyFont="1" applyBorder="1" applyAlignment="1">
      <alignment horizontal="center" vertical="center" textRotation="255" shrinkToFit="1"/>
    </xf>
    <xf numFmtId="177" fontId="10" fillId="0" borderId="14" xfId="0" applyNumberFormat="1" applyFont="1" applyFill="1" applyBorder="1" applyAlignment="1">
      <alignment horizontal="center" vertical="center" textRotation="255"/>
    </xf>
    <xf numFmtId="0" fontId="16" fillId="0" borderId="8" xfId="0" applyFont="1" applyBorder="1" applyAlignment="1">
      <alignment horizontal="center" vertical="center" textRotation="255"/>
    </xf>
    <xf numFmtId="177" fontId="10" fillId="0" borderId="15" xfId="0" applyNumberFormat="1" applyFont="1" applyFill="1" applyBorder="1" applyAlignment="1">
      <alignment horizontal="center" vertical="distributed" textRotation="255" justifyLastLine="1"/>
    </xf>
    <xf numFmtId="177" fontId="10" fillId="0" borderId="14" xfId="0" applyNumberFormat="1" applyFont="1" applyFill="1" applyBorder="1" applyAlignment="1">
      <alignment horizontal="center" vertical="distributed" textRotation="255" justifyLastLine="1"/>
    </xf>
    <xf numFmtId="177" fontId="10" fillId="0" borderId="8" xfId="0" applyNumberFormat="1" applyFont="1" applyFill="1" applyBorder="1" applyAlignment="1">
      <alignment horizontal="center" vertical="distributed" textRotation="255" justifyLastLine="1"/>
    </xf>
    <xf numFmtId="177" fontId="10" fillId="0" borderId="5" xfId="0" applyNumberFormat="1" applyFont="1" applyFill="1" applyBorder="1" applyAlignment="1">
      <alignment horizontal="distributed" vertical="center"/>
    </xf>
    <xf numFmtId="177" fontId="8" fillId="0" borderId="4" xfId="0" applyNumberFormat="1" applyFont="1" applyFill="1" applyBorder="1" applyAlignment="1">
      <alignment horizontal="distributed" vertical="center"/>
    </xf>
    <xf numFmtId="177" fontId="10" fillId="0" borderId="4" xfId="0" applyNumberFormat="1" applyFont="1" applyFill="1" applyBorder="1" applyAlignment="1">
      <alignment horizontal="distributed" vertical="center"/>
    </xf>
    <xf numFmtId="49" fontId="6" fillId="0" borderId="5" xfId="0" applyNumberFormat="1" applyFont="1" applyFill="1" applyBorder="1" applyAlignment="1">
      <alignment horizontal="distributed" vertical="center" justifyLastLine="1"/>
    </xf>
    <xf numFmtId="49" fontId="6" fillId="0" borderId="4" xfId="0" applyNumberFormat="1" applyFont="1" applyFill="1" applyBorder="1" applyAlignment="1">
      <alignment horizontal="distributed" vertical="center" justifyLastLine="1"/>
    </xf>
    <xf numFmtId="49" fontId="6" fillId="0" borderId="9" xfId="0" applyNumberFormat="1" applyFont="1" applyFill="1" applyBorder="1" applyAlignment="1">
      <alignment horizontal="distributed" vertical="center" justifyLastLine="1"/>
    </xf>
    <xf numFmtId="177" fontId="10" fillId="0" borderId="2" xfId="0" applyNumberFormat="1" applyFont="1" applyFill="1" applyBorder="1" applyAlignment="1">
      <alignment horizontal="distributed" vertical="center"/>
    </xf>
    <xf numFmtId="177" fontId="10" fillId="0" borderId="3" xfId="0" applyNumberFormat="1" applyFont="1" applyFill="1" applyBorder="1" applyAlignment="1">
      <alignment horizontal="center" vertical="center" textRotation="255"/>
    </xf>
    <xf numFmtId="177" fontId="10" fillId="0" borderId="12" xfId="0" applyNumberFormat="1" applyFont="1" applyFill="1" applyBorder="1" applyAlignment="1">
      <alignment horizontal="center" vertical="center" textRotation="255"/>
    </xf>
    <xf numFmtId="177" fontId="10" fillId="0" borderId="6" xfId="0" applyNumberFormat="1" applyFont="1" applyFill="1" applyBorder="1" applyAlignment="1">
      <alignment horizontal="center" vertical="center" textRotation="255"/>
    </xf>
    <xf numFmtId="177" fontId="10" fillId="0" borderId="10" xfId="0" applyNumberFormat="1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distributed" vertical="center"/>
    </xf>
    <xf numFmtId="177" fontId="8" fillId="0" borderId="7" xfId="0" applyNumberFormat="1" applyFont="1" applyFill="1" applyBorder="1" applyAlignment="1">
      <alignment horizontal="distributed" vertical="center"/>
    </xf>
    <xf numFmtId="177" fontId="8" fillId="0" borderId="12" xfId="0" applyNumberFormat="1" applyFont="1" applyFill="1" applyBorder="1" applyAlignment="1">
      <alignment horizontal="distributed" vertical="center"/>
    </xf>
    <xf numFmtId="177" fontId="6" fillId="0" borderId="5" xfId="0" applyNumberFormat="1" applyFont="1" applyFill="1" applyBorder="1" applyAlignment="1">
      <alignment horizontal="distributed" vertical="center" justifyLastLine="1"/>
    </xf>
    <xf numFmtId="177" fontId="6" fillId="0" borderId="9" xfId="0" applyNumberFormat="1" applyFont="1" applyFill="1" applyBorder="1" applyAlignment="1">
      <alignment horizontal="distributed" vertical="center" justifyLastLine="1"/>
    </xf>
    <xf numFmtId="177" fontId="13" fillId="0" borderId="4" xfId="0" applyNumberFormat="1" applyFont="1" applyFill="1" applyBorder="1" applyAlignment="1">
      <alignment horizontal="distributed" vertical="center"/>
    </xf>
    <xf numFmtId="177" fontId="14" fillId="0" borderId="5" xfId="0" applyNumberFormat="1" applyFont="1" applyFill="1" applyBorder="1" applyAlignment="1">
      <alignment horizontal="distributed" vertical="center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/>
    </xf>
    <xf numFmtId="177" fontId="10" fillId="0" borderId="12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distributed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7" fontId="10" fillId="0" borderId="10" xfId="0" applyNumberFormat="1" applyFont="1" applyFill="1" applyBorder="1" applyAlignment="1">
      <alignment horizontal="center" vertical="center"/>
    </xf>
    <xf numFmtId="177" fontId="13" fillId="0" borderId="5" xfId="0" applyNumberFormat="1" applyFont="1" applyFill="1" applyBorder="1" applyAlignment="1">
      <alignment horizontal="distributed" vertical="center" wrapText="1"/>
    </xf>
    <xf numFmtId="177" fontId="13" fillId="0" borderId="4" xfId="0" applyNumberFormat="1" applyFont="1" applyFill="1" applyBorder="1" applyAlignment="1">
      <alignment horizontal="distributed" vertical="center" wrapText="1"/>
    </xf>
    <xf numFmtId="177" fontId="13" fillId="0" borderId="3" xfId="0" applyNumberFormat="1" applyFont="1" applyFill="1" applyBorder="1" applyAlignment="1">
      <alignment horizontal="distributed" vertical="center" wrapText="1"/>
    </xf>
    <xf numFmtId="177" fontId="13" fillId="0" borderId="7" xfId="0" applyNumberFormat="1" applyFont="1" applyFill="1" applyBorder="1" applyAlignment="1">
      <alignment horizontal="distributed" vertical="center" wrapText="1"/>
    </xf>
    <xf numFmtId="177" fontId="13" fillId="0" borderId="12" xfId="0" applyNumberFormat="1" applyFont="1" applyFill="1" applyBorder="1" applyAlignment="1">
      <alignment horizontal="distributed" vertical="center" wrapText="1"/>
    </xf>
    <xf numFmtId="177" fontId="13" fillId="0" borderId="6" xfId="0" applyNumberFormat="1" applyFont="1" applyFill="1" applyBorder="1" applyAlignment="1">
      <alignment horizontal="distributed" vertical="center" wrapText="1"/>
    </xf>
    <xf numFmtId="177" fontId="13" fillId="0" borderId="2" xfId="0" applyNumberFormat="1" applyFont="1" applyFill="1" applyBorder="1" applyAlignment="1">
      <alignment horizontal="distributed" vertical="center" wrapText="1"/>
    </xf>
    <xf numFmtId="177" fontId="13" fillId="0" borderId="10" xfId="0" applyNumberFormat="1" applyFont="1" applyFill="1" applyBorder="1" applyAlignment="1">
      <alignment horizontal="distributed" vertical="center" wrapText="1"/>
    </xf>
    <xf numFmtId="177" fontId="10" fillId="0" borderId="15" xfId="0" applyNumberFormat="1" applyFont="1" applyFill="1" applyBorder="1" applyAlignment="1">
      <alignment horizontal="center" vertical="center" textRotation="255" wrapText="1"/>
    </xf>
    <xf numFmtId="177" fontId="10" fillId="0" borderId="8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distributed" vertical="center"/>
    </xf>
    <xf numFmtId="177" fontId="10" fillId="0" borderId="3" xfId="0" applyNumberFormat="1" applyFont="1" applyFill="1" applyBorder="1" applyAlignment="1">
      <alignment horizontal="distributed" vertical="center"/>
    </xf>
    <xf numFmtId="177" fontId="10" fillId="0" borderId="12" xfId="0" applyNumberFormat="1" applyFont="1" applyFill="1" applyBorder="1" applyAlignment="1">
      <alignment horizontal="distributed" vertical="center"/>
    </xf>
    <xf numFmtId="177" fontId="10" fillId="0" borderId="10" xfId="0" applyNumberFormat="1" applyFont="1" applyFill="1" applyBorder="1" applyAlignment="1">
      <alignment horizontal="distributed" vertical="center"/>
    </xf>
    <xf numFmtId="177" fontId="10" fillId="0" borderId="3" xfId="0" applyNumberFormat="1" applyFont="1" applyFill="1" applyBorder="1" applyAlignment="1">
      <alignment horizontal="center" vertical="center" wrapText="1"/>
    </xf>
    <xf numFmtId="177" fontId="10" fillId="0" borderId="13" xfId="0" applyNumberFormat="1" applyFont="1" applyFill="1" applyBorder="1" applyAlignment="1">
      <alignment horizontal="center" vertical="center"/>
    </xf>
    <xf numFmtId="177" fontId="15" fillId="0" borderId="3" xfId="0" applyNumberFormat="1" applyFont="1" applyFill="1" applyBorder="1" applyAlignment="1">
      <alignment horizontal="distributed" vertical="center"/>
    </xf>
    <xf numFmtId="177" fontId="15" fillId="0" borderId="7" xfId="0" applyNumberFormat="1" applyFont="1" applyFill="1" applyBorder="1" applyAlignment="1">
      <alignment horizontal="distributed" vertical="center"/>
    </xf>
    <xf numFmtId="177" fontId="15" fillId="0" borderId="12" xfId="0" applyNumberFormat="1" applyFont="1" applyFill="1" applyBorder="1" applyAlignment="1">
      <alignment horizontal="distributed" vertical="center"/>
    </xf>
    <xf numFmtId="177" fontId="15" fillId="0" borderId="5" xfId="0" applyNumberFormat="1" applyFont="1" applyFill="1" applyBorder="1" applyAlignment="1">
      <alignment horizontal="distributed" vertical="center" wrapText="1"/>
    </xf>
    <xf numFmtId="177" fontId="15" fillId="0" borderId="4" xfId="0" applyNumberFormat="1" applyFont="1" applyFill="1" applyBorder="1" applyAlignment="1">
      <alignment horizontal="distributed" vertical="center" wrapText="1"/>
    </xf>
    <xf numFmtId="177" fontId="15" fillId="0" borderId="9" xfId="0" applyNumberFormat="1" applyFont="1" applyFill="1" applyBorder="1" applyAlignment="1">
      <alignment horizontal="distributed" vertical="center" wrapText="1"/>
    </xf>
    <xf numFmtId="177" fontId="10" fillId="0" borderId="5" xfId="0" quotePrefix="1" applyNumberFormat="1" applyFont="1" applyFill="1" applyBorder="1" applyAlignment="1">
      <alignment vertical="center" shrinkToFit="1"/>
    </xf>
    <xf numFmtId="177" fontId="10" fillId="0" borderId="3" xfId="0" quotePrefix="1" applyNumberFormat="1" applyFont="1" applyFill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center" vertical="distributed" textRotation="255" justifyLastLine="1"/>
    </xf>
    <xf numFmtId="49" fontId="10" fillId="0" borderId="14" xfId="0" applyNumberFormat="1" applyFont="1" applyFill="1" applyBorder="1" applyAlignment="1">
      <alignment horizontal="center" vertical="distributed" textRotation="255" justifyLastLine="1"/>
    </xf>
    <xf numFmtId="49" fontId="10" fillId="0" borderId="8" xfId="0" applyNumberFormat="1" applyFont="1" applyFill="1" applyBorder="1" applyAlignment="1">
      <alignment horizontal="center" vertical="distributed" textRotation="255" justifyLastLine="1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distributed" vertical="center"/>
    </xf>
    <xf numFmtId="49" fontId="10" fillId="0" borderId="5" xfId="0" quotePrefix="1" applyNumberFormat="1" applyFont="1" applyFill="1" applyBorder="1" applyAlignment="1">
      <alignment horizontal="center" vertical="center"/>
    </xf>
    <xf numFmtId="49" fontId="10" fillId="0" borderId="4" xfId="0" quotePrefix="1" applyNumberFormat="1" applyFont="1" applyFill="1" applyBorder="1" applyAlignment="1">
      <alignment horizontal="center" vertical="center"/>
    </xf>
    <xf numFmtId="49" fontId="10" fillId="0" borderId="3" xfId="0" quotePrefix="1" applyNumberFormat="1" applyFont="1" applyFill="1" applyBorder="1" applyAlignment="1">
      <alignment horizontal="center" vertical="center"/>
    </xf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1" xfId="0" quotePrefix="1" applyNumberFormat="1" applyFont="1" applyFill="1" applyBorder="1" applyAlignment="1">
      <alignment horizontal="center"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49" fontId="10" fillId="0" borderId="6" xfId="0" quotePrefix="1" applyNumberFormat="1" applyFont="1" applyFill="1" applyBorder="1" applyAlignment="1">
      <alignment horizontal="center" vertical="center"/>
    </xf>
    <xf numFmtId="49" fontId="10" fillId="0" borderId="2" xfId="0" quotePrefix="1" applyNumberFormat="1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distributed" vertical="center"/>
    </xf>
    <xf numFmtId="49" fontId="10" fillId="0" borderId="13" xfId="0" applyNumberFormat="1" applyFont="1" applyFill="1" applyBorder="1" applyAlignment="1">
      <alignment horizontal="distributed" vertical="center"/>
    </xf>
    <xf numFmtId="49" fontId="10" fillId="0" borderId="10" xfId="0" applyNumberFormat="1" applyFont="1" applyFill="1" applyBorder="1" applyAlignment="1">
      <alignment horizontal="distributed" vertical="center"/>
    </xf>
    <xf numFmtId="49" fontId="10" fillId="0" borderId="5" xfId="0" applyNumberFormat="1" applyFont="1" applyFill="1" applyBorder="1" applyAlignment="1">
      <alignment horizontal="distributed" vertical="center"/>
    </xf>
    <xf numFmtId="49" fontId="10" fillId="0" borderId="5" xfId="0" applyNumberFormat="1" applyFont="1" applyFill="1" applyBorder="1" applyAlignment="1">
      <alignment horizontal="distributed" vertical="center" shrinkToFit="1"/>
    </xf>
    <xf numFmtId="49" fontId="10" fillId="0" borderId="4" xfId="0" applyNumberFormat="1" applyFont="1" applyFill="1" applyBorder="1" applyAlignment="1">
      <alignment horizontal="distributed" vertical="center" shrinkToFit="1"/>
    </xf>
    <xf numFmtId="49" fontId="10" fillId="0" borderId="7" xfId="0" applyNumberFormat="1" applyFont="1" applyFill="1" applyBorder="1" applyAlignment="1">
      <alignment horizontal="distributed" vertical="center"/>
    </xf>
    <xf numFmtId="49" fontId="13" fillId="0" borderId="5" xfId="0" applyNumberFormat="1" applyFont="1" applyFill="1" applyBorder="1" applyAlignment="1">
      <alignment horizontal="distributed" vertical="center" wrapText="1"/>
    </xf>
    <xf numFmtId="49" fontId="13" fillId="0" borderId="4" xfId="0" applyNumberFormat="1" applyFont="1" applyFill="1" applyBorder="1" applyAlignment="1">
      <alignment horizontal="distributed" vertical="center"/>
    </xf>
    <xf numFmtId="49" fontId="10" fillId="0" borderId="2" xfId="0" applyNumberFormat="1" applyFont="1" applyFill="1" applyBorder="1" applyAlignment="1">
      <alignment horizontal="distributed" vertical="center"/>
    </xf>
    <xf numFmtId="49" fontId="13" fillId="0" borderId="5" xfId="0" applyNumberFormat="1" applyFont="1" applyFill="1" applyBorder="1" applyAlignment="1">
      <alignment horizontal="distributed" vertical="center" wrapText="1" shrinkToFit="1"/>
    </xf>
    <xf numFmtId="49" fontId="13" fillId="0" borderId="4" xfId="0" applyNumberFormat="1" applyFont="1" applyFill="1" applyBorder="1" applyAlignment="1">
      <alignment horizontal="distributed" vertical="center" shrinkToFit="1"/>
    </xf>
    <xf numFmtId="49" fontId="11" fillId="0" borderId="3" xfId="0" applyNumberFormat="1" applyFont="1" applyBorder="1" applyAlignment="1">
      <alignment horizontal="distributed" vertical="center" textRotation="255"/>
    </xf>
    <xf numFmtId="0" fontId="16" fillId="0" borderId="12" xfId="0" applyFont="1" applyBorder="1" applyAlignment="1">
      <alignment horizontal="distributed" vertical="center" textRotation="255"/>
    </xf>
    <xf numFmtId="0" fontId="16" fillId="0" borderId="1" xfId="0" applyFont="1" applyBorder="1" applyAlignment="1">
      <alignment horizontal="distributed" vertical="center" textRotation="255"/>
    </xf>
    <xf numFmtId="0" fontId="16" fillId="0" borderId="13" xfId="0" applyFont="1" applyBorder="1" applyAlignment="1">
      <alignment horizontal="distributed" vertical="center" textRotation="255"/>
    </xf>
    <xf numFmtId="0" fontId="16" fillId="0" borderId="6" xfId="0" applyFont="1" applyBorder="1" applyAlignment="1">
      <alignment horizontal="distributed" vertical="center" textRotation="255"/>
    </xf>
    <xf numFmtId="0" fontId="16" fillId="0" borderId="10" xfId="0" applyFont="1" applyBorder="1" applyAlignment="1">
      <alignment horizontal="distributed" vertical="center" textRotation="255"/>
    </xf>
    <xf numFmtId="49" fontId="11" fillId="0" borderId="15" xfId="0" applyNumberFormat="1" applyFont="1" applyBorder="1" applyAlignment="1">
      <alignment horizontal="distributed" vertical="center" shrinkToFit="1"/>
    </xf>
    <xf numFmtId="0" fontId="16" fillId="0" borderId="8" xfId="0" applyFont="1" applyBorder="1" applyAlignment="1">
      <alignment horizontal="distributed" vertical="center" shrinkToFit="1"/>
    </xf>
    <xf numFmtId="49" fontId="12" fillId="0" borderId="5" xfId="0" applyNumberFormat="1" applyFont="1" applyBorder="1" applyAlignment="1">
      <alignment horizontal="distributed" vertical="center"/>
    </xf>
    <xf numFmtId="0" fontId="17" fillId="0" borderId="4" xfId="0" applyFont="1" applyBorder="1" applyAlignment="1">
      <alignment horizontal="distributed" vertical="center"/>
    </xf>
    <xf numFmtId="0" fontId="17" fillId="0" borderId="9" xfId="0" applyFont="1" applyBorder="1" applyAlignment="1">
      <alignment horizontal="distributed" vertical="center"/>
    </xf>
    <xf numFmtId="49" fontId="12" fillId="0" borderId="5" xfId="0" applyNumberFormat="1" applyFont="1" applyBorder="1" applyAlignment="1">
      <alignment horizontal="distributed" vertical="center" shrinkToFit="1"/>
    </xf>
    <xf numFmtId="0" fontId="17" fillId="0" borderId="4" xfId="0" applyFont="1" applyBorder="1" applyAlignment="1">
      <alignment horizontal="distributed" vertical="center" shrinkToFit="1"/>
    </xf>
    <xf numFmtId="0" fontId="17" fillId="0" borderId="9" xfId="0" applyFont="1" applyBorder="1" applyAlignment="1">
      <alignment horizontal="distributed" vertical="center" shrinkToFit="1"/>
    </xf>
    <xf numFmtId="49" fontId="11" fillId="0" borderId="15" xfId="0" applyNumberFormat="1" applyFont="1" applyBorder="1" applyAlignment="1">
      <alignment horizontal="distributed" vertical="center"/>
    </xf>
    <xf numFmtId="0" fontId="16" fillId="0" borderId="14" xfId="0" applyFont="1" applyBorder="1" applyAlignment="1">
      <alignment horizontal="distributed" vertical="center"/>
    </xf>
    <xf numFmtId="0" fontId="16" fillId="0" borderId="8" xfId="0" applyFont="1" applyBorder="1" applyAlignment="1">
      <alignment horizontal="distributed" vertical="center"/>
    </xf>
    <xf numFmtId="49" fontId="12" fillId="0" borderId="15" xfId="0" applyNumberFormat="1" applyFont="1" applyBorder="1" applyAlignment="1">
      <alignment horizontal="distributed" vertical="center" wrapText="1"/>
    </xf>
    <xf numFmtId="0" fontId="12" fillId="0" borderId="8" xfId="0" applyFont="1" applyBorder="1" applyAlignment="1">
      <alignment horizontal="distributed" vertical="center" wrapText="1"/>
    </xf>
    <xf numFmtId="49" fontId="11" fillId="0" borderId="15" xfId="0" applyNumberFormat="1" applyFont="1" applyBorder="1" applyAlignment="1">
      <alignment horizontal="distributed" vertical="center" wrapText="1" shrinkToFit="1"/>
    </xf>
    <xf numFmtId="0" fontId="16" fillId="0" borderId="14" xfId="0" applyFont="1" applyBorder="1" applyAlignment="1">
      <alignment horizontal="distributed" vertical="center" shrinkToFit="1"/>
    </xf>
    <xf numFmtId="49" fontId="24" fillId="0" borderId="15" xfId="0" applyNumberFormat="1" applyFont="1" applyBorder="1" applyAlignment="1">
      <alignment vertical="top" textRotation="255" wrapText="1"/>
    </xf>
    <xf numFmtId="0" fontId="24" fillId="0" borderId="14" xfId="0" applyFont="1" applyBorder="1" applyAlignment="1">
      <alignment vertical="top" textRotation="255" wrapText="1"/>
    </xf>
    <xf numFmtId="0" fontId="24" fillId="0" borderId="8" xfId="0" applyFont="1" applyBorder="1" applyAlignment="1">
      <alignment vertical="top" textRotation="255" wrapText="1"/>
    </xf>
    <xf numFmtId="49" fontId="25" fillId="0" borderId="3" xfId="0" applyNumberFormat="1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49" fontId="22" fillId="0" borderId="3" xfId="0" applyNumberFormat="1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13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49" fontId="22" fillId="0" borderId="5" xfId="0" applyNumberFormat="1" applyFont="1" applyBorder="1" applyAlignment="1">
      <alignment horizontal="distributed" vertical="center"/>
    </xf>
    <xf numFmtId="0" fontId="22" fillId="0" borderId="4" xfId="0" applyFont="1" applyBorder="1" applyAlignment="1">
      <alignment horizontal="distributed" vertical="center"/>
    </xf>
    <xf numFmtId="0" fontId="22" fillId="0" borderId="9" xfId="0" applyFont="1" applyBorder="1" applyAlignment="1">
      <alignment horizontal="distributed" vertical="center"/>
    </xf>
    <xf numFmtId="49" fontId="23" fillId="0" borderId="5" xfId="0" applyNumberFormat="1" applyFont="1" applyBorder="1" applyAlignment="1">
      <alignment horizontal="distributed" vertical="center"/>
    </xf>
    <xf numFmtId="0" fontId="23" fillId="0" borderId="4" xfId="0" applyFont="1" applyBorder="1" applyAlignment="1">
      <alignment horizontal="distributed" vertical="center"/>
    </xf>
    <xf numFmtId="0" fontId="23" fillId="0" borderId="9" xfId="0" applyFont="1" applyBorder="1" applyAlignment="1">
      <alignment horizontal="distributed" vertical="center"/>
    </xf>
    <xf numFmtId="177" fontId="11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12" fillId="0" borderId="4" xfId="0" applyNumberFormat="1" applyFont="1" applyBorder="1" applyAlignment="1">
      <alignment horizontal="distributed" vertical="center"/>
    </xf>
    <xf numFmtId="49" fontId="12" fillId="0" borderId="9" xfId="0" applyNumberFormat="1" applyFont="1" applyBorder="1" applyAlignment="1">
      <alignment horizontal="distributed" vertical="center"/>
    </xf>
    <xf numFmtId="49" fontId="12" fillId="2" borderId="4" xfId="0" applyNumberFormat="1" applyFont="1" applyFill="1" applyBorder="1" applyAlignment="1">
      <alignment horizontal="distributed" vertical="center"/>
    </xf>
    <xf numFmtId="0" fontId="16" fillId="2" borderId="4" xfId="0" applyFont="1" applyFill="1" applyBorder="1" applyAlignment="1">
      <alignment vertical="center"/>
    </xf>
    <xf numFmtId="0" fontId="16" fillId="2" borderId="9" xfId="0" applyFont="1" applyFill="1" applyBorder="1" applyAlignment="1">
      <alignment vertical="center"/>
    </xf>
    <xf numFmtId="49" fontId="12" fillId="0" borderId="7" xfId="0" applyNumberFormat="1" applyFont="1" applyFill="1" applyBorder="1" applyAlignment="1">
      <alignment horizontal="distributed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distributed" vertical="center"/>
    </xf>
    <xf numFmtId="49" fontId="12" fillId="0" borderId="12" xfId="0" applyNumberFormat="1" applyFont="1" applyBorder="1" applyAlignment="1">
      <alignment horizontal="distributed" vertical="center"/>
    </xf>
    <xf numFmtId="49" fontId="12" fillId="4" borderId="4" xfId="0" applyNumberFormat="1" applyFont="1" applyFill="1" applyBorder="1" applyAlignment="1">
      <alignment horizontal="distributed" vertical="center"/>
    </xf>
    <xf numFmtId="49" fontId="12" fillId="4" borderId="9" xfId="0" applyNumberFormat="1" applyFont="1" applyFill="1" applyBorder="1" applyAlignment="1">
      <alignment horizontal="distributed" vertical="center"/>
    </xf>
    <xf numFmtId="49" fontId="11" fillId="0" borderId="4" xfId="0" applyNumberFormat="1" applyFont="1" applyBorder="1" applyAlignment="1">
      <alignment horizontal="distributed" vertical="center"/>
    </xf>
    <xf numFmtId="49" fontId="11" fillId="0" borderId="7" xfId="0" applyNumberFormat="1" applyFont="1" applyBorder="1" applyAlignment="1">
      <alignment horizontal="distributed" vertical="center"/>
    </xf>
    <xf numFmtId="49" fontId="11" fillId="2" borderId="4" xfId="0" applyNumberFormat="1" applyFont="1" applyFill="1" applyBorder="1" applyAlignment="1">
      <alignment horizontal="distributed" vertical="center"/>
    </xf>
    <xf numFmtId="49" fontId="11" fillId="0" borderId="0" xfId="0" applyNumberFormat="1" applyFont="1" applyBorder="1" applyAlignment="1">
      <alignment horizontal="distributed" vertical="center"/>
    </xf>
    <xf numFmtId="177" fontId="12" fillId="0" borderId="18" xfId="0" applyNumberFormat="1" applyFont="1" applyFill="1" applyBorder="1" applyAlignment="1">
      <alignment horizontal="distributed" vertical="center"/>
    </xf>
    <xf numFmtId="3" fontId="20" fillId="3" borderId="16" xfId="0" applyNumberFormat="1" applyFont="1" applyFill="1" applyBorder="1" applyAlignment="1">
      <alignment horizontal="distributed" vertical="center"/>
    </xf>
    <xf numFmtId="3" fontId="20" fillId="3" borderId="24" xfId="0" applyNumberFormat="1" applyFont="1" applyFill="1" applyBorder="1" applyAlignment="1">
      <alignment horizontal="distributed" vertical="center"/>
    </xf>
    <xf numFmtId="177" fontId="12" fillId="0" borderId="20" xfId="0" applyNumberFormat="1" applyFont="1" applyFill="1" applyBorder="1" applyAlignment="1">
      <alignment horizontal="left" vertical="center"/>
    </xf>
    <xf numFmtId="177" fontId="12" fillId="0" borderId="25" xfId="0" applyNumberFormat="1" applyFont="1" applyFill="1" applyBorder="1" applyAlignment="1">
      <alignment horizontal="left" vertical="center"/>
    </xf>
    <xf numFmtId="49" fontId="11" fillId="0" borderId="2" xfId="0" applyNumberFormat="1" applyFont="1" applyBorder="1" applyAlignment="1">
      <alignment horizontal="distributed" vertical="center"/>
    </xf>
    <xf numFmtId="0" fontId="0" fillId="0" borderId="12" xfId="0" applyBorder="1" applyAlignment="1">
      <alignment horizontal="distributed" vertical="center" textRotation="255"/>
    </xf>
    <xf numFmtId="0" fontId="0" fillId="0" borderId="1" xfId="0" applyBorder="1" applyAlignment="1">
      <alignment horizontal="distributed" vertical="center" textRotation="255"/>
    </xf>
    <xf numFmtId="0" fontId="0" fillId="0" borderId="13" xfId="0" applyBorder="1" applyAlignment="1">
      <alignment horizontal="distributed" vertical="center" textRotation="255"/>
    </xf>
    <xf numFmtId="0" fontId="0" fillId="0" borderId="28" xfId="0" applyBorder="1" applyAlignment="1">
      <alignment horizontal="distributed" vertical="center" textRotation="255"/>
    </xf>
    <xf numFmtId="0" fontId="0" fillId="0" borderId="23" xfId="0" applyBorder="1" applyAlignment="1">
      <alignment horizontal="distributed" vertical="center" textRotation="255"/>
    </xf>
    <xf numFmtId="49" fontId="11" fillId="0" borderId="15" xfId="0" applyNumberFormat="1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49" fontId="11" fillId="0" borderId="15" xfId="0" applyNumberFormat="1" applyFont="1" applyBorder="1" applyAlignment="1">
      <alignment horizontal="distributed" vertical="center" textRotation="255"/>
    </xf>
    <xf numFmtId="0" fontId="0" fillId="0" borderId="14" xfId="0" applyBorder="1" applyAlignment="1">
      <alignment horizontal="distributed" vertical="center" textRotation="255"/>
    </xf>
    <xf numFmtId="0" fontId="0" fillId="0" borderId="8" xfId="0" applyBorder="1" applyAlignment="1">
      <alignment horizontal="distributed" vertical="center" textRotation="255"/>
    </xf>
    <xf numFmtId="0" fontId="0" fillId="0" borderId="14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49" fontId="11" fillId="0" borderId="5" xfId="0" applyNumberFormat="1" applyFont="1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49" fontId="11" fillId="0" borderId="5" xfId="0" applyNumberFormat="1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177" fontId="12" fillId="0" borderId="5" xfId="0" applyNumberFormat="1" applyFont="1" applyFill="1" applyBorder="1" applyAlignment="1">
      <alignment horizontal="left" vertical="center"/>
    </xf>
    <xf numFmtId="177" fontId="12" fillId="0" borderId="9" xfId="0" applyNumberFormat="1" applyFont="1" applyFill="1" applyBorder="1" applyAlignment="1">
      <alignment horizontal="left" vertical="center"/>
    </xf>
    <xf numFmtId="177" fontId="12" fillId="0" borderId="5" xfId="0" applyNumberFormat="1" applyFont="1" applyFill="1" applyBorder="1" applyAlignment="1">
      <alignment horizontal="center" vertical="center"/>
    </xf>
    <xf numFmtId="177" fontId="12" fillId="0" borderId="9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left" vertical="center"/>
    </xf>
    <xf numFmtId="177" fontId="13" fillId="0" borderId="0" xfId="0" applyNumberFormat="1" applyFont="1" applyFill="1" applyBorder="1" applyAlignment="1">
      <alignment horizontal="left" vertical="center"/>
    </xf>
    <xf numFmtId="177" fontId="13" fillId="0" borderId="13" xfId="0" applyNumberFormat="1" applyFont="1" applyFill="1" applyBorder="1" applyAlignment="1">
      <alignment horizontal="left" vertical="center"/>
    </xf>
    <xf numFmtId="177" fontId="17" fillId="0" borderId="0" xfId="0" applyNumberFormat="1" applyFont="1" applyFill="1" applyBorder="1" applyAlignment="1">
      <alignment horizontal="distributed" vertical="center" wrapText="1"/>
    </xf>
    <xf numFmtId="3" fontId="21" fillId="3" borderId="13" xfId="0" applyNumberFormat="1" applyFont="1" applyFill="1" applyBorder="1" applyAlignment="1">
      <alignment horizontal="distributed" vertical="center"/>
    </xf>
    <xf numFmtId="177" fontId="10" fillId="0" borderId="19" xfId="0" applyNumberFormat="1" applyFont="1" applyBorder="1" applyAlignment="1">
      <alignment horizontal="distributed" vertical="center"/>
    </xf>
    <xf numFmtId="177" fontId="10" fillId="0" borderId="4" xfId="0" applyNumberFormat="1" applyFont="1" applyBorder="1" applyAlignment="1">
      <alignment horizontal="distributed" vertical="center"/>
    </xf>
    <xf numFmtId="177" fontId="10" fillId="4" borderId="4" xfId="0" applyNumberFormat="1" applyFont="1" applyFill="1" applyBorder="1" applyAlignment="1">
      <alignment horizontal="distributed" vertical="center"/>
    </xf>
    <xf numFmtId="177" fontId="8" fillId="0" borderId="4" xfId="0" applyNumberFormat="1" applyFont="1" applyBorder="1" applyAlignment="1">
      <alignment horizontal="distributed" vertical="center"/>
    </xf>
    <xf numFmtId="177" fontId="10" fillId="0" borderId="5" xfId="0" applyNumberFormat="1" applyFont="1" applyBorder="1" applyAlignment="1">
      <alignment horizontal="distributed" vertical="center"/>
    </xf>
    <xf numFmtId="177" fontId="14" fillId="0" borderId="5" xfId="0" applyNumberFormat="1" applyFont="1" applyBorder="1" applyAlignment="1">
      <alignment horizontal="distributed" vertical="center"/>
    </xf>
    <xf numFmtId="177" fontId="13" fillId="0" borderId="4" xfId="0" applyNumberFormat="1" applyFont="1" applyBorder="1" applyAlignment="1">
      <alignment horizontal="distributed" vertical="center"/>
    </xf>
    <xf numFmtId="177" fontId="10" fillId="0" borderId="7" xfId="0" applyNumberFormat="1" applyFont="1" applyBorder="1" applyAlignment="1">
      <alignment horizontal="distributed" vertical="center"/>
    </xf>
    <xf numFmtId="177" fontId="8" fillId="0" borderId="7" xfId="0" applyNumberFormat="1" applyFont="1" applyBorder="1" applyAlignment="1">
      <alignment horizontal="distributed" vertical="center"/>
    </xf>
    <xf numFmtId="177" fontId="10" fillId="0" borderId="6" xfId="0" applyNumberFormat="1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/>
    </xf>
    <xf numFmtId="177" fontId="8" fillId="0" borderId="12" xfId="0" applyNumberFormat="1" applyFont="1" applyBorder="1" applyAlignment="1">
      <alignment horizontal="distributed" vertical="center"/>
    </xf>
    <xf numFmtId="177" fontId="8" fillId="0" borderId="2" xfId="0" applyNumberFormat="1" applyFont="1" applyBorder="1" applyAlignment="1">
      <alignment horizontal="center" vertical="center"/>
    </xf>
    <xf numFmtId="177" fontId="8" fillId="0" borderId="10" xfId="0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distributed" vertical="center"/>
    </xf>
    <xf numFmtId="177" fontId="10" fillId="0" borderId="2" xfId="0" applyNumberFormat="1" applyFont="1" applyBorder="1" applyAlignment="1">
      <alignment horizontal="distributed" vertical="center"/>
    </xf>
    <xf numFmtId="177" fontId="10" fillId="0" borderId="1" xfId="0" applyNumberFormat="1" applyFont="1" applyBorder="1" applyAlignment="1">
      <alignment horizontal="center" vertical="center"/>
    </xf>
    <xf numFmtId="177" fontId="10" fillId="0" borderId="0" xfId="0" applyNumberFormat="1" applyFont="1" applyBorder="1" applyAlignment="1">
      <alignment horizontal="center" vertical="center"/>
    </xf>
    <xf numFmtId="177" fontId="10" fillId="0" borderId="7" xfId="0" applyNumberFormat="1" applyFont="1" applyBorder="1" applyAlignment="1">
      <alignment horizontal="center" vertical="center"/>
    </xf>
    <xf numFmtId="177" fontId="10" fillId="0" borderId="10" xfId="0" applyNumberFormat="1" applyFont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 wrapText="1"/>
    </xf>
    <xf numFmtId="177" fontId="10" fillId="0" borderId="12" xfId="0" applyNumberFormat="1" applyFont="1" applyFill="1" applyBorder="1" applyAlignment="1">
      <alignment horizontal="center" vertical="center" wrapText="1"/>
    </xf>
    <xf numFmtId="177" fontId="10" fillId="0" borderId="6" xfId="0" applyNumberFormat="1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177" fontId="10" fillId="0" borderId="10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0" xfId="0" applyNumberFormat="1" applyFont="1" applyBorder="1" applyAlignment="1">
      <alignment horizontal="center" vertical="center" wrapText="1"/>
    </xf>
    <xf numFmtId="177" fontId="10" fillId="0" borderId="13" xfId="0" applyNumberFormat="1" applyFont="1" applyBorder="1" applyAlignment="1">
      <alignment horizontal="center" vertical="center" wrapText="1"/>
    </xf>
    <xf numFmtId="177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177" fontId="10" fillId="0" borderId="10" xfId="0" applyNumberFormat="1" applyFont="1" applyBorder="1" applyAlignment="1">
      <alignment horizontal="center" vertical="center" wrapText="1"/>
    </xf>
    <xf numFmtId="177" fontId="13" fillId="0" borderId="4" xfId="0" applyNumberFormat="1" applyFont="1" applyFill="1" applyBorder="1" applyAlignment="1">
      <alignment horizontal="left" vertical="center"/>
    </xf>
    <xf numFmtId="177" fontId="10" fillId="0" borderId="5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177" fontId="10" fillId="0" borderId="5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13" xfId="0" applyNumberFormat="1" applyFont="1" applyFill="1" applyBorder="1" applyAlignment="1">
      <alignment horizontal="center" vertical="center" wrapText="1"/>
    </xf>
    <xf numFmtId="177" fontId="13" fillId="0" borderId="22" xfId="0" applyNumberFormat="1" applyFont="1" applyFill="1" applyBorder="1" applyAlignment="1">
      <alignment horizontal="left" vertical="center"/>
    </xf>
    <xf numFmtId="177" fontId="13" fillId="0" borderId="23" xfId="0" applyNumberFormat="1" applyFont="1" applyFill="1" applyBorder="1" applyAlignment="1">
      <alignment horizontal="left" vertical="center"/>
    </xf>
    <xf numFmtId="177" fontId="10" fillId="0" borderId="5" xfId="0" applyNumberFormat="1" applyFont="1" applyBorder="1" applyAlignment="1">
      <alignment vertical="center" shrinkToFit="1"/>
    </xf>
    <xf numFmtId="0" fontId="27" fillId="0" borderId="4" xfId="0" applyFont="1" applyBorder="1" applyAlignment="1">
      <alignment vertical="center" shrinkToFit="1"/>
    </xf>
    <xf numFmtId="0" fontId="27" fillId="0" borderId="9" xfId="0" applyFont="1" applyBorder="1" applyAlignment="1">
      <alignment vertical="center" shrinkToFit="1"/>
    </xf>
    <xf numFmtId="177" fontId="8" fillId="0" borderId="5" xfId="0" applyNumberFormat="1" applyFont="1" applyBorder="1" applyAlignment="1">
      <alignment vertical="center" shrinkToFit="1"/>
    </xf>
    <xf numFmtId="177" fontId="12" fillId="0" borderId="3" xfId="0" applyNumberFormat="1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177" fontId="12" fillId="0" borderId="5" xfId="0" applyNumberFormat="1" applyFont="1" applyBorder="1" applyAlignment="1">
      <alignment horizontal="distributed" vertical="center" shrinkToFit="1"/>
    </xf>
    <xf numFmtId="0" fontId="26" fillId="0" borderId="4" xfId="0" applyFont="1" applyBorder="1" applyAlignment="1">
      <alignment horizontal="distributed" vertical="center" shrinkToFit="1"/>
    </xf>
    <xf numFmtId="0" fontId="26" fillId="0" borderId="9" xfId="0" applyFont="1" applyBorder="1" applyAlignment="1">
      <alignment horizontal="distributed" vertical="center" shrinkToFit="1"/>
    </xf>
  </cellXfs>
  <cellStyles count="3">
    <cellStyle name="桁区切り 2" xfId="1" xr:uid="{00000000-0005-0000-0000-000000000000}"/>
    <cellStyle name="標準" xfId="0" builtinId="0"/>
    <cellStyle name="標準_23表" xfId="2" xr:uid="{00000000-0005-0000-0000-000002000000}"/>
  </cellStyles>
  <dxfs count="0"/>
  <tableStyles count="1" defaultTableStyle="TableStyleMedium2" defaultPivotStyle="PivotStyleLight16">
    <tableStyle name="Invisible" pivot="0" table="0" count="0" xr9:uid="{F5D8D7E4-5AC3-4F95-882C-BC3AAF44B01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1390" name="Line 3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>
          <a:spLocks noChangeShapeType="1"/>
        </xdr:cNvSpPr>
      </xdr:nvSpPr>
      <xdr:spPr bwMode="auto">
        <a:xfrm flipH="1" flipV="1">
          <a:off x="552450" y="1266825"/>
          <a:ext cx="253365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6</xdr:col>
      <xdr:colOff>0</xdr:colOff>
      <xdr:row>8</xdr:row>
      <xdr:rowOff>0</xdr:rowOff>
    </xdr:to>
    <xdr:sp macro="" textlink="">
      <xdr:nvSpPr>
        <xdr:cNvPr id="1391" name="Line 4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>
          <a:spLocks noChangeShapeType="1"/>
        </xdr:cNvSpPr>
      </xdr:nvSpPr>
      <xdr:spPr bwMode="auto">
        <a:xfrm>
          <a:off x="561975" y="1266825"/>
          <a:ext cx="2524125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2138" name="Line 1">
          <a:extLst>
            <a:ext uri="{FF2B5EF4-FFF2-40B4-BE49-F238E27FC236}">
              <a16:creationId xmlns:a16="http://schemas.microsoft.com/office/drawing/2014/main" id="{00000000-0008-0000-0100-00005A080000}"/>
            </a:ext>
          </a:extLst>
        </xdr:cNvPr>
        <xdr:cNvSpPr>
          <a:spLocks noChangeShapeType="1"/>
        </xdr:cNvSpPr>
      </xdr:nvSpPr>
      <xdr:spPr bwMode="auto">
        <a:xfrm>
          <a:off x="590550" y="1076325"/>
          <a:ext cx="3267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164" name="Line 1">
          <a:extLst>
            <a:ext uri="{FF2B5EF4-FFF2-40B4-BE49-F238E27FC236}">
              <a16:creationId xmlns:a16="http://schemas.microsoft.com/office/drawing/2014/main" id="{00000000-0008-0000-0200-00005C0C0000}"/>
            </a:ext>
          </a:extLst>
        </xdr:cNvPr>
        <xdr:cNvSpPr>
          <a:spLocks noChangeShapeType="1"/>
        </xdr:cNvSpPr>
      </xdr:nvSpPr>
      <xdr:spPr bwMode="auto">
        <a:xfrm>
          <a:off x="609600" y="895350"/>
          <a:ext cx="322897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7709" name="Line 3">
          <a:extLst>
            <a:ext uri="{FF2B5EF4-FFF2-40B4-BE49-F238E27FC236}">
              <a16:creationId xmlns:a16="http://schemas.microsoft.com/office/drawing/2014/main" id="{00000000-0008-0000-0300-00001D1E0000}"/>
            </a:ext>
          </a:extLst>
        </xdr:cNvPr>
        <xdr:cNvSpPr>
          <a:spLocks noChangeShapeType="1"/>
        </xdr:cNvSpPr>
      </xdr:nvSpPr>
      <xdr:spPr bwMode="auto">
        <a:xfrm>
          <a:off x="31813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710" name="Line 4">
          <a:extLst>
            <a:ext uri="{FF2B5EF4-FFF2-40B4-BE49-F238E27FC236}">
              <a16:creationId xmlns:a16="http://schemas.microsoft.com/office/drawing/2014/main" id="{00000000-0008-0000-0300-00001E1E0000}"/>
            </a:ext>
          </a:extLst>
        </xdr:cNvPr>
        <xdr:cNvSpPr>
          <a:spLocks noChangeShapeType="1"/>
        </xdr:cNvSpPr>
      </xdr:nvSpPr>
      <xdr:spPr bwMode="auto">
        <a:xfrm>
          <a:off x="42291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711" name="Line 5">
          <a:extLst>
            <a:ext uri="{FF2B5EF4-FFF2-40B4-BE49-F238E27FC236}">
              <a16:creationId xmlns:a16="http://schemas.microsoft.com/office/drawing/2014/main" id="{00000000-0008-0000-0300-00001F1E0000}"/>
            </a:ext>
          </a:extLst>
        </xdr:cNvPr>
        <xdr:cNvSpPr>
          <a:spLocks noChangeShapeType="1"/>
        </xdr:cNvSpPr>
      </xdr:nvSpPr>
      <xdr:spPr bwMode="auto">
        <a:xfrm>
          <a:off x="42291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712" name="Line 6">
          <a:extLst>
            <a:ext uri="{FF2B5EF4-FFF2-40B4-BE49-F238E27FC236}">
              <a16:creationId xmlns:a16="http://schemas.microsoft.com/office/drawing/2014/main" id="{00000000-0008-0000-0300-0000201E0000}"/>
            </a:ext>
          </a:extLst>
        </xdr:cNvPr>
        <xdr:cNvSpPr>
          <a:spLocks noChangeShapeType="1"/>
        </xdr:cNvSpPr>
      </xdr:nvSpPr>
      <xdr:spPr bwMode="auto">
        <a:xfrm>
          <a:off x="42291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7713" name="Line 7">
          <a:extLst>
            <a:ext uri="{FF2B5EF4-FFF2-40B4-BE49-F238E27FC236}">
              <a16:creationId xmlns:a16="http://schemas.microsoft.com/office/drawing/2014/main" id="{00000000-0008-0000-0300-0000211E0000}"/>
            </a:ext>
          </a:extLst>
        </xdr:cNvPr>
        <xdr:cNvSpPr>
          <a:spLocks noChangeShapeType="1"/>
        </xdr:cNvSpPr>
      </xdr:nvSpPr>
      <xdr:spPr bwMode="auto">
        <a:xfrm>
          <a:off x="552450" y="1266825"/>
          <a:ext cx="2628900" cy="2190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40</xdr:row>
      <xdr:rowOff>9525</xdr:rowOff>
    </xdr:from>
    <xdr:to>
      <xdr:col>9</xdr:col>
      <xdr:colOff>0</xdr:colOff>
      <xdr:row>41</xdr:row>
      <xdr:rowOff>0</xdr:rowOff>
    </xdr:to>
    <xdr:sp macro="" textlink="">
      <xdr:nvSpPr>
        <xdr:cNvPr id="7714" name="Line 12">
          <a:extLst>
            <a:ext uri="{FF2B5EF4-FFF2-40B4-BE49-F238E27FC236}">
              <a16:creationId xmlns:a16="http://schemas.microsoft.com/office/drawing/2014/main" id="{00000000-0008-0000-0300-0000221E0000}"/>
            </a:ext>
          </a:extLst>
        </xdr:cNvPr>
        <xdr:cNvSpPr>
          <a:spLocks noChangeShapeType="1"/>
        </xdr:cNvSpPr>
      </xdr:nvSpPr>
      <xdr:spPr bwMode="auto">
        <a:xfrm>
          <a:off x="552450" y="7210425"/>
          <a:ext cx="2628900" cy="2190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41</xdr:row>
      <xdr:rowOff>0</xdr:rowOff>
    </xdr:from>
    <xdr:to>
      <xdr:col>9</xdr:col>
      <xdr:colOff>1038225</xdr:colOff>
      <xdr:row>55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6DC86E-DEBB-4C90-89D0-5ABE435916F0}"/>
            </a:ext>
          </a:extLst>
        </xdr:cNvPr>
        <xdr:cNvSpPr txBox="1"/>
      </xdr:nvSpPr>
      <xdr:spPr>
        <a:xfrm>
          <a:off x="542925" y="9391650"/>
          <a:ext cx="4162425" cy="3209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endParaRPr kumimoji="1" lang="en-US" altLang="ja-JP" sz="3200"/>
        </a:p>
        <a:p>
          <a:endParaRPr kumimoji="1" lang="en-US" altLang="ja-JP" sz="3200"/>
        </a:p>
        <a:p>
          <a:r>
            <a:rPr kumimoji="1" lang="ja-JP" altLang="en-US" sz="3200"/>
            <a:t>掲載データがありません。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9391" name="Line 1">
          <a:extLst>
            <a:ext uri="{FF2B5EF4-FFF2-40B4-BE49-F238E27FC236}">
              <a16:creationId xmlns:a16="http://schemas.microsoft.com/office/drawing/2014/main" id="{00000000-0008-0000-0400-0000AF240000}"/>
            </a:ext>
          </a:extLst>
        </xdr:cNvPr>
        <xdr:cNvSpPr>
          <a:spLocks noChangeShapeType="1"/>
        </xdr:cNvSpPr>
      </xdr:nvSpPr>
      <xdr:spPr bwMode="auto">
        <a:xfrm flipH="1" flipV="1">
          <a:off x="895350" y="123825"/>
          <a:ext cx="2600325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392" name="Line 2">
          <a:extLst>
            <a:ext uri="{FF2B5EF4-FFF2-40B4-BE49-F238E27FC236}">
              <a16:creationId xmlns:a16="http://schemas.microsoft.com/office/drawing/2014/main" id="{00000000-0008-0000-0400-0000B0240000}"/>
            </a:ext>
          </a:extLst>
        </xdr:cNvPr>
        <xdr:cNvSpPr>
          <a:spLocks noChangeShapeType="1"/>
        </xdr:cNvSpPr>
      </xdr:nvSpPr>
      <xdr:spPr bwMode="auto">
        <a:xfrm>
          <a:off x="895350" y="123825"/>
          <a:ext cx="2095500" cy="628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0</xdr:rowOff>
    </xdr:to>
    <xdr:sp macro="" textlink="">
      <xdr:nvSpPr>
        <xdr:cNvPr id="21234" name="Line 1">
          <a:extLst>
            <a:ext uri="{FF2B5EF4-FFF2-40B4-BE49-F238E27FC236}">
              <a16:creationId xmlns:a16="http://schemas.microsoft.com/office/drawing/2014/main" id="{00000000-0008-0000-0500-0000F252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9525</xdr:rowOff>
    </xdr:to>
    <xdr:sp macro="" textlink="">
      <xdr:nvSpPr>
        <xdr:cNvPr id="21235" name="Line 2">
          <a:extLst>
            <a:ext uri="{FF2B5EF4-FFF2-40B4-BE49-F238E27FC236}">
              <a16:creationId xmlns:a16="http://schemas.microsoft.com/office/drawing/2014/main" id="{00000000-0008-0000-0500-0000F352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0</xdr:col>
      <xdr:colOff>0</xdr:colOff>
      <xdr:row>2</xdr:row>
      <xdr:rowOff>9525</xdr:rowOff>
    </xdr:to>
    <xdr:sp macro="" textlink="">
      <xdr:nvSpPr>
        <xdr:cNvPr id="21236" name="Line 3">
          <a:extLst>
            <a:ext uri="{FF2B5EF4-FFF2-40B4-BE49-F238E27FC236}">
              <a16:creationId xmlns:a16="http://schemas.microsoft.com/office/drawing/2014/main" id="{00000000-0008-0000-0500-0000F4520000}"/>
            </a:ext>
          </a:extLst>
        </xdr:cNvPr>
        <xdr:cNvSpPr>
          <a:spLocks noChangeShapeType="1"/>
        </xdr:cNvSpPr>
      </xdr:nvSpPr>
      <xdr:spPr bwMode="auto">
        <a:xfrm>
          <a:off x="0" y="133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</xdr:row>
      <xdr:rowOff>0</xdr:rowOff>
    </xdr:from>
    <xdr:to>
      <xdr:col>9</xdr:col>
      <xdr:colOff>552450</xdr:colOff>
      <xdr:row>2</xdr:row>
      <xdr:rowOff>0</xdr:rowOff>
    </xdr:to>
    <xdr:sp macro="" textlink="">
      <xdr:nvSpPr>
        <xdr:cNvPr id="21237" name="Line 4">
          <a:extLst>
            <a:ext uri="{FF2B5EF4-FFF2-40B4-BE49-F238E27FC236}">
              <a16:creationId xmlns:a16="http://schemas.microsoft.com/office/drawing/2014/main" id="{00000000-0008-0000-0500-0000F5520000}"/>
            </a:ext>
          </a:extLst>
        </xdr:cNvPr>
        <xdr:cNvSpPr>
          <a:spLocks noChangeShapeType="1"/>
        </xdr:cNvSpPr>
      </xdr:nvSpPr>
      <xdr:spPr bwMode="auto">
        <a:xfrm>
          <a:off x="857250" y="123825"/>
          <a:ext cx="2238375" cy="24765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57</xdr:row>
      <xdr:rowOff>9525</xdr:rowOff>
    </xdr:from>
    <xdr:to>
      <xdr:col>9</xdr:col>
      <xdr:colOff>0</xdr:colOff>
      <xdr:row>61</xdr:row>
      <xdr:rowOff>9525</xdr:rowOff>
    </xdr:to>
    <xdr:sp macro="" textlink="">
      <xdr:nvSpPr>
        <xdr:cNvPr id="21238" name="Line 7">
          <a:extLst>
            <a:ext uri="{FF2B5EF4-FFF2-40B4-BE49-F238E27FC236}">
              <a16:creationId xmlns:a16="http://schemas.microsoft.com/office/drawing/2014/main" id="{00000000-0008-0000-0500-0000F6520000}"/>
            </a:ext>
          </a:extLst>
        </xdr:cNvPr>
        <xdr:cNvSpPr>
          <a:spLocks noChangeShapeType="1"/>
        </xdr:cNvSpPr>
      </xdr:nvSpPr>
      <xdr:spPr bwMode="auto">
        <a:xfrm>
          <a:off x="2752725" y="7105650"/>
          <a:ext cx="0" cy="533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57</xdr:row>
      <xdr:rowOff>9525</xdr:rowOff>
    </xdr:from>
    <xdr:to>
      <xdr:col>9</xdr:col>
      <xdr:colOff>0</xdr:colOff>
      <xdr:row>61</xdr:row>
      <xdr:rowOff>9525</xdr:rowOff>
    </xdr:to>
    <xdr:sp macro="" textlink="">
      <xdr:nvSpPr>
        <xdr:cNvPr id="21239" name="Line 8">
          <a:extLst>
            <a:ext uri="{FF2B5EF4-FFF2-40B4-BE49-F238E27FC236}">
              <a16:creationId xmlns:a16="http://schemas.microsoft.com/office/drawing/2014/main" id="{00000000-0008-0000-0500-0000F7520000}"/>
            </a:ext>
          </a:extLst>
        </xdr:cNvPr>
        <xdr:cNvSpPr>
          <a:spLocks noChangeShapeType="1"/>
        </xdr:cNvSpPr>
      </xdr:nvSpPr>
      <xdr:spPr bwMode="auto">
        <a:xfrm>
          <a:off x="2752725" y="7105650"/>
          <a:ext cx="0" cy="533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73</xdr:row>
      <xdr:rowOff>9525</xdr:rowOff>
    </xdr:from>
    <xdr:to>
      <xdr:col>9</xdr:col>
      <xdr:colOff>0</xdr:colOff>
      <xdr:row>76</xdr:row>
      <xdr:rowOff>9525</xdr:rowOff>
    </xdr:to>
    <xdr:sp macro="" textlink="">
      <xdr:nvSpPr>
        <xdr:cNvPr id="21240" name="Line 9">
          <a:extLst>
            <a:ext uri="{FF2B5EF4-FFF2-40B4-BE49-F238E27FC236}">
              <a16:creationId xmlns:a16="http://schemas.microsoft.com/office/drawing/2014/main" id="{00000000-0008-0000-0500-0000F8520000}"/>
            </a:ext>
          </a:extLst>
        </xdr:cNvPr>
        <xdr:cNvSpPr>
          <a:spLocks noChangeShapeType="1"/>
        </xdr:cNvSpPr>
      </xdr:nvSpPr>
      <xdr:spPr bwMode="auto">
        <a:xfrm>
          <a:off x="2752725" y="9239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73</xdr:row>
      <xdr:rowOff>9525</xdr:rowOff>
    </xdr:from>
    <xdr:to>
      <xdr:col>9</xdr:col>
      <xdr:colOff>0</xdr:colOff>
      <xdr:row>76</xdr:row>
      <xdr:rowOff>9525</xdr:rowOff>
    </xdr:to>
    <xdr:sp macro="" textlink="">
      <xdr:nvSpPr>
        <xdr:cNvPr id="21241" name="Line 10">
          <a:extLst>
            <a:ext uri="{FF2B5EF4-FFF2-40B4-BE49-F238E27FC236}">
              <a16:creationId xmlns:a16="http://schemas.microsoft.com/office/drawing/2014/main" id="{00000000-0008-0000-0500-0000F9520000}"/>
            </a:ext>
          </a:extLst>
        </xdr:cNvPr>
        <xdr:cNvSpPr>
          <a:spLocks noChangeShapeType="1"/>
        </xdr:cNvSpPr>
      </xdr:nvSpPr>
      <xdr:spPr bwMode="auto">
        <a:xfrm>
          <a:off x="2752725" y="9239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88</xdr:row>
      <xdr:rowOff>9525</xdr:rowOff>
    </xdr:from>
    <xdr:to>
      <xdr:col>9</xdr:col>
      <xdr:colOff>0</xdr:colOff>
      <xdr:row>91</xdr:row>
      <xdr:rowOff>9525</xdr:rowOff>
    </xdr:to>
    <xdr:sp macro="" textlink="">
      <xdr:nvSpPr>
        <xdr:cNvPr id="21242" name="Line 11">
          <a:extLst>
            <a:ext uri="{FF2B5EF4-FFF2-40B4-BE49-F238E27FC236}">
              <a16:creationId xmlns:a16="http://schemas.microsoft.com/office/drawing/2014/main" id="{00000000-0008-0000-0500-0000FA520000}"/>
            </a:ext>
          </a:extLst>
        </xdr:cNvPr>
        <xdr:cNvSpPr>
          <a:spLocks noChangeShapeType="1"/>
        </xdr:cNvSpPr>
      </xdr:nvSpPr>
      <xdr:spPr bwMode="auto">
        <a:xfrm>
          <a:off x="2752725" y="11239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88</xdr:row>
      <xdr:rowOff>9525</xdr:rowOff>
    </xdr:from>
    <xdr:to>
      <xdr:col>9</xdr:col>
      <xdr:colOff>0</xdr:colOff>
      <xdr:row>91</xdr:row>
      <xdr:rowOff>9525</xdr:rowOff>
    </xdr:to>
    <xdr:sp macro="" textlink="">
      <xdr:nvSpPr>
        <xdr:cNvPr id="21243" name="Line 12">
          <a:extLst>
            <a:ext uri="{FF2B5EF4-FFF2-40B4-BE49-F238E27FC236}">
              <a16:creationId xmlns:a16="http://schemas.microsoft.com/office/drawing/2014/main" id="{00000000-0008-0000-0500-0000FB520000}"/>
            </a:ext>
          </a:extLst>
        </xdr:cNvPr>
        <xdr:cNvSpPr>
          <a:spLocks noChangeShapeType="1"/>
        </xdr:cNvSpPr>
      </xdr:nvSpPr>
      <xdr:spPr bwMode="auto">
        <a:xfrm>
          <a:off x="2752725" y="11239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44" name="Line 13">
          <a:extLst>
            <a:ext uri="{FF2B5EF4-FFF2-40B4-BE49-F238E27FC236}">
              <a16:creationId xmlns:a16="http://schemas.microsoft.com/office/drawing/2014/main" id="{00000000-0008-0000-0500-0000FC52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45" name="Line 14">
          <a:extLst>
            <a:ext uri="{FF2B5EF4-FFF2-40B4-BE49-F238E27FC236}">
              <a16:creationId xmlns:a16="http://schemas.microsoft.com/office/drawing/2014/main" id="{00000000-0008-0000-0500-0000FD52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46" name="Line 15">
          <a:extLst>
            <a:ext uri="{FF2B5EF4-FFF2-40B4-BE49-F238E27FC236}">
              <a16:creationId xmlns:a16="http://schemas.microsoft.com/office/drawing/2014/main" id="{00000000-0008-0000-0500-0000FE52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47" name="Line 16">
          <a:extLst>
            <a:ext uri="{FF2B5EF4-FFF2-40B4-BE49-F238E27FC236}">
              <a16:creationId xmlns:a16="http://schemas.microsoft.com/office/drawing/2014/main" id="{00000000-0008-0000-0500-0000FF52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48" name="Line 17">
          <a:extLst>
            <a:ext uri="{FF2B5EF4-FFF2-40B4-BE49-F238E27FC236}">
              <a16:creationId xmlns:a16="http://schemas.microsoft.com/office/drawing/2014/main" id="{00000000-0008-0000-0500-000000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49" name="Line 18">
          <a:extLst>
            <a:ext uri="{FF2B5EF4-FFF2-40B4-BE49-F238E27FC236}">
              <a16:creationId xmlns:a16="http://schemas.microsoft.com/office/drawing/2014/main" id="{00000000-0008-0000-0500-000001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250" name="Line 19">
          <a:extLst>
            <a:ext uri="{FF2B5EF4-FFF2-40B4-BE49-F238E27FC236}">
              <a16:creationId xmlns:a16="http://schemas.microsoft.com/office/drawing/2014/main" id="{00000000-0008-0000-0500-000002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251" name="Line 20">
          <a:extLst>
            <a:ext uri="{FF2B5EF4-FFF2-40B4-BE49-F238E27FC236}">
              <a16:creationId xmlns:a16="http://schemas.microsoft.com/office/drawing/2014/main" id="{00000000-0008-0000-0500-000003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252" name="Line 21">
          <a:extLst>
            <a:ext uri="{FF2B5EF4-FFF2-40B4-BE49-F238E27FC236}">
              <a16:creationId xmlns:a16="http://schemas.microsoft.com/office/drawing/2014/main" id="{00000000-0008-0000-0500-000004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253" name="Line 22">
          <a:extLst>
            <a:ext uri="{FF2B5EF4-FFF2-40B4-BE49-F238E27FC236}">
              <a16:creationId xmlns:a16="http://schemas.microsoft.com/office/drawing/2014/main" id="{00000000-0008-0000-0500-000005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254" name="Line 23">
          <a:extLst>
            <a:ext uri="{FF2B5EF4-FFF2-40B4-BE49-F238E27FC236}">
              <a16:creationId xmlns:a16="http://schemas.microsoft.com/office/drawing/2014/main" id="{00000000-0008-0000-0500-000006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255" name="Line 24">
          <a:extLst>
            <a:ext uri="{FF2B5EF4-FFF2-40B4-BE49-F238E27FC236}">
              <a16:creationId xmlns:a16="http://schemas.microsoft.com/office/drawing/2014/main" id="{00000000-0008-0000-0500-000007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256" name="Line 25">
          <a:extLst>
            <a:ext uri="{FF2B5EF4-FFF2-40B4-BE49-F238E27FC236}">
              <a16:creationId xmlns:a16="http://schemas.microsoft.com/office/drawing/2014/main" id="{00000000-0008-0000-0500-000008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257" name="Line 26">
          <a:extLst>
            <a:ext uri="{FF2B5EF4-FFF2-40B4-BE49-F238E27FC236}">
              <a16:creationId xmlns:a16="http://schemas.microsoft.com/office/drawing/2014/main" id="{00000000-0008-0000-0500-000009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258" name="Line 27">
          <a:extLst>
            <a:ext uri="{FF2B5EF4-FFF2-40B4-BE49-F238E27FC236}">
              <a16:creationId xmlns:a16="http://schemas.microsoft.com/office/drawing/2014/main" id="{00000000-0008-0000-0500-00000A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259" name="Line 28">
          <a:extLst>
            <a:ext uri="{FF2B5EF4-FFF2-40B4-BE49-F238E27FC236}">
              <a16:creationId xmlns:a16="http://schemas.microsoft.com/office/drawing/2014/main" id="{00000000-0008-0000-0500-00000B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73</xdr:row>
      <xdr:rowOff>9525</xdr:rowOff>
    </xdr:from>
    <xdr:to>
      <xdr:col>9</xdr:col>
      <xdr:colOff>0</xdr:colOff>
      <xdr:row>76</xdr:row>
      <xdr:rowOff>9525</xdr:rowOff>
    </xdr:to>
    <xdr:sp macro="" textlink="">
      <xdr:nvSpPr>
        <xdr:cNvPr id="21260" name="Line 29">
          <a:extLst>
            <a:ext uri="{FF2B5EF4-FFF2-40B4-BE49-F238E27FC236}">
              <a16:creationId xmlns:a16="http://schemas.microsoft.com/office/drawing/2014/main" id="{00000000-0008-0000-0500-00000C530000}"/>
            </a:ext>
          </a:extLst>
        </xdr:cNvPr>
        <xdr:cNvSpPr>
          <a:spLocks noChangeShapeType="1"/>
        </xdr:cNvSpPr>
      </xdr:nvSpPr>
      <xdr:spPr bwMode="auto">
        <a:xfrm>
          <a:off x="2752725" y="9239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73</xdr:row>
      <xdr:rowOff>9525</xdr:rowOff>
    </xdr:from>
    <xdr:to>
      <xdr:col>9</xdr:col>
      <xdr:colOff>0</xdr:colOff>
      <xdr:row>76</xdr:row>
      <xdr:rowOff>9525</xdr:rowOff>
    </xdr:to>
    <xdr:sp macro="" textlink="">
      <xdr:nvSpPr>
        <xdr:cNvPr id="21261" name="Line 30">
          <a:extLst>
            <a:ext uri="{FF2B5EF4-FFF2-40B4-BE49-F238E27FC236}">
              <a16:creationId xmlns:a16="http://schemas.microsoft.com/office/drawing/2014/main" id="{00000000-0008-0000-0500-00000D530000}"/>
            </a:ext>
          </a:extLst>
        </xdr:cNvPr>
        <xdr:cNvSpPr>
          <a:spLocks noChangeShapeType="1"/>
        </xdr:cNvSpPr>
      </xdr:nvSpPr>
      <xdr:spPr bwMode="auto">
        <a:xfrm>
          <a:off x="2752725" y="9239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88</xdr:row>
      <xdr:rowOff>9525</xdr:rowOff>
    </xdr:from>
    <xdr:to>
      <xdr:col>9</xdr:col>
      <xdr:colOff>0</xdr:colOff>
      <xdr:row>91</xdr:row>
      <xdr:rowOff>9525</xdr:rowOff>
    </xdr:to>
    <xdr:sp macro="" textlink="">
      <xdr:nvSpPr>
        <xdr:cNvPr id="21262" name="Line 31">
          <a:extLst>
            <a:ext uri="{FF2B5EF4-FFF2-40B4-BE49-F238E27FC236}">
              <a16:creationId xmlns:a16="http://schemas.microsoft.com/office/drawing/2014/main" id="{00000000-0008-0000-0500-00000E530000}"/>
            </a:ext>
          </a:extLst>
        </xdr:cNvPr>
        <xdr:cNvSpPr>
          <a:spLocks noChangeShapeType="1"/>
        </xdr:cNvSpPr>
      </xdr:nvSpPr>
      <xdr:spPr bwMode="auto">
        <a:xfrm>
          <a:off x="2752725" y="11239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88</xdr:row>
      <xdr:rowOff>9525</xdr:rowOff>
    </xdr:from>
    <xdr:to>
      <xdr:col>9</xdr:col>
      <xdr:colOff>0</xdr:colOff>
      <xdr:row>91</xdr:row>
      <xdr:rowOff>9525</xdr:rowOff>
    </xdr:to>
    <xdr:sp macro="" textlink="">
      <xdr:nvSpPr>
        <xdr:cNvPr id="21263" name="Line 32">
          <a:extLst>
            <a:ext uri="{FF2B5EF4-FFF2-40B4-BE49-F238E27FC236}">
              <a16:creationId xmlns:a16="http://schemas.microsoft.com/office/drawing/2014/main" id="{00000000-0008-0000-0500-00000F530000}"/>
            </a:ext>
          </a:extLst>
        </xdr:cNvPr>
        <xdr:cNvSpPr>
          <a:spLocks noChangeShapeType="1"/>
        </xdr:cNvSpPr>
      </xdr:nvSpPr>
      <xdr:spPr bwMode="auto">
        <a:xfrm>
          <a:off x="2752725" y="11239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64" name="Line 33">
          <a:extLst>
            <a:ext uri="{FF2B5EF4-FFF2-40B4-BE49-F238E27FC236}">
              <a16:creationId xmlns:a16="http://schemas.microsoft.com/office/drawing/2014/main" id="{00000000-0008-0000-0500-00001053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65" name="Line 34">
          <a:extLst>
            <a:ext uri="{FF2B5EF4-FFF2-40B4-BE49-F238E27FC236}">
              <a16:creationId xmlns:a16="http://schemas.microsoft.com/office/drawing/2014/main" id="{00000000-0008-0000-0500-00001153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66" name="Line 35">
          <a:extLst>
            <a:ext uri="{FF2B5EF4-FFF2-40B4-BE49-F238E27FC236}">
              <a16:creationId xmlns:a16="http://schemas.microsoft.com/office/drawing/2014/main" id="{00000000-0008-0000-0500-000012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67" name="Line 36">
          <a:extLst>
            <a:ext uri="{FF2B5EF4-FFF2-40B4-BE49-F238E27FC236}">
              <a16:creationId xmlns:a16="http://schemas.microsoft.com/office/drawing/2014/main" id="{00000000-0008-0000-0500-000013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68" name="Line 37">
          <a:extLst>
            <a:ext uri="{FF2B5EF4-FFF2-40B4-BE49-F238E27FC236}">
              <a16:creationId xmlns:a16="http://schemas.microsoft.com/office/drawing/2014/main" id="{00000000-0008-0000-0500-000014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69" name="Line 38">
          <a:extLst>
            <a:ext uri="{FF2B5EF4-FFF2-40B4-BE49-F238E27FC236}">
              <a16:creationId xmlns:a16="http://schemas.microsoft.com/office/drawing/2014/main" id="{00000000-0008-0000-0500-000015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270" name="Line 39">
          <a:extLst>
            <a:ext uri="{FF2B5EF4-FFF2-40B4-BE49-F238E27FC236}">
              <a16:creationId xmlns:a16="http://schemas.microsoft.com/office/drawing/2014/main" id="{00000000-0008-0000-0500-000016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271" name="Line 40">
          <a:extLst>
            <a:ext uri="{FF2B5EF4-FFF2-40B4-BE49-F238E27FC236}">
              <a16:creationId xmlns:a16="http://schemas.microsoft.com/office/drawing/2014/main" id="{00000000-0008-0000-0500-000017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272" name="Line 41">
          <a:extLst>
            <a:ext uri="{FF2B5EF4-FFF2-40B4-BE49-F238E27FC236}">
              <a16:creationId xmlns:a16="http://schemas.microsoft.com/office/drawing/2014/main" id="{00000000-0008-0000-0500-000018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273" name="Line 42">
          <a:extLst>
            <a:ext uri="{FF2B5EF4-FFF2-40B4-BE49-F238E27FC236}">
              <a16:creationId xmlns:a16="http://schemas.microsoft.com/office/drawing/2014/main" id="{00000000-0008-0000-0500-000019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274" name="Line 43">
          <a:extLst>
            <a:ext uri="{FF2B5EF4-FFF2-40B4-BE49-F238E27FC236}">
              <a16:creationId xmlns:a16="http://schemas.microsoft.com/office/drawing/2014/main" id="{00000000-0008-0000-0500-00001A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275" name="Line 44">
          <a:extLst>
            <a:ext uri="{FF2B5EF4-FFF2-40B4-BE49-F238E27FC236}">
              <a16:creationId xmlns:a16="http://schemas.microsoft.com/office/drawing/2014/main" id="{00000000-0008-0000-0500-00001B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276" name="Line 45">
          <a:extLst>
            <a:ext uri="{FF2B5EF4-FFF2-40B4-BE49-F238E27FC236}">
              <a16:creationId xmlns:a16="http://schemas.microsoft.com/office/drawing/2014/main" id="{00000000-0008-0000-0500-00001C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277" name="Line 46">
          <a:extLst>
            <a:ext uri="{FF2B5EF4-FFF2-40B4-BE49-F238E27FC236}">
              <a16:creationId xmlns:a16="http://schemas.microsoft.com/office/drawing/2014/main" id="{00000000-0008-0000-0500-00001D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278" name="Line 47">
          <a:extLst>
            <a:ext uri="{FF2B5EF4-FFF2-40B4-BE49-F238E27FC236}">
              <a16:creationId xmlns:a16="http://schemas.microsoft.com/office/drawing/2014/main" id="{00000000-0008-0000-0500-00001E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279" name="Line 48">
          <a:extLst>
            <a:ext uri="{FF2B5EF4-FFF2-40B4-BE49-F238E27FC236}">
              <a16:creationId xmlns:a16="http://schemas.microsoft.com/office/drawing/2014/main" id="{00000000-0008-0000-0500-00001F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280" name="Line 49">
          <a:extLst>
            <a:ext uri="{FF2B5EF4-FFF2-40B4-BE49-F238E27FC236}">
              <a16:creationId xmlns:a16="http://schemas.microsoft.com/office/drawing/2014/main" id="{00000000-0008-0000-0500-000020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281" name="Line 50">
          <a:extLst>
            <a:ext uri="{FF2B5EF4-FFF2-40B4-BE49-F238E27FC236}">
              <a16:creationId xmlns:a16="http://schemas.microsoft.com/office/drawing/2014/main" id="{00000000-0008-0000-0500-000021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82" name="Line 11">
          <a:extLst>
            <a:ext uri="{FF2B5EF4-FFF2-40B4-BE49-F238E27FC236}">
              <a16:creationId xmlns:a16="http://schemas.microsoft.com/office/drawing/2014/main" id="{00000000-0008-0000-0500-00002253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83" name="Line 12">
          <a:extLst>
            <a:ext uri="{FF2B5EF4-FFF2-40B4-BE49-F238E27FC236}">
              <a16:creationId xmlns:a16="http://schemas.microsoft.com/office/drawing/2014/main" id="{00000000-0008-0000-0500-00002353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84" name="Line 31">
          <a:extLst>
            <a:ext uri="{FF2B5EF4-FFF2-40B4-BE49-F238E27FC236}">
              <a16:creationId xmlns:a16="http://schemas.microsoft.com/office/drawing/2014/main" id="{00000000-0008-0000-0500-00002453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103</xdr:row>
      <xdr:rowOff>9525</xdr:rowOff>
    </xdr:from>
    <xdr:to>
      <xdr:col>9</xdr:col>
      <xdr:colOff>0</xdr:colOff>
      <xdr:row>106</xdr:row>
      <xdr:rowOff>9525</xdr:rowOff>
    </xdr:to>
    <xdr:sp macro="" textlink="">
      <xdr:nvSpPr>
        <xdr:cNvPr id="21285" name="Line 32">
          <a:extLst>
            <a:ext uri="{FF2B5EF4-FFF2-40B4-BE49-F238E27FC236}">
              <a16:creationId xmlns:a16="http://schemas.microsoft.com/office/drawing/2014/main" id="{00000000-0008-0000-0500-000025530000}"/>
            </a:ext>
          </a:extLst>
        </xdr:cNvPr>
        <xdr:cNvSpPr>
          <a:spLocks noChangeShapeType="1"/>
        </xdr:cNvSpPr>
      </xdr:nvSpPr>
      <xdr:spPr bwMode="auto">
        <a:xfrm>
          <a:off x="2752725" y="13239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86" name="Line 13">
          <a:extLst>
            <a:ext uri="{FF2B5EF4-FFF2-40B4-BE49-F238E27FC236}">
              <a16:creationId xmlns:a16="http://schemas.microsoft.com/office/drawing/2014/main" id="{00000000-0008-0000-0500-000026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87" name="Line 14">
          <a:extLst>
            <a:ext uri="{FF2B5EF4-FFF2-40B4-BE49-F238E27FC236}">
              <a16:creationId xmlns:a16="http://schemas.microsoft.com/office/drawing/2014/main" id="{00000000-0008-0000-0500-000027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88" name="Line 33">
          <a:extLst>
            <a:ext uri="{FF2B5EF4-FFF2-40B4-BE49-F238E27FC236}">
              <a16:creationId xmlns:a16="http://schemas.microsoft.com/office/drawing/2014/main" id="{00000000-0008-0000-0500-000028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89" name="Line 34">
          <a:extLst>
            <a:ext uri="{FF2B5EF4-FFF2-40B4-BE49-F238E27FC236}">
              <a16:creationId xmlns:a16="http://schemas.microsoft.com/office/drawing/2014/main" id="{00000000-0008-0000-0500-000029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90" name="Line 11">
          <a:extLst>
            <a:ext uri="{FF2B5EF4-FFF2-40B4-BE49-F238E27FC236}">
              <a16:creationId xmlns:a16="http://schemas.microsoft.com/office/drawing/2014/main" id="{00000000-0008-0000-0500-00002A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91" name="Line 12">
          <a:extLst>
            <a:ext uri="{FF2B5EF4-FFF2-40B4-BE49-F238E27FC236}">
              <a16:creationId xmlns:a16="http://schemas.microsoft.com/office/drawing/2014/main" id="{00000000-0008-0000-0500-00002B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92" name="Line 31">
          <a:extLst>
            <a:ext uri="{FF2B5EF4-FFF2-40B4-BE49-F238E27FC236}">
              <a16:creationId xmlns:a16="http://schemas.microsoft.com/office/drawing/2014/main" id="{00000000-0008-0000-0500-00002C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118</xdr:row>
      <xdr:rowOff>9525</xdr:rowOff>
    </xdr:from>
    <xdr:to>
      <xdr:col>9</xdr:col>
      <xdr:colOff>0</xdr:colOff>
      <xdr:row>121</xdr:row>
      <xdr:rowOff>9525</xdr:rowOff>
    </xdr:to>
    <xdr:sp macro="" textlink="">
      <xdr:nvSpPr>
        <xdr:cNvPr id="21293" name="Line 32">
          <a:extLst>
            <a:ext uri="{FF2B5EF4-FFF2-40B4-BE49-F238E27FC236}">
              <a16:creationId xmlns:a16="http://schemas.microsoft.com/office/drawing/2014/main" id="{00000000-0008-0000-0500-00002D530000}"/>
            </a:ext>
          </a:extLst>
        </xdr:cNvPr>
        <xdr:cNvSpPr>
          <a:spLocks noChangeShapeType="1"/>
        </xdr:cNvSpPr>
      </xdr:nvSpPr>
      <xdr:spPr bwMode="auto">
        <a:xfrm>
          <a:off x="2752725" y="15240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94" name="Line 15">
          <a:extLst>
            <a:ext uri="{FF2B5EF4-FFF2-40B4-BE49-F238E27FC236}">
              <a16:creationId xmlns:a16="http://schemas.microsoft.com/office/drawing/2014/main" id="{00000000-0008-0000-0500-00002E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95" name="Line 16">
          <a:extLst>
            <a:ext uri="{FF2B5EF4-FFF2-40B4-BE49-F238E27FC236}">
              <a16:creationId xmlns:a16="http://schemas.microsoft.com/office/drawing/2014/main" id="{00000000-0008-0000-0500-00002F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96" name="Line 35">
          <a:extLst>
            <a:ext uri="{FF2B5EF4-FFF2-40B4-BE49-F238E27FC236}">
              <a16:creationId xmlns:a16="http://schemas.microsoft.com/office/drawing/2014/main" id="{00000000-0008-0000-0500-000030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97" name="Line 36">
          <a:extLst>
            <a:ext uri="{FF2B5EF4-FFF2-40B4-BE49-F238E27FC236}">
              <a16:creationId xmlns:a16="http://schemas.microsoft.com/office/drawing/2014/main" id="{00000000-0008-0000-0500-000031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98" name="Line 13">
          <a:extLst>
            <a:ext uri="{FF2B5EF4-FFF2-40B4-BE49-F238E27FC236}">
              <a16:creationId xmlns:a16="http://schemas.microsoft.com/office/drawing/2014/main" id="{00000000-0008-0000-0500-000032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299" name="Line 14">
          <a:extLst>
            <a:ext uri="{FF2B5EF4-FFF2-40B4-BE49-F238E27FC236}">
              <a16:creationId xmlns:a16="http://schemas.microsoft.com/office/drawing/2014/main" id="{00000000-0008-0000-0500-000033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300" name="Line 33">
          <a:extLst>
            <a:ext uri="{FF2B5EF4-FFF2-40B4-BE49-F238E27FC236}">
              <a16:creationId xmlns:a16="http://schemas.microsoft.com/office/drawing/2014/main" id="{00000000-0008-0000-0500-000034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301" name="Line 34">
          <a:extLst>
            <a:ext uri="{FF2B5EF4-FFF2-40B4-BE49-F238E27FC236}">
              <a16:creationId xmlns:a16="http://schemas.microsoft.com/office/drawing/2014/main" id="{00000000-0008-0000-0500-000035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302" name="Line 11">
          <a:extLst>
            <a:ext uri="{FF2B5EF4-FFF2-40B4-BE49-F238E27FC236}">
              <a16:creationId xmlns:a16="http://schemas.microsoft.com/office/drawing/2014/main" id="{00000000-0008-0000-0500-000036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303" name="Line 12">
          <a:extLst>
            <a:ext uri="{FF2B5EF4-FFF2-40B4-BE49-F238E27FC236}">
              <a16:creationId xmlns:a16="http://schemas.microsoft.com/office/drawing/2014/main" id="{00000000-0008-0000-0500-000037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304" name="Line 31">
          <a:extLst>
            <a:ext uri="{FF2B5EF4-FFF2-40B4-BE49-F238E27FC236}">
              <a16:creationId xmlns:a16="http://schemas.microsoft.com/office/drawing/2014/main" id="{00000000-0008-0000-0500-000038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133</xdr:row>
      <xdr:rowOff>9525</xdr:rowOff>
    </xdr:from>
    <xdr:to>
      <xdr:col>9</xdr:col>
      <xdr:colOff>0</xdr:colOff>
      <xdr:row>136</xdr:row>
      <xdr:rowOff>9525</xdr:rowOff>
    </xdr:to>
    <xdr:sp macro="" textlink="">
      <xdr:nvSpPr>
        <xdr:cNvPr id="21305" name="Line 32">
          <a:extLst>
            <a:ext uri="{FF2B5EF4-FFF2-40B4-BE49-F238E27FC236}">
              <a16:creationId xmlns:a16="http://schemas.microsoft.com/office/drawing/2014/main" id="{00000000-0008-0000-0500-000039530000}"/>
            </a:ext>
          </a:extLst>
        </xdr:cNvPr>
        <xdr:cNvSpPr>
          <a:spLocks noChangeShapeType="1"/>
        </xdr:cNvSpPr>
      </xdr:nvSpPr>
      <xdr:spPr bwMode="auto">
        <a:xfrm>
          <a:off x="2752725" y="17240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06" name="Line 17">
          <a:extLst>
            <a:ext uri="{FF2B5EF4-FFF2-40B4-BE49-F238E27FC236}">
              <a16:creationId xmlns:a16="http://schemas.microsoft.com/office/drawing/2014/main" id="{00000000-0008-0000-0500-00003A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07" name="Line 18">
          <a:extLst>
            <a:ext uri="{FF2B5EF4-FFF2-40B4-BE49-F238E27FC236}">
              <a16:creationId xmlns:a16="http://schemas.microsoft.com/office/drawing/2014/main" id="{00000000-0008-0000-0500-00003B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08" name="Line 37">
          <a:extLst>
            <a:ext uri="{FF2B5EF4-FFF2-40B4-BE49-F238E27FC236}">
              <a16:creationId xmlns:a16="http://schemas.microsoft.com/office/drawing/2014/main" id="{00000000-0008-0000-0500-00003C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09" name="Line 38">
          <a:extLst>
            <a:ext uri="{FF2B5EF4-FFF2-40B4-BE49-F238E27FC236}">
              <a16:creationId xmlns:a16="http://schemas.microsoft.com/office/drawing/2014/main" id="{00000000-0008-0000-0500-00003D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0" name="Line 15">
          <a:extLst>
            <a:ext uri="{FF2B5EF4-FFF2-40B4-BE49-F238E27FC236}">
              <a16:creationId xmlns:a16="http://schemas.microsoft.com/office/drawing/2014/main" id="{00000000-0008-0000-0500-00003E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1" name="Line 16">
          <a:extLst>
            <a:ext uri="{FF2B5EF4-FFF2-40B4-BE49-F238E27FC236}">
              <a16:creationId xmlns:a16="http://schemas.microsoft.com/office/drawing/2014/main" id="{00000000-0008-0000-0500-00003F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2" name="Line 35">
          <a:extLst>
            <a:ext uri="{FF2B5EF4-FFF2-40B4-BE49-F238E27FC236}">
              <a16:creationId xmlns:a16="http://schemas.microsoft.com/office/drawing/2014/main" id="{00000000-0008-0000-0500-000040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3" name="Line 36">
          <a:extLst>
            <a:ext uri="{FF2B5EF4-FFF2-40B4-BE49-F238E27FC236}">
              <a16:creationId xmlns:a16="http://schemas.microsoft.com/office/drawing/2014/main" id="{00000000-0008-0000-0500-000041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4" name="Line 13">
          <a:extLst>
            <a:ext uri="{FF2B5EF4-FFF2-40B4-BE49-F238E27FC236}">
              <a16:creationId xmlns:a16="http://schemas.microsoft.com/office/drawing/2014/main" id="{00000000-0008-0000-0500-000042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5" name="Line 14">
          <a:extLst>
            <a:ext uri="{FF2B5EF4-FFF2-40B4-BE49-F238E27FC236}">
              <a16:creationId xmlns:a16="http://schemas.microsoft.com/office/drawing/2014/main" id="{00000000-0008-0000-0500-000043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6" name="Line 33">
          <a:extLst>
            <a:ext uri="{FF2B5EF4-FFF2-40B4-BE49-F238E27FC236}">
              <a16:creationId xmlns:a16="http://schemas.microsoft.com/office/drawing/2014/main" id="{00000000-0008-0000-0500-000044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7" name="Line 34">
          <a:extLst>
            <a:ext uri="{FF2B5EF4-FFF2-40B4-BE49-F238E27FC236}">
              <a16:creationId xmlns:a16="http://schemas.microsoft.com/office/drawing/2014/main" id="{00000000-0008-0000-0500-000045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8" name="Line 11">
          <a:extLst>
            <a:ext uri="{FF2B5EF4-FFF2-40B4-BE49-F238E27FC236}">
              <a16:creationId xmlns:a16="http://schemas.microsoft.com/office/drawing/2014/main" id="{00000000-0008-0000-0500-000046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19" name="Line 12">
          <a:extLst>
            <a:ext uri="{FF2B5EF4-FFF2-40B4-BE49-F238E27FC236}">
              <a16:creationId xmlns:a16="http://schemas.microsoft.com/office/drawing/2014/main" id="{00000000-0008-0000-0500-000047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20" name="Line 31">
          <a:extLst>
            <a:ext uri="{FF2B5EF4-FFF2-40B4-BE49-F238E27FC236}">
              <a16:creationId xmlns:a16="http://schemas.microsoft.com/office/drawing/2014/main" id="{00000000-0008-0000-0500-000048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9525</xdr:rowOff>
    </xdr:from>
    <xdr:to>
      <xdr:col>9</xdr:col>
      <xdr:colOff>0</xdr:colOff>
      <xdr:row>151</xdr:row>
      <xdr:rowOff>9525</xdr:rowOff>
    </xdr:to>
    <xdr:sp macro="" textlink="">
      <xdr:nvSpPr>
        <xdr:cNvPr id="21321" name="Line 32">
          <a:extLst>
            <a:ext uri="{FF2B5EF4-FFF2-40B4-BE49-F238E27FC236}">
              <a16:creationId xmlns:a16="http://schemas.microsoft.com/office/drawing/2014/main" id="{00000000-0008-0000-0500-000049530000}"/>
            </a:ext>
          </a:extLst>
        </xdr:cNvPr>
        <xdr:cNvSpPr>
          <a:spLocks noChangeShapeType="1"/>
        </xdr:cNvSpPr>
      </xdr:nvSpPr>
      <xdr:spPr bwMode="auto">
        <a:xfrm>
          <a:off x="2752725" y="19240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2" name="Line 19">
          <a:extLst>
            <a:ext uri="{FF2B5EF4-FFF2-40B4-BE49-F238E27FC236}">
              <a16:creationId xmlns:a16="http://schemas.microsoft.com/office/drawing/2014/main" id="{00000000-0008-0000-0500-00004A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3" name="Line 20">
          <a:extLst>
            <a:ext uri="{FF2B5EF4-FFF2-40B4-BE49-F238E27FC236}">
              <a16:creationId xmlns:a16="http://schemas.microsoft.com/office/drawing/2014/main" id="{00000000-0008-0000-0500-00004B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4" name="Line 39">
          <a:extLst>
            <a:ext uri="{FF2B5EF4-FFF2-40B4-BE49-F238E27FC236}">
              <a16:creationId xmlns:a16="http://schemas.microsoft.com/office/drawing/2014/main" id="{00000000-0008-0000-0500-00004C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5" name="Line 40">
          <a:extLst>
            <a:ext uri="{FF2B5EF4-FFF2-40B4-BE49-F238E27FC236}">
              <a16:creationId xmlns:a16="http://schemas.microsoft.com/office/drawing/2014/main" id="{00000000-0008-0000-0500-00004D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6" name="Line 17">
          <a:extLst>
            <a:ext uri="{FF2B5EF4-FFF2-40B4-BE49-F238E27FC236}">
              <a16:creationId xmlns:a16="http://schemas.microsoft.com/office/drawing/2014/main" id="{00000000-0008-0000-0500-00004E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7" name="Line 18">
          <a:extLst>
            <a:ext uri="{FF2B5EF4-FFF2-40B4-BE49-F238E27FC236}">
              <a16:creationId xmlns:a16="http://schemas.microsoft.com/office/drawing/2014/main" id="{00000000-0008-0000-0500-00004F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8" name="Line 37">
          <a:extLst>
            <a:ext uri="{FF2B5EF4-FFF2-40B4-BE49-F238E27FC236}">
              <a16:creationId xmlns:a16="http://schemas.microsoft.com/office/drawing/2014/main" id="{00000000-0008-0000-0500-000050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29" name="Line 38">
          <a:extLst>
            <a:ext uri="{FF2B5EF4-FFF2-40B4-BE49-F238E27FC236}">
              <a16:creationId xmlns:a16="http://schemas.microsoft.com/office/drawing/2014/main" id="{00000000-0008-0000-0500-000051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0" name="Line 15">
          <a:extLst>
            <a:ext uri="{FF2B5EF4-FFF2-40B4-BE49-F238E27FC236}">
              <a16:creationId xmlns:a16="http://schemas.microsoft.com/office/drawing/2014/main" id="{00000000-0008-0000-0500-000052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1" name="Line 16">
          <a:extLst>
            <a:ext uri="{FF2B5EF4-FFF2-40B4-BE49-F238E27FC236}">
              <a16:creationId xmlns:a16="http://schemas.microsoft.com/office/drawing/2014/main" id="{00000000-0008-0000-0500-000053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2" name="Line 35">
          <a:extLst>
            <a:ext uri="{FF2B5EF4-FFF2-40B4-BE49-F238E27FC236}">
              <a16:creationId xmlns:a16="http://schemas.microsoft.com/office/drawing/2014/main" id="{00000000-0008-0000-0500-000054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3" name="Line 36">
          <a:extLst>
            <a:ext uri="{FF2B5EF4-FFF2-40B4-BE49-F238E27FC236}">
              <a16:creationId xmlns:a16="http://schemas.microsoft.com/office/drawing/2014/main" id="{00000000-0008-0000-0500-000055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4" name="Line 13">
          <a:extLst>
            <a:ext uri="{FF2B5EF4-FFF2-40B4-BE49-F238E27FC236}">
              <a16:creationId xmlns:a16="http://schemas.microsoft.com/office/drawing/2014/main" id="{00000000-0008-0000-0500-000056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5" name="Line 14">
          <a:extLst>
            <a:ext uri="{FF2B5EF4-FFF2-40B4-BE49-F238E27FC236}">
              <a16:creationId xmlns:a16="http://schemas.microsoft.com/office/drawing/2014/main" id="{00000000-0008-0000-0500-000057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6" name="Line 33">
          <a:extLst>
            <a:ext uri="{FF2B5EF4-FFF2-40B4-BE49-F238E27FC236}">
              <a16:creationId xmlns:a16="http://schemas.microsoft.com/office/drawing/2014/main" id="{00000000-0008-0000-0500-000058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7" name="Line 34">
          <a:extLst>
            <a:ext uri="{FF2B5EF4-FFF2-40B4-BE49-F238E27FC236}">
              <a16:creationId xmlns:a16="http://schemas.microsoft.com/office/drawing/2014/main" id="{00000000-0008-0000-0500-000059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8" name="Line 11">
          <a:extLst>
            <a:ext uri="{FF2B5EF4-FFF2-40B4-BE49-F238E27FC236}">
              <a16:creationId xmlns:a16="http://schemas.microsoft.com/office/drawing/2014/main" id="{00000000-0008-0000-0500-00005A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39" name="Line 12">
          <a:extLst>
            <a:ext uri="{FF2B5EF4-FFF2-40B4-BE49-F238E27FC236}">
              <a16:creationId xmlns:a16="http://schemas.microsoft.com/office/drawing/2014/main" id="{00000000-0008-0000-0500-00005B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40" name="Line 31">
          <a:extLst>
            <a:ext uri="{FF2B5EF4-FFF2-40B4-BE49-F238E27FC236}">
              <a16:creationId xmlns:a16="http://schemas.microsoft.com/office/drawing/2014/main" id="{00000000-0008-0000-0500-00005C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163</xdr:row>
      <xdr:rowOff>9525</xdr:rowOff>
    </xdr:from>
    <xdr:to>
      <xdr:col>9</xdr:col>
      <xdr:colOff>0</xdr:colOff>
      <xdr:row>166</xdr:row>
      <xdr:rowOff>9525</xdr:rowOff>
    </xdr:to>
    <xdr:sp macro="" textlink="">
      <xdr:nvSpPr>
        <xdr:cNvPr id="21341" name="Line 32">
          <a:extLst>
            <a:ext uri="{FF2B5EF4-FFF2-40B4-BE49-F238E27FC236}">
              <a16:creationId xmlns:a16="http://schemas.microsoft.com/office/drawing/2014/main" id="{00000000-0008-0000-0500-00005D530000}"/>
            </a:ext>
          </a:extLst>
        </xdr:cNvPr>
        <xdr:cNvSpPr>
          <a:spLocks noChangeShapeType="1"/>
        </xdr:cNvSpPr>
      </xdr:nvSpPr>
      <xdr:spPr bwMode="auto">
        <a:xfrm>
          <a:off x="2752725" y="21240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2" name="Line 21">
          <a:extLst>
            <a:ext uri="{FF2B5EF4-FFF2-40B4-BE49-F238E27FC236}">
              <a16:creationId xmlns:a16="http://schemas.microsoft.com/office/drawing/2014/main" id="{00000000-0008-0000-0500-00005E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3" name="Line 22">
          <a:extLst>
            <a:ext uri="{FF2B5EF4-FFF2-40B4-BE49-F238E27FC236}">
              <a16:creationId xmlns:a16="http://schemas.microsoft.com/office/drawing/2014/main" id="{00000000-0008-0000-0500-00005F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4" name="Line 41">
          <a:extLst>
            <a:ext uri="{FF2B5EF4-FFF2-40B4-BE49-F238E27FC236}">
              <a16:creationId xmlns:a16="http://schemas.microsoft.com/office/drawing/2014/main" id="{00000000-0008-0000-0500-000060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5" name="Line 42">
          <a:extLst>
            <a:ext uri="{FF2B5EF4-FFF2-40B4-BE49-F238E27FC236}">
              <a16:creationId xmlns:a16="http://schemas.microsoft.com/office/drawing/2014/main" id="{00000000-0008-0000-0500-000061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6" name="Line 19">
          <a:extLst>
            <a:ext uri="{FF2B5EF4-FFF2-40B4-BE49-F238E27FC236}">
              <a16:creationId xmlns:a16="http://schemas.microsoft.com/office/drawing/2014/main" id="{00000000-0008-0000-0500-000062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7" name="Line 20">
          <a:extLst>
            <a:ext uri="{FF2B5EF4-FFF2-40B4-BE49-F238E27FC236}">
              <a16:creationId xmlns:a16="http://schemas.microsoft.com/office/drawing/2014/main" id="{00000000-0008-0000-0500-000063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8" name="Line 39">
          <a:extLst>
            <a:ext uri="{FF2B5EF4-FFF2-40B4-BE49-F238E27FC236}">
              <a16:creationId xmlns:a16="http://schemas.microsoft.com/office/drawing/2014/main" id="{00000000-0008-0000-0500-000064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49" name="Line 40">
          <a:extLst>
            <a:ext uri="{FF2B5EF4-FFF2-40B4-BE49-F238E27FC236}">
              <a16:creationId xmlns:a16="http://schemas.microsoft.com/office/drawing/2014/main" id="{00000000-0008-0000-0500-000065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0" name="Line 17">
          <a:extLst>
            <a:ext uri="{FF2B5EF4-FFF2-40B4-BE49-F238E27FC236}">
              <a16:creationId xmlns:a16="http://schemas.microsoft.com/office/drawing/2014/main" id="{00000000-0008-0000-0500-000066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1" name="Line 18">
          <a:extLst>
            <a:ext uri="{FF2B5EF4-FFF2-40B4-BE49-F238E27FC236}">
              <a16:creationId xmlns:a16="http://schemas.microsoft.com/office/drawing/2014/main" id="{00000000-0008-0000-0500-000067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2" name="Line 37">
          <a:extLst>
            <a:ext uri="{FF2B5EF4-FFF2-40B4-BE49-F238E27FC236}">
              <a16:creationId xmlns:a16="http://schemas.microsoft.com/office/drawing/2014/main" id="{00000000-0008-0000-0500-000068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3" name="Line 38">
          <a:extLst>
            <a:ext uri="{FF2B5EF4-FFF2-40B4-BE49-F238E27FC236}">
              <a16:creationId xmlns:a16="http://schemas.microsoft.com/office/drawing/2014/main" id="{00000000-0008-0000-0500-000069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4" name="Line 15">
          <a:extLst>
            <a:ext uri="{FF2B5EF4-FFF2-40B4-BE49-F238E27FC236}">
              <a16:creationId xmlns:a16="http://schemas.microsoft.com/office/drawing/2014/main" id="{00000000-0008-0000-0500-00006A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5" name="Line 16">
          <a:extLst>
            <a:ext uri="{FF2B5EF4-FFF2-40B4-BE49-F238E27FC236}">
              <a16:creationId xmlns:a16="http://schemas.microsoft.com/office/drawing/2014/main" id="{00000000-0008-0000-0500-00006B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6" name="Line 35">
          <a:extLst>
            <a:ext uri="{FF2B5EF4-FFF2-40B4-BE49-F238E27FC236}">
              <a16:creationId xmlns:a16="http://schemas.microsoft.com/office/drawing/2014/main" id="{00000000-0008-0000-0500-00006C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7" name="Line 36">
          <a:extLst>
            <a:ext uri="{FF2B5EF4-FFF2-40B4-BE49-F238E27FC236}">
              <a16:creationId xmlns:a16="http://schemas.microsoft.com/office/drawing/2014/main" id="{00000000-0008-0000-0500-00006D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8" name="Line 13">
          <a:extLst>
            <a:ext uri="{FF2B5EF4-FFF2-40B4-BE49-F238E27FC236}">
              <a16:creationId xmlns:a16="http://schemas.microsoft.com/office/drawing/2014/main" id="{00000000-0008-0000-0500-00006E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59" name="Line 14">
          <a:extLst>
            <a:ext uri="{FF2B5EF4-FFF2-40B4-BE49-F238E27FC236}">
              <a16:creationId xmlns:a16="http://schemas.microsoft.com/office/drawing/2014/main" id="{00000000-0008-0000-0500-00006F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60" name="Line 33">
          <a:extLst>
            <a:ext uri="{FF2B5EF4-FFF2-40B4-BE49-F238E27FC236}">
              <a16:creationId xmlns:a16="http://schemas.microsoft.com/office/drawing/2014/main" id="{00000000-0008-0000-0500-000070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61" name="Line 34">
          <a:extLst>
            <a:ext uri="{FF2B5EF4-FFF2-40B4-BE49-F238E27FC236}">
              <a16:creationId xmlns:a16="http://schemas.microsoft.com/office/drawing/2014/main" id="{00000000-0008-0000-0500-000071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62" name="Line 11">
          <a:extLst>
            <a:ext uri="{FF2B5EF4-FFF2-40B4-BE49-F238E27FC236}">
              <a16:creationId xmlns:a16="http://schemas.microsoft.com/office/drawing/2014/main" id="{00000000-0008-0000-0500-000072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63" name="Line 12">
          <a:extLst>
            <a:ext uri="{FF2B5EF4-FFF2-40B4-BE49-F238E27FC236}">
              <a16:creationId xmlns:a16="http://schemas.microsoft.com/office/drawing/2014/main" id="{00000000-0008-0000-0500-000073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64" name="Line 31">
          <a:extLst>
            <a:ext uri="{FF2B5EF4-FFF2-40B4-BE49-F238E27FC236}">
              <a16:creationId xmlns:a16="http://schemas.microsoft.com/office/drawing/2014/main" id="{00000000-0008-0000-0500-000074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178</xdr:row>
      <xdr:rowOff>9525</xdr:rowOff>
    </xdr:from>
    <xdr:to>
      <xdr:col>9</xdr:col>
      <xdr:colOff>0</xdr:colOff>
      <xdr:row>181</xdr:row>
      <xdr:rowOff>9525</xdr:rowOff>
    </xdr:to>
    <xdr:sp macro="" textlink="">
      <xdr:nvSpPr>
        <xdr:cNvPr id="21365" name="Line 32">
          <a:extLst>
            <a:ext uri="{FF2B5EF4-FFF2-40B4-BE49-F238E27FC236}">
              <a16:creationId xmlns:a16="http://schemas.microsoft.com/office/drawing/2014/main" id="{00000000-0008-0000-0500-000075530000}"/>
            </a:ext>
          </a:extLst>
        </xdr:cNvPr>
        <xdr:cNvSpPr>
          <a:spLocks noChangeShapeType="1"/>
        </xdr:cNvSpPr>
      </xdr:nvSpPr>
      <xdr:spPr bwMode="auto">
        <a:xfrm>
          <a:off x="2752725" y="232410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66" name="Line 23">
          <a:extLst>
            <a:ext uri="{FF2B5EF4-FFF2-40B4-BE49-F238E27FC236}">
              <a16:creationId xmlns:a16="http://schemas.microsoft.com/office/drawing/2014/main" id="{00000000-0008-0000-0500-000076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67" name="Line 24">
          <a:extLst>
            <a:ext uri="{FF2B5EF4-FFF2-40B4-BE49-F238E27FC236}">
              <a16:creationId xmlns:a16="http://schemas.microsoft.com/office/drawing/2014/main" id="{00000000-0008-0000-0500-000077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68" name="Line 43">
          <a:extLst>
            <a:ext uri="{FF2B5EF4-FFF2-40B4-BE49-F238E27FC236}">
              <a16:creationId xmlns:a16="http://schemas.microsoft.com/office/drawing/2014/main" id="{00000000-0008-0000-0500-000078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69" name="Line 44">
          <a:extLst>
            <a:ext uri="{FF2B5EF4-FFF2-40B4-BE49-F238E27FC236}">
              <a16:creationId xmlns:a16="http://schemas.microsoft.com/office/drawing/2014/main" id="{00000000-0008-0000-0500-000079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0" name="Line 21">
          <a:extLst>
            <a:ext uri="{FF2B5EF4-FFF2-40B4-BE49-F238E27FC236}">
              <a16:creationId xmlns:a16="http://schemas.microsoft.com/office/drawing/2014/main" id="{00000000-0008-0000-0500-00007A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1" name="Line 22">
          <a:extLst>
            <a:ext uri="{FF2B5EF4-FFF2-40B4-BE49-F238E27FC236}">
              <a16:creationId xmlns:a16="http://schemas.microsoft.com/office/drawing/2014/main" id="{00000000-0008-0000-0500-00007B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2" name="Line 41">
          <a:extLst>
            <a:ext uri="{FF2B5EF4-FFF2-40B4-BE49-F238E27FC236}">
              <a16:creationId xmlns:a16="http://schemas.microsoft.com/office/drawing/2014/main" id="{00000000-0008-0000-0500-00007C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3" name="Line 42">
          <a:extLst>
            <a:ext uri="{FF2B5EF4-FFF2-40B4-BE49-F238E27FC236}">
              <a16:creationId xmlns:a16="http://schemas.microsoft.com/office/drawing/2014/main" id="{00000000-0008-0000-0500-00007D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4" name="Line 19">
          <a:extLst>
            <a:ext uri="{FF2B5EF4-FFF2-40B4-BE49-F238E27FC236}">
              <a16:creationId xmlns:a16="http://schemas.microsoft.com/office/drawing/2014/main" id="{00000000-0008-0000-0500-00007E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5" name="Line 20">
          <a:extLst>
            <a:ext uri="{FF2B5EF4-FFF2-40B4-BE49-F238E27FC236}">
              <a16:creationId xmlns:a16="http://schemas.microsoft.com/office/drawing/2014/main" id="{00000000-0008-0000-0500-00007F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6" name="Line 39">
          <a:extLst>
            <a:ext uri="{FF2B5EF4-FFF2-40B4-BE49-F238E27FC236}">
              <a16:creationId xmlns:a16="http://schemas.microsoft.com/office/drawing/2014/main" id="{00000000-0008-0000-0500-000080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7" name="Line 40">
          <a:extLst>
            <a:ext uri="{FF2B5EF4-FFF2-40B4-BE49-F238E27FC236}">
              <a16:creationId xmlns:a16="http://schemas.microsoft.com/office/drawing/2014/main" id="{00000000-0008-0000-0500-000081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8" name="Line 17">
          <a:extLst>
            <a:ext uri="{FF2B5EF4-FFF2-40B4-BE49-F238E27FC236}">
              <a16:creationId xmlns:a16="http://schemas.microsoft.com/office/drawing/2014/main" id="{00000000-0008-0000-0500-000082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79" name="Line 18">
          <a:extLst>
            <a:ext uri="{FF2B5EF4-FFF2-40B4-BE49-F238E27FC236}">
              <a16:creationId xmlns:a16="http://schemas.microsoft.com/office/drawing/2014/main" id="{00000000-0008-0000-0500-000083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0" name="Line 37">
          <a:extLst>
            <a:ext uri="{FF2B5EF4-FFF2-40B4-BE49-F238E27FC236}">
              <a16:creationId xmlns:a16="http://schemas.microsoft.com/office/drawing/2014/main" id="{00000000-0008-0000-0500-000084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1" name="Line 38">
          <a:extLst>
            <a:ext uri="{FF2B5EF4-FFF2-40B4-BE49-F238E27FC236}">
              <a16:creationId xmlns:a16="http://schemas.microsoft.com/office/drawing/2014/main" id="{00000000-0008-0000-0500-000085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2" name="Line 15">
          <a:extLst>
            <a:ext uri="{FF2B5EF4-FFF2-40B4-BE49-F238E27FC236}">
              <a16:creationId xmlns:a16="http://schemas.microsoft.com/office/drawing/2014/main" id="{00000000-0008-0000-0500-000086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3" name="Line 16">
          <a:extLst>
            <a:ext uri="{FF2B5EF4-FFF2-40B4-BE49-F238E27FC236}">
              <a16:creationId xmlns:a16="http://schemas.microsoft.com/office/drawing/2014/main" id="{00000000-0008-0000-0500-000087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4" name="Line 35">
          <a:extLst>
            <a:ext uri="{FF2B5EF4-FFF2-40B4-BE49-F238E27FC236}">
              <a16:creationId xmlns:a16="http://schemas.microsoft.com/office/drawing/2014/main" id="{00000000-0008-0000-0500-000088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5" name="Line 36">
          <a:extLst>
            <a:ext uri="{FF2B5EF4-FFF2-40B4-BE49-F238E27FC236}">
              <a16:creationId xmlns:a16="http://schemas.microsoft.com/office/drawing/2014/main" id="{00000000-0008-0000-0500-000089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6" name="Line 13">
          <a:extLst>
            <a:ext uri="{FF2B5EF4-FFF2-40B4-BE49-F238E27FC236}">
              <a16:creationId xmlns:a16="http://schemas.microsoft.com/office/drawing/2014/main" id="{00000000-0008-0000-0500-00008A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7" name="Line 14">
          <a:extLst>
            <a:ext uri="{FF2B5EF4-FFF2-40B4-BE49-F238E27FC236}">
              <a16:creationId xmlns:a16="http://schemas.microsoft.com/office/drawing/2014/main" id="{00000000-0008-0000-0500-00008B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8" name="Line 33">
          <a:extLst>
            <a:ext uri="{FF2B5EF4-FFF2-40B4-BE49-F238E27FC236}">
              <a16:creationId xmlns:a16="http://schemas.microsoft.com/office/drawing/2014/main" id="{00000000-0008-0000-0500-00008C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89" name="Line 34">
          <a:extLst>
            <a:ext uri="{FF2B5EF4-FFF2-40B4-BE49-F238E27FC236}">
              <a16:creationId xmlns:a16="http://schemas.microsoft.com/office/drawing/2014/main" id="{00000000-0008-0000-0500-00008D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90" name="Line 11">
          <a:extLst>
            <a:ext uri="{FF2B5EF4-FFF2-40B4-BE49-F238E27FC236}">
              <a16:creationId xmlns:a16="http://schemas.microsoft.com/office/drawing/2014/main" id="{00000000-0008-0000-0500-00008E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91" name="Line 12">
          <a:extLst>
            <a:ext uri="{FF2B5EF4-FFF2-40B4-BE49-F238E27FC236}">
              <a16:creationId xmlns:a16="http://schemas.microsoft.com/office/drawing/2014/main" id="{00000000-0008-0000-0500-00008F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92" name="Line 31">
          <a:extLst>
            <a:ext uri="{FF2B5EF4-FFF2-40B4-BE49-F238E27FC236}">
              <a16:creationId xmlns:a16="http://schemas.microsoft.com/office/drawing/2014/main" id="{00000000-0008-0000-0500-000090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193</xdr:row>
      <xdr:rowOff>9525</xdr:rowOff>
    </xdr:from>
    <xdr:to>
      <xdr:col>9</xdr:col>
      <xdr:colOff>0</xdr:colOff>
      <xdr:row>196</xdr:row>
      <xdr:rowOff>9525</xdr:rowOff>
    </xdr:to>
    <xdr:sp macro="" textlink="">
      <xdr:nvSpPr>
        <xdr:cNvPr id="21393" name="Line 32">
          <a:extLst>
            <a:ext uri="{FF2B5EF4-FFF2-40B4-BE49-F238E27FC236}">
              <a16:creationId xmlns:a16="http://schemas.microsoft.com/office/drawing/2014/main" id="{00000000-0008-0000-0500-000091530000}"/>
            </a:ext>
          </a:extLst>
        </xdr:cNvPr>
        <xdr:cNvSpPr>
          <a:spLocks noChangeShapeType="1"/>
        </xdr:cNvSpPr>
      </xdr:nvSpPr>
      <xdr:spPr bwMode="auto">
        <a:xfrm>
          <a:off x="2752725" y="252412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394" name="Line 25">
          <a:extLst>
            <a:ext uri="{FF2B5EF4-FFF2-40B4-BE49-F238E27FC236}">
              <a16:creationId xmlns:a16="http://schemas.microsoft.com/office/drawing/2014/main" id="{00000000-0008-0000-0500-000092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395" name="Line 26">
          <a:extLst>
            <a:ext uri="{FF2B5EF4-FFF2-40B4-BE49-F238E27FC236}">
              <a16:creationId xmlns:a16="http://schemas.microsoft.com/office/drawing/2014/main" id="{00000000-0008-0000-0500-000093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396" name="Line 45">
          <a:extLst>
            <a:ext uri="{FF2B5EF4-FFF2-40B4-BE49-F238E27FC236}">
              <a16:creationId xmlns:a16="http://schemas.microsoft.com/office/drawing/2014/main" id="{00000000-0008-0000-0500-000094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397" name="Line 46">
          <a:extLst>
            <a:ext uri="{FF2B5EF4-FFF2-40B4-BE49-F238E27FC236}">
              <a16:creationId xmlns:a16="http://schemas.microsoft.com/office/drawing/2014/main" id="{00000000-0008-0000-0500-000095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398" name="Line 23">
          <a:extLst>
            <a:ext uri="{FF2B5EF4-FFF2-40B4-BE49-F238E27FC236}">
              <a16:creationId xmlns:a16="http://schemas.microsoft.com/office/drawing/2014/main" id="{00000000-0008-0000-0500-000096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399" name="Line 24">
          <a:extLst>
            <a:ext uri="{FF2B5EF4-FFF2-40B4-BE49-F238E27FC236}">
              <a16:creationId xmlns:a16="http://schemas.microsoft.com/office/drawing/2014/main" id="{00000000-0008-0000-0500-000097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0" name="Line 43">
          <a:extLst>
            <a:ext uri="{FF2B5EF4-FFF2-40B4-BE49-F238E27FC236}">
              <a16:creationId xmlns:a16="http://schemas.microsoft.com/office/drawing/2014/main" id="{00000000-0008-0000-0500-000098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1" name="Line 44">
          <a:extLst>
            <a:ext uri="{FF2B5EF4-FFF2-40B4-BE49-F238E27FC236}">
              <a16:creationId xmlns:a16="http://schemas.microsoft.com/office/drawing/2014/main" id="{00000000-0008-0000-0500-000099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2" name="Line 21">
          <a:extLst>
            <a:ext uri="{FF2B5EF4-FFF2-40B4-BE49-F238E27FC236}">
              <a16:creationId xmlns:a16="http://schemas.microsoft.com/office/drawing/2014/main" id="{00000000-0008-0000-0500-00009A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3" name="Line 22">
          <a:extLst>
            <a:ext uri="{FF2B5EF4-FFF2-40B4-BE49-F238E27FC236}">
              <a16:creationId xmlns:a16="http://schemas.microsoft.com/office/drawing/2014/main" id="{00000000-0008-0000-0500-00009B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4" name="Line 41">
          <a:extLst>
            <a:ext uri="{FF2B5EF4-FFF2-40B4-BE49-F238E27FC236}">
              <a16:creationId xmlns:a16="http://schemas.microsoft.com/office/drawing/2014/main" id="{00000000-0008-0000-0500-00009C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5" name="Line 42">
          <a:extLst>
            <a:ext uri="{FF2B5EF4-FFF2-40B4-BE49-F238E27FC236}">
              <a16:creationId xmlns:a16="http://schemas.microsoft.com/office/drawing/2014/main" id="{00000000-0008-0000-0500-00009D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6" name="Line 19">
          <a:extLst>
            <a:ext uri="{FF2B5EF4-FFF2-40B4-BE49-F238E27FC236}">
              <a16:creationId xmlns:a16="http://schemas.microsoft.com/office/drawing/2014/main" id="{00000000-0008-0000-0500-00009E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7" name="Line 20">
          <a:extLst>
            <a:ext uri="{FF2B5EF4-FFF2-40B4-BE49-F238E27FC236}">
              <a16:creationId xmlns:a16="http://schemas.microsoft.com/office/drawing/2014/main" id="{00000000-0008-0000-0500-00009F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8" name="Line 39">
          <a:extLst>
            <a:ext uri="{FF2B5EF4-FFF2-40B4-BE49-F238E27FC236}">
              <a16:creationId xmlns:a16="http://schemas.microsoft.com/office/drawing/2014/main" id="{00000000-0008-0000-0500-0000A0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09" name="Line 40">
          <a:extLst>
            <a:ext uri="{FF2B5EF4-FFF2-40B4-BE49-F238E27FC236}">
              <a16:creationId xmlns:a16="http://schemas.microsoft.com/office/drawing/2014/main" id="{00000000-0008-0000-0500-0000A1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0" name="Line 17">
          <a:extLst>
            <a:ext uri="{FF2B5EF4-FFF2-40B4-BE49-F238E27FC236}">
              <a16:creationId xmlns:a16="http://schemas.microsoft.com/office/drawing/2014/main" id="{00000000-0008-0000-0500-0000A2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1" name="Line 18">
          <a:extLst>
            <a:ext uri="{FF2B5EF4-FFF2-40B4-BE49-F238E27FC236}">
              <a16:creationId xmlns:a16="http://schemas.microsoft.com/office/drawing/2014/main" id="{00000000-0008-0000-0500-0000A3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2" name="Line 37">
          <a:extLst>
            <a:ext uri="{FF2B5EF4-FFF2-40B4-BE49-F238E27FC236}">
              <a16:creationId xmlns:a16="http://schemas.microsoft.com/office/drawing/2014/main" id="{00000000-0008-0000-0500-0000A4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3" name="Line 38">
          <a:extLst>
            <a:ext uri="{FF2B5EF4-FFF2-40B4-BE49-F238E27FC236}">
              <a16:creationId xmlns:a16="http://schemas.microsoft.com/office/drawing/2014/main" id="{00000000-0008-0000-0500-0000A5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4" name="Line 15">
          <a:extLst>
            <a:ext uri="{FF2B5EF4-FFF2-40B4-BE49-F238E27FC236}">
              <a16:creationId xmlns:a16="http://schemas.microsoft.com/office/drawing/2014/main" id="{00000000-0008-0000-0500-0000A6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5" name="Line 16">
          <a:extLst>
            <a:ext uri="{FF2B5EF4-FFF2-40B4-BE49-F238E27FC236}">
              <a16:creationId xmlns:a16="http://schemas.microsoft.com/office/drawing/2014/main" id="{00000000-0008-0000-0500-0000A7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6" name="Line 35">
          <a:extLst>
            <a:ext uri="{FF2B5EF4-FFF2-40B4-BE49-F238E27FC236}">
              <a16:creationId xmlns:a16="http://schemas.microsoft.com/office/drawing/2014/main" id="{00000000-0008-0000-0500-0000A8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7" name="Line 36">
          <a:extLst>
            <a:ext uri="{FF2B5EF4-FFF2-40B4-BE49-F238E27FC236}">
              <a16:creationId xmlns:a16="http://schemas.microsoft.com/office/drawing/2014/main" id="{00000000-0008-0000-0500-0000A9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8" name="Line 13">
          <a:extLst>
            <a:ext uri="{FF2B5EF4-FFF2-40B4-BE49-F238E27FC236}">
              <a16:creationId xmlns:a16="http://schemas.microsoft.com/office/drawing/2014/main" id="{00000000-0008-0000-0500-0000AA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19" name="Line 14">
          <a:extLst>
            <a:ext uri="{FF2B5EF4-FFF2-40B4-BE49-F238E27FC236}">
              <a16:creationId xmlns:a16="http://schemas.microsoft.com/office/drawing/2014/main" id="{00000000-0008-0000-0500-0000AB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20" name="Line 33">
          <a:extLst>
            <a:ext uri="{FF2B5EF4-FFF2-40B4-BE49-F238E27FC236}">
              <a16:creationId xmlns:a16="http://schemas.microsoft.com/office/drawing/2014/main" id="{00000000-0008-0000-0500-0000AC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21" name="Line 34">
          <a:extLst>
            <a:ext uri="{FF2B5EF4-FFF2-40B4-BE49-F238E27FC236}">
              <a16:creationId xmlns:a16="http://schemas.microsoft.com/office/drawing/2014/main" id="{00000000-0008-0000-0500-0000AD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22" name="Line 11">
          <a:extLst>
            <a:ext uri="{FF2B5EF4-FFF2-40B4-BE49-F238E27FC236}">
              <a16:creationId xmlns:a16="http://schemas.microsoft.com/office/drawing/2014/main" id="{00000000-0008-0000-0500-0000AE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23" name="Line 12">
          <a:extLst>
            <a:ext uri="{FF2B5EF4-FFF2-40B4-BE49-F238E27FC236}">
              <a16:creationId xmlns:a16="http://schemas.microsoft.com/office/drawing/2014/main" id="{00000000-0008-0000-0500-0000AF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24" name="Line 31">
          <a:extLst>
            <a:ext uri="{FF2B5EF4-FFF2-40B4-BE49-F238E27FC236}">
              <a16:creationId xmlns:a16="http://schemas.microsoft.com/office/drawing/2014/main" id="{00000000-0008-0000-0500-0000B0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208</xdr:row>
      <xdr:rowOff>9525</xdr:rowOff>
    </xdr:from>
    <xdr:to>
      <xdr:col>9</xdr:col>
      <xdr:colOff>0</xdr:colOff>
      <xdr:row>211</xdr:row>
      <xdr:rowOff>9525</xdr:rowOff>
    </xdr:to>
    <xdr:sp macro="" textlink="">
      <xdr:nvSpPr>
        <xdr:cNvPr id="21425" name="Line 32">
          <a:extLst>
            <a:ext uri="{FF2B5EF4-FFF2-40B4-BE49-F238E27FC236}">
              <a16:creationId xmlns:a16="http://schemas.microsoft.com/office/drawing/2014/main" id="{00000000-0008-0000-0500-0000B1530000}"/>
            </a:ext>
          </a:extLst>
        </xdr:cNvPr>
        <xdr:cNvSpPr>
          <a:spLocks noChangeShapeType="1"/>
        </xdr:cNvSpPr>
      </xdr:nvSpPr>
      <xdr:spPr bwMode="auto">
        <a:xfrm>
          <a:off x="2752725" y="272415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26" name="Line 27">
          <a:extLst>
            <a:ext uri="{FF2B5EF4-FFF2-40B4-BE49-F238E27FC236}">
              <a16:creationId xmlns:a16="http://schemas.microsoft.com/office/drawing/2014/main" id="{00000000-0008-0000-0500-0000B2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27" name="Line 28">
          <a:extLst>
            <a:ext uri="{FF2B5EF4-FFF2-40B4-BE49-F238E27FC236}">
              <a16:creationId xmlns:a16="http://schemas.microsoft.com/office/drawing/2014/main" id="{00000000-0008-0000-0500-0000B3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28" name="Line 47">
          <a:extLst>
            <a:ext uri="{FF2B5EF4-FFF2-40B4-BE49-F238E27FC236}">
              <a16:creationId xmlns:a16="http://schemas.microsoft.com/office/drawing/2014/main" id="{00000000-0008-0000-0500-0000B4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29" name="Line 48">
          <a:extLst>
            <a:ext uri="{FF2B5EF4-FFF2-40B4-BE49-F238E27FC236}">
              <a16:creationId xmlns:a16="http://schemas.microsoft.com/office/drawing/2014/main" id="{00000000-0008-0000-0500-0000B5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0" name="Line 25">
          <a:extLst>
            <a:ext uri="{FF2B5EF4-FFF2-40B4-BE49-F238E27FC236}">
              <a16:creationId xmlns:a16="http://schemas.microsoft.com/office/drawing/2014/main" id="{00000000-0008-0000-0500-0000B6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1" name="Line 26">
          <a:extLst>
            <a:ext uri="{FF2B5EF4-FFF2-40B4-BE49-F238E27FC236}">
              <a16:creationId xmlns:a16="http://schemas.microsoft.com/office/drawing/2014/main" id="{00000000-0008-0000-0500-0000B7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2" name="Line 45">
          <a:extLst>
            <a:ext uri="{FF2B5EF4-FFF2-40B4-BE49-F238E27FC236}">
              <a16:creationId xmlns:a16="http://schemas.microsoft.com/office/drawing/2014/main" id="{00000000-0008-0000-0500-0000B8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3" name="Line 46">
          <a:extLst>
            <a:ext uri="{FF2B5EF4-FFF2-40B4-BE49-F238E27FC236}">
              <a16:creationId xmlns:a16="http://schemas.microsoft.com/office/drawing/2014/main" id="{00000000-0008-0000-0500-0000B9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4" name="Line 23">
          <a:extLst>
            <a:ext uri="{FF2B5EF4-FFF2-40B4-BE49-F238E27FC236}">
              <a16:creationId xmlns:a16="http://schemas.microsoft.com/office/drawing/2014/main" id="{00000000-0008-0000-0500-0000BA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5" name="Line 24">
          <a:extLst>
            <a:ext uri="{FF2B5EF4-FFF2-40B4-BE49-F238E27FC236}">
              <a16:creationId xmlns:a16="http://schemas.microsoft.com/office/drawing/2014/main" id="{00000000-0008-0000-0500-0000BB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6" name="Line 43">
          <a:extLst>
            <a:ext uri="{FF2B5EF4-FFF2-40B4-BE49-F238E27FC236}">
              <a16:creationId xmlns:a16="http://schemas.microsoft.com/office/drawing/2014/main" id="{00000000-0008-0000-0500-0000BC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7" name="Line 44">
          <a:extLst>
            <a:ext uri="{FF2B5EF4-FFF2-40B4-BE49-F238E27FC236}">
              <a16:creationId xmlns:a16="http://schemas.microsoft.com/office/drawing/2014/main" id="{00000000-0008-0000-0500-0000BD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8" name="Line 21">
          <a:extLst>
            <a:ext uri="{FF2B5EF4-FFF2-40B4-BE49-F238E27FC236}">
              <a16:creationId xmlns:a16="http://schemas.microsoft.com/office/drawing/2014/main" id="{00000000-0008-0000-0500-0000BE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39" name="Line 22">
          <a:extLst>
            <a:ext uri="{FF2B5EF4-FFF2-40B4-BE49-F238E27FC236}">
              <a16:creationId xmlns:a16="http://schemas.microsoft.com/office/drawing/2014/main" id="{00000000-0008-0000-0500-0000BF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0" name="Line 41">
          <a:extLst>
            <a:ext uri="{FF2B5EF4-FFF2-40B4-BE49-F238E27FC236}">
              <a16:creationId xmlns:a16="http://schemas.microsoft.com/office/drawing/2014/main" id="{00000000-0008-0000-0500-0000C0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1" name="Line 42">
          <a:extLst>
            <a:ext uri="{FF2B5EF4-FFF2-40B4-BE49-F238E27FC236}">
              <a16:creationId xmlns:a16="http://schemas.microsoft.com/office/drawing/2014/main" id="{00000000-0008-0000-0500-0000C1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2" name="Line 19">
          <a:extLst>
            <a:ext uri="{FF2B5EF4-FFF2-40B4-BE49-F238E27FC236}">
              <a16:creationId xmlns:a16="http://schemas.microsoft.com/office/drawing/2014/main" id="{00000000-0008-0000-0500-0000C2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3" name="Line 20">
          <a:extLst>
            <a:ext uri="{FF2B5EF4-FFF2-40B4-BE49-F238E27FC236}">
              <a16:creationId xmlns:a16="http://schemas.microsoft.com/office/drawing/2014/main" id="{00000000-0008-0000-0500-0000C3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4" name="Line 39">
          <a:extLst>
            <a:ext uri="{FF2B5EF4-FFF2-40B4-BE49-F238E27FC236}">
              <a16:creationId xmlns:a16="http://schemas.microsoft.com/office/drawing/2014/main" id="{00000000-0008-0000-0500-0000C4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5" name="Line 40">
          <a:extLst>
            <a:ext uri="{FF2B5EF4-FFF2-40B4-BE49-F238E27FC236}">
              <a16:creationId xmlns:a16="http://schemas.microsoft.com/office/drawing/2014/main" id="{00000000-0008-0000-0500-0000C5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6" name="Line 17">
          <a:extLst>
            <a:ext uri="{FF2B5EF4-FFF2-40B4-BE49-F238E27FC236}">
              <a16:creationId xmlns:a16="http://schemas.microsoft.com/office/drawing/2014/main" id="{00000000-0008-0000-0500-0000C6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7" name="Line 18">
          <a:extLst>
            <a:ext uri="{FF2B5EF4-FFF2-40B4-BE49-F238E27FC236}">
              <a16:creationId xmlns:a16="http://schemas.microsoft.com/office/drawing/2014/main" id="{00000000-0008-0000-0500-0000C7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8" name="Line 37">
          <a:extLst>
            <a:ext uri="{FF2B5EF4-FFF2-40B4-BE49-F238E27FC236}">
              <a16:creationId xmlns:a16="http://schemas.microsoft.com/office/drawing/2014/main" id="{00000000-0008-0000-0500-0000C8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49" name="Line 38">
          <a:extLst>
            <a:ext uri="{FF2B5EF4-FFF2-40B4-BE49-F238E27FC236}">
              <a16:creationId xmlns:a16="http://schemas.microsoft.com/office/drawing/2014/main" id="{00000000-0008-0000-0500-0000C9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0" name="Line 15">
          <a:extLst>
            <a:ext uri="{FF2B5EF4-FFF2-40B4-BE49-F238E27FC236}">
              <a16:creationId xmlns:a16="http://schemas.microsoft.com/office/drawing/2014/main" id="{00000000-0008-0000-0500-0000CA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1" name="Line 16">
          <a:extLst>
            <a:ext uri="{FF2B5EF4-FFF2-40B4-BE49-F238E27FC236}">
              <a16:creationId xmlns:a16="http://schemas.microsoft.com/office/drawing/2014/main" id="{00000000-0008-0000-0500-0000CB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2" name="Line 35">
          <a:extLst>
            <a:ext uri="{FF2B5EF4-FFF2-40B4-BE49-F238E27FC236}">
              <a16:creationId xmlns:a16="http://schemas.microsoft.com/office/drawing/2014/main" id="{00000000-0008-0000-0500-0000CC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3" name="Line 36">
          <a:extLst>
            <a:ext uri="{FF2B5EF4-FFF2-40B4-BE49-F238E27FC236}">
              <a16:creationId xmlns:a16="http://schemas.microsoft.com/office/drawing/2014/main" id="{00000000-0008-0000-0500-0000CD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4" name="Line 13">
          <a:extLst>
            <a:ext uri="{FF2B5EF4-FFF2-40B4-BE49-F238E27FC236}">
              <a16:creationId xmlns:a16="http://schemas.microsoft.com/office/drawing/2014/main" id="{00000000-0008-0000-0500-0000CE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5" name="Line 14">
          <a:extLst>
            <a:ext uri="{FF2B5EF4-FFF2-40B4-BE49-F238E27FC236}">
              <a16:creationId xmlns:a16="http://schemas.microsoft.com/office/drawing/2014/main" id="{00000000-0008-0000-0500-0000CF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6" name="Line 33">
          <a:extLst>
            <a:ext uri="{FF2B5EF4-FFF2-40B4-BE49-F238E27FC236}">
              <a16:creationId xmlns:a16="http://schemas.microsoft.com/office/drawing/2014/main" id="{00000000-0008-0000-0500-0000D0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7" name="Line 34">
          <a:extLst>
            <a:ext uri="{FF2B5EF4-FFF2-40B4-BE49-F238E27FC236}">
              <a16:creationId xmlns:a16="http://schemas.microsoft.com/office/drawing/2014/main" id="{00000000-0008-0000-0500-0000D1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8" name="Line 11">
          <a:extLst>
            <a:ext uri="{FF2B5EF4-FFF2-40B4-BE49-F238E27FC236}">
              <a16:creationId xmlns:a16="http://schemas.microsoft.com/office/drawing/2014/main" id="{00000000-0008-0000-0500-0000D2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59" name="Line 12">
          <a:extLst>
            <a:ext uri="{FF2B5EF4-FFF2-40B4-BE49-F238E27FC236}">
              <a16:creationId xmlns:a16="http://schemas.microsoft.com/office/drawing/2014/main" id="{00000000-0008-0000-0500-0000D3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60" name="Line 31">
          <a:extLst>
            <a:ext uri="{FF2B5EF4-FFF2-40B4-BE49-F238E27FC236}">
              <a16:creationId xmlns:a16="http://schemas.microsoft.com/office/drawing/2014/main" id="{00000000-0008-0000-0500-0000D4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223</xdr:row>
      <xdr:rowOff>9525</xdr:rowOff>
    </xdr:from>
    <xdr:to>
      <xdr:col>9</xdr:col>
      <xdr:colOff>0</xdr:colOff>
      <xdr:row>226</xdr:row>
      <xdr:rowOff>9525</xdr:rowOff>
    </xdr:to>
    <xdr:sp macro="" textlink="">
      <xdr:nvSpPr>
        <xdr:cNvPr id="21461" name="Line 32">
          <a:extLst>
            <a:ext uri="{FF2B5EF4-FFF2-40B4-BE49-F238E27FC236}">
              <a16:creationId xmlns:a16="http://schemas.microsoft.com/office/drawing/2014/main" id="{00000000-0008-0000-0500-0000D5530000}"/>
            </a:ext>
          </a:extLst>
        </xdr:cNvPr>
        <xdr:cNvSpPr>
          <a:spLocks noChangeShapeType="1"/>
        </xdr:cNvSpPr>
      </xdr:nvSpPr>
      <xdr:spPr bwMode="auto">
        <a:xfrm>
          <a:off x="2752725" y="292417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0000"/>
    <pageSetUpPr fitToPage="1"/>
  </sheetPr>
  <dimension ref="A1:M145"/>
  <sheetViews>
    <sheetView showZeros="0" tabSelected="1" view="pageBreakPreview" topLeftCell="A7" zoomScaleNormal="100" zoomScaleSheetLayoutView="100" workbookViewId="0">
      <pane xSplit="7" ySplit="2" topLeftCell="H9" activePane="bottomRight" state="frozen"/>
      <selection activeCell="H8" sqref="H8"/>
      <selection pane="topRight" activeCell="H8" sqref="H8"/>
      <selection pane="bottomLeft" activeCell="H8" sqref="H8"/>
      <selection pane="bottomRight" activeCell="A7" sqref="A7"/>
    </sheetView>
  </sheetViews>
  <sheetFormatPr defaultRowHeight="15" customHeight="1" x14ac:dyDescent="0.15"/>
  <cols>
    <col min="1" max="1" width="3.625" style="11" customWidth="1"/>
    <col min="2" max="2" width="3.625" style="41" customWidth="1"/>
    <col min="3" max="3" width="5.5" style="7" customWidth="1"/>
    <col min="4" max="4" width="12" style="7" customWidth="1"/>
    <col min="5" max="5" width="5.5" style="7" customWidth="1"/>
    <col min="6" max="6" width="10.25" style="7" customWidth="1"/>
    <col min="7" max="7" width="6.5" style="7" customWidth="1"/>
    <col min="8" max="10" width="15.625" style="6" customWidth="1"/>
    <col min="11" max="11" width="15.625" style="303" customWidth="1"/>
    <col min="12" max="13" width="3.625" style="6" customWidth="1"/>
    <col min="14" max="16384" width="9" style="11"/>
  </cols>
  <sheetData>
    <row r="1" spans="1:13" s="1" customFormat="1" ht="19.5" customHeight="1" x14ac:dyDescent="0.15">
      <c r="B1" s="2"/>
      <c r="C1" s="3" t="s">
        <v>203</v>
      </c>
      <c r="D1" s="344" t="s">
        <v>61</v>
      </c>
      <c r="E1" s="345"/>
      <c r="F1" s="4"/>
      <c r="G1" s="5"/>
    </row>
    <row r="2" spans="1:13" s="6" customFormat="1" ht="14.25" customHeight="1" x14ac:dyDescent="0.15">
      <c r="C2" s="7"/>
      <c r="D2" s="8"/>
      <c r="E2" s="4"/>
      <c r="F2" s="4"/>
      <c r="G2" s="4"/>
    </row>
    <row r="3" spans="1:13" s="6" customFormat="1" ht="19.5" customHeight="1" x14ac:dyDescent="0.15">
      <c r="B3" s="6" t="s">
        <v>62</v>
      </c>
      <c r="C3" s="10"/>
      <c r="D3" s="7"/>
      <c r="E3" s="7"/>
      <c r="F3" s="7"/>
      <c r="G3" s="7"/>
    </row>
    <row r="4" spans="1:13" s="6" customFormat="1" ht="11.25" customHeight="1" x14ac:dyDescent="0.15">
      <c r="C4" s="7"/>
      <c r="D4" s="7"/>
      <c r="E4" s="7"/>
      <c r="F4" s="7"/>
      <c r="G4" s="7"/>
    </row>
    <row r="5" spans="1:13" s="6" customFormat="1" ht="19.5" customHeight="1" x14ac:dyDescent="0.15">
      <c r="C5" s="10" t="s">
        <v>63</v>
      </c>
      <c r="D5" s="7"/>
      <c r="E5" s="7"/>
      <c r="F5" s="7"/>
      <c r="G5" s="7"/>
    </row>
    <row r="6" spans="1:13" ht="15" customHeight="1" x14ac:dyDescent="0.15">
      <c r="B6" s="6"/>
      <c r="K6" s="11"/>
    </row>
    <row r="7" spans="1:13" ht="32.25" customHeight="1" x14ac:dyDescent="0.15">
      <c r="A7" s="12"/>
      <c r="B7" s="13"/>
      <c r="C7" s="14"/>
      <c r="D7" s="15"/>
      <c r="E7" s="16"/>
      <c r="F7" s="16"/>
      <c r="G7" s="17" t="s">
        <v>220</v>
      </c>
      <c r="H7" s="339" t="s">
        <v>164</v>
      </c>
      <c r="I7" s="340"/>
      <c r="J7" s="341"/>
      <c r="K7" s="245" t="s">
        <v>503</v>
      </c>
      <c r="L7" s="11"/>
      <c r="M7" s="11"/>
    </row>
    <row r="8" spans="1:13" ht="30.75" customHeight="1" x14ac:dyDescent="0.15">
      <c r="A8" s="18" t="s">
        <v>160</v>
      </c>
      <c r="B8" s="19" t="s">
        <v>161</v>
      </c>
      <c r="C8" s="20" t="s">
        <v>173</v>
      </c>
      <c r="D8" s="21"/>
      <c r="E8" s="22"/>
      <c r="F8" s="23"/>
      <c r="G8" s="24" t="s">
        <v>281</v>
      </c>
      <c r="H8" s="25" t="s">
        <v>163</v>
      </c>
      <c r="I8" s="25" t="s">
        <v>455</v>
      </c>
      <c r="J8" s="25" t="s">
        <v>460</v>
      </c>
      <c r="K8" s="246">
        <f>COUNTA(H8:J8)</f>
        <v>3</v>
      </c>
      <c r="L8" s="18" t="s">
        <v>160</v>
      </c>
      <c r="M8" s="19" t="s">
        <v>161</v>
      </c>
    </row>
    <row r="9" spans="1:13" ht="17.100000000000001" customHeight="1" x14ac:dyDescent="0.15">
      <c r="A9" s="12">
        <v>1</v>
      </c>
      <c r="B9" s="13">
        <v>2</v>
      </c>
      <c r="C9" s="285" t="s">
        <v>223</v>
      </c>
      <c r="D9" s="332" t="s">
        <v>65</v>
      </c>
      <c r="E9" s="332"/>
      <c r="F9" s="332"/>
      <c r="G9" s="333"/>
      <c r="H9" s="26" t="str">
        <f>IF('16表 (入力用)'!I5=0,"　",IF(LEFT('16表 (入力用)'!I5,1)="1","M",IF(LEFT('16表 (入力用)'!I5,1)="2","T",IF(LEFT('16表 (入力用)'!I5,1)="3","S",IF(LEFT('16表 (入力用)'!I5,1)="4","H","#"))))&amp;" "&amp;MID('16表 (入力用)'!I5,2,2)&amp;"."&amp;MID('16表 (入力用)'!I5,4,2)&amp;"."&amp;RIGHT('16表 (入力用)'!I5,2)&amp;" ")</f>
        <v xml:space="preserve">S 57.08.01 </v>
      </c>
      <c r="I9" s="26" t="str">
        <f>IF('16表 (入力用)'!J5=0,"　",IF(LEFT('16表 (入力用)'!J5,1)="1","M",IF(LEFT('16表 (入力用)'!J5,1)="2","T",IF(LEFT('16表 (入力用)'!J5,1)="3","S",IF(LEFT('16表 (入力用)'!J5,1)="4","H","#"))))&amp;" "&amp;MID('16表 (入力用)'!J5,2,2)&amp;"."&amp;MID('16表 (入力用)'!J5,4,2)&amp;"."&amp;RIGHT('16表 (入力用)'!J5,2)&amp;" ")</f>
        <v xml:space="preserve">H 07.08.01 </v>
      </c>
      <c r="J9" s="26" t="str">
        <f>IF('16表 (入力用)'!K5=0,"　",IF(LEFT('16表 (入力用)'!K5,1)="1","M",IF(LEFT('16表 (入力用)'!K5,1)="2","T",IF(LEFT('16表 (入力用)'!K5,1)="3","S",IF(LEFT('16表 (入力用)'!K5,1)="4","H","#"))))&amp;" "&amp;MID('16表 (入力用)'!K5,2,2)&amp;"."&amp;MID('16表 (入力用)'!K5,4,2)&amp;"."&amp;RIGHT('16表 (入力用)'!K5,2)&amp;" ")</f>
        <v xml:space="preserve">H 27.06.01 </v>
      </c>
      <c r="K9" s="244"/>
      <c r="L9" s="12">
        <v>1</v>
      </c>
      <c r="M9" s="13">
        <v>2</v>
      </c>
    </row>
    <row r="10" spans="1:13" ht="17.100000000000001" customHeight="1" x14ac:dyDescent="0.15">
      <c r="A10" s="12">
        <v>1</v>
      </c>
      <c r="B10" s="13">
        <v>7</v>
      </c>
      <c r="C10" s="285" t="s">
        <v>224</v>
      </c>
      <c r="D10" s="332" t="s">
        <v>467</v>
      </c>
      <c r="E10" s="332"/>
      <c r="F10" s="332"/>
      <c r="G10" s="284" t="s">
        <v>293</v>
      </c>
      <c r="H10" s="27">
        <f>'16表 (入力用)'!I10</f>
        <v>2095</v>
      </c>
      <c r="I10" s="27">
        <f>'16表 (入力用)'!J10</f>
        <v>1562</v>
      </c>
      <c r="J10" s="27">
        <f>'16表 (入力用)'!K10</f>
        <v>2413</v>
      </c>
      <c r="K10" s="27">
        <f>SUM(H10:J10)</f>
        <v>6070</v>
      </c>
      <c r="L10" s="12">
        <v>1</v>
      </c>
      <c r="M10" s="13">
        <v>7</v>
      </c>
    </row>
    <row r="11" spans="1:13" ht="17.100000000000001" customHeight="1" x14ac:dyDescent="0.15">
      <c r="A11" s="12">
        <v>1</v>
      </c>
      <c r="B11" s="13">
        <v>8</v>
      </c>
      <c r="C11" s="285" t="s">
        <v>225</v>
      </c>
      <c r="D11" s="332" t="s">
        <v>66</v>
      </c>
      <c r="E11" s="332"/>
      <c r="F11" s="332"/>
      <c r="G11" s="284" t="s">
        <v>67</v>
      </c>
      <c r="H11" s="27">
        <f>'16表 (入力用)'!I11</f>
        <v>455153</v>
      </c>
      <c r="I11" s="27">
        <f>'16表 (入力用)'!J11</f>
        <v>461440</v>
      </c>
      <c r="J11" s="27">
        <f>'16表 (入力用)'!K11</f>
        <v>880129</v>
      </c>
      <c r="K11" s="27">
        <f>SUM(H11:J11)</f>
        <v>1796722</v>
      </c>
      <c r="L11" s="12">
        <v>1</v>
      </c>
      <c r="M11" s="13">
        <v>8</v>
      </c>
    </row>
    <row r="12" spans="1:13" ht="17.100000000000001" customHeight="1" x14ac:dyDescent="0.15">
      <c r="A12" s="12">
        <v>1</v>
      </c>
      <c r="B12" s="13">
        <v>9</v>
      </c>
      <c r="C12" s="285" t="s">
        <v>226</v>
      </c>
      <c r="D12" s="332" t="s">
        <v>468</v>
      </c>
      <c r="E12" s="332"/>
      <c r="F12" s="332"/>
      <c r="G12" s="284" t="s">
        <v>293</v>
      </c>
      <c r="H12" s="27">
        <f>'16表 (入力用)'!I12</f>
        <v>8300</v>
      </c>
      <c r="I12" s="27">
        <f>'16表 (入力用)'!J12</f>
        <v>8848</v>
      </c>
      <c r="J12" s="27">
        <f>'16表 (入力用)'!K12</f>
        <v>5067</v>
      </c>
      <c r="K12" s="27">
        <f t="shared" ref="K12:K13" si="0">SUM(H12:J12)</f>
        <v>22215</v>
      </c>
      <c r="L12" s="12">
        <v>1</v>
      </c>
      <c r="M12" s="13">
        <v>9</v>
      </c>
    </row>
    <row r="13" spans="1:13" ht="17.100000000000001" customHeight="1" x14ac:dyDescent="0.15">
      <c r="A13" s="12">
        <v>1</v>
      </c>
      <c r="B13" s="13">
        <v>10</v>
      </c>
      <c r="C13" s="285" t="s">
        <v>227</v>
      </c>
      <c r="D13" s="332" t="s">
        <v>68</v>
      </c>
      <c r="E13" s="332"/>
      <c r="F13" s="332"/>
      <c r="G13" s="284" t="s">
        <v>69</v>
      </c>
      <c r="H13" s="27">
        <f>'16表 (入力用)'!I13</f>
        <v>17</v>
      </c>
      <c r="I13" s="27">
        <f>'16表 (入力用)'!J13</f>
        <v>9</v>
      </c>
      <c r="J13" s="27">
        <f>'16表 (入力用)'!K13</f>
        <v>14</v>
      </c>
      <c r="K13" s="27">
        <f t="shared" si="0"/>
        <v>40</v>
      </c>
      <c r="L13" s="12">
        <v>1</v>
      </c>
      <c r="M13" s="13">
        <v>10</v>
      </c>
    </row>
    <row r="14" spans="1:13" ht="17.100000000000001" customHeight="1" x14ac:dyDescent="0.15">
      <c r="A14" s="12">
        <v>1</v>
      </c>
      <c r="B14" s="13">
        <v>11</v>
      </c>
      <c r="C14" s="285" t="s">
        <v>469</v>
      </c>
      <c r="D14" s="332" t="s">
        <v>470</v>
      </c>
      <c r="E14" s="332"/>
      <c r="F14" s="332"/>
      <c r="G14" s="284" t="s">
        <v>471</v>
      </c>
      <c r="H14" s="28">
        <f>'16表 (入力用)'!I14/10</f>
        <v>78.3</v>
      </c>
      <c r="I14" s="28">
        <f>'16表 (入力用)'!J14/10</f>
        <v>84.2</v>
      </c>
      <c r="J14" s="28">
        <f>'16表 (入力用)'!K14/10</f>
        <v>81</v>
      </c>
      <c r="K14" s="27"/>
      <c r="L14" s="12">
        <v>1</v>
      </c>
      <c r="M14" s="13">
        <v>11</v>
      </c>
    </row>
    <row r="15" spans="1:13" ht="17.100000000000001" customHeight="1" x14ac:dyDescent="0.15">
      <c r="A15" s="12">
        <v>1</v>
      </c>
      <c r="B15" s="13">
        <v>12</v>
      </c>
      <c r="C15" s="324" t="s">
        <v>472</v>
      </c>
      <c r="D15" s="326" t="s">
        <v>473</v>
      </c>
      <c r="E15" s="327"/>
      <c r="F15" s="330" t="s">
        <v>474</v>
      </c>
      <c r="G15" s="331"/>
      <c r="H15" s="101" t="str">
        <f>IF('16表 (入力用)'!I15=1,"○","　")</f>
        <v>○</v>
      </c>
      <c r="I15" s="101" t="str">
        <f>IF('16表 (入力用)'!J15=1,"○","　")</f>
        <v>　</v>
      </c>
      <c r="J15" s="101" t="str">
        <f>IF('16表 (入力用)'!K15=1,"○","　")</f>
        <v>○</v>
      </c>
      <c r="K15" s="27">
        <f>COUNTIF(H15:J15,"○")</f>
        <v>2</v>
      </c>
      <c r="L15" s="12">
        <v>1</v>
      </c>
      <c r="M15" s="13">
        <v>12</v>
      </c>
    </row>
    <row r="16" spans="1:13" ht="17.100000000000001" customHeight="1" x14ac:dyDescent="0.15">
      <c r="A16" s="12"/>
      <c r="B16" s="13"/>
      <c r="C16" s="325"/>
      <c r="D16" s="328"/>
      <c r="E16" s="329"/>
      <c r="F16" s="330" t="s">
        <v>475</v>
      </c>
      <c r="G16" s="331"/>
      <c r="H16" s="101" t="str">
        <f>IF('16表 (入力用)'!I15=2,"○","　")</f>
        <v>　</v>
      </c>
      <c r="I16" s="101" t="str">
        <f>IF('16表 (入力用)'!J15=2,"○","　")</f>
        <v>○</v>
      </c>
      <c r="J16" s="101" t="str">
        <f>IF('16表 (入力用)'!K15=2,"○","　")</f>
        <v>　</v>
      </c>
      <c r="K16" s="27">
        <f t="shared" ref="K16:K18" si="1">COUNTIF(H16:J16,"○")</f>
        <v>1</v>
      </c>
      <c r="L16" s="12"/>
      <c r="M16" s="13"/>
    </row>
    <row r="17" spans="1:13" ht="17.100000000000001" customHeight="1" x14ac:dyDescent="0.15">
      <c r="A17" s="12">
        <v>1</v>
      </c>
      <c r="B17" s="13">
        <v>13</v>
      </c>
      <c r="C17" s="324" t="s">
        <v>228</v>
      </c>
      <c r="D17" s="326" t="s">
        <v>500</v>
      </c>
      <c r="E17" s="327"/>
      <c r="F17" s="330" t="s">
        <v>474</v>
      </c>
      <c r="G17" s="331"/>
      <c r="H17" s="101" t="str">
        <f>IF('16表 (入力用)'!I16=1,"○","　")</f>
        <v>　</v>
      </c>
      <c r="I17" s="101" t="str">
        <f>IF('16表 (入力用)'!J16=1,"○","　")</f>
        <v>　</v>
      </c>
      <c r="J17" s="101" t="str">
        <f>IF('16表 (入力用)'!K16=1,"○","　")</f>
        <v>　</v>
      </c>
      <c r="K17" s="27">
        <f t="shared" si="1"/>
        <v>0</v>
      </c>
      <c r="L17" s="12">
        <v>1</v>
      </c>
      <c r="M17" s="13">
        <v>13</v>
      </c>
    </row>
    <row r="18" spans="1:13" ht="17.100000000000001" customHeight="1" x14ac:dyDescent="0.15">
      <c r="A18" s="12"/>
      <c r="B18" s="13"/>
      <c r="C18" s="325"/>
      <c r="D18" s="328"/>
      <c r="E18" s="329"/>
      <c r="F18" s="330" t="s">
        <v>475</v>
      </c>
      <c r="G18" s="331"/>
      <c r="H18" s="101" t="str">
        <f>IF('16表 (入力用)'!I16=2,"○","　")</f>
        <v>○</v>
      </c>
      <c r="I18" s="101" t="str">
        <f>IF('16表 (入力用)'!J16=2,"○","　")</f>
        <v>○</v>
      </c>
      <c r="J18" s="101" t="str">
        <f>IF('16表 (入力用)'!K16=2,"○","　")</f>
        <v>○</v>
      </c>
      <c r="K18" s="27">
        <f t="shared" si="1"/>
        <v>3</v>
      </c>
      <c r="L18" s="12"/>
      <c r="M18" s="13"/>
    </row>
    <row r="19" spans="1:13" ht="17.100000000000001" customHeight="1" x14ac:dyDescent="0.15">
      <c r="A19" s="12">
        <v>1</v>
      </c>
      <c r="B19" s="13">
        <v>14</v>
      </c>
      <c r="C19" s="285" t="s">
        <v>229</v>
      </c>
      <c r="D19" s="332" t="s">
        <v>70</v>
      </c>
      <c r="E19" s="332"/>
      <c r="F19" s="332"/>
      <c r="G19" s="284" t="s">
        <v>71</v>
      </c>
      <c r="H19" s="27">
        <f>'16表 (入力用)'!I17</f>
        <v>94</v>
      </c>
      <c r="I19" s="27">
        <f>'16表 (入力用)'!J17</f>
        <v>36</v>
      </c>
      <c r="J19" s="27">
        <f>'16表 (入力用)'!K17</f>
        <v>133</v>
      </c>
      <c r="K19" s="27">
        <f>SUM(H19:J19)</f>
        <v>263</v>
      </c>
      <c r="L19" s="12">
        <v>1</v>
      </c>
      <c r="M19" s="13">
        <v>14</v>
      </c>
    </row>
    <row r="20" spans="1:13" ht="17.100000000000001" customHeight="1" x14ac:dyDescent="0.15">
      <c r="A20" s="12">
        <v>1</v>
      </c>
      <c r="B20" s="13">
        <v>16</v>
      </c>
      <c r="C20" s="29" t="s">
        <v>230</v>
      </c>
      <c r="D20" s="30" t="s">
        <v>479</v>
      </c>
      <c r="E20" s="31" t="s">
        <v>2</v>
      </c>
      <c r="F20" s="334" t="s">
        <v>480</v>
      </c>
      <c r="G20" s="335"/>
      <c r="H20" s="27">
        <v>0</v>
      </c>
      <c r="I20" s="27">
        <v>0</v>
      </c>
      <c r="J20" s="27">
        <v>0</v>
      </c>
      <c r="K20" s="27">
        <f t="shared" ref="K20:K31" si="2">SUM(H20:J20)</f>
        <v>0</v>
      </c>
      <c r="L20" s="12">
        <v>1</v>
      </c>
      <c r="M20" s="13">
        <v>16</v>
      </c>
    </row>
    <row r="21" spans="1:13" ht="17.100000000000001" customHeight="1" x14ac:dyDescent="0.15">
      <c r="A21" s="12">
        <v>1</v>
      </c>
      <c r="B21" s="13">
        <v>17</v>
      </c>
      <c r="C21" s="29"/>
      <c r="D21" s="30" t="s">
        <v>73</v>
      </c>
      <c r="E21" s="31" t="s">
        <v>3</v>
      </c>
      <c r="F21" s="332" t="s">
        <v>234</v>
      </c>
      <c r="G21" s="333"/>
      <c r="H21" s="27">
        <v>3563</v>
      </c>
      <c r="I21" s="27">
        <v>1571</v>
      </c>
      <c r="J21" s="27">
        <v>853</v>
      </c>
      <c r="K21" s="27">
        <f>SUM(H21:J21)</f>
        <v>5987</v>
      </c>
      <c r="L21" s="12">
        <v>1</v>
      </c>
      <c r="M21" s="13">
        <v>17</v>
      </c>
    </row>
    <row r="22" spans="1:13" ht="17.100000000000001" customHeight="1" x14ac:dyDescent="0.15">
      <c r="A22" s="12">
        <v>1</v>
      </c>
      <c r="B22" s="13">
        <v>18</v>
      </c>
      <c r="C22" s="32"/>
      <c r="D22" s="33"/>
      <c r="E22" s="336" t="s">
        <v>75</v>
      </c>
      <c r="F22" s="332"/>
      <c r="G22" s="333"/>
      <c r="H22" s="27">
        <v>3563</v>
      </c>
      <c r="I22" s="27">
        <v>1571</v>
      </c>
      <c r="J22" s="27">
        <v>853</v>
      </c>
      <c r="K22" s="27">
        <f t="shared" si="2"/>
        <v>5987</v>
      </c>
      <c r="L22" s="12">
        <v>1</v>
      </c>
      <c r="M22" s="13">
        <v>18</v>
      </c>
    </row>
    <row r="23" spans="1:13" ht="17.100000000000001" customHeight="1" x14ac:dyDescent="0.15">
      <c r="A23" s="12">
        <v>1</v>
      </c>
      <c r="B23" s="13">
        <v>19</v>
      </c>
      <c r="C23" s="29" t="s">
        <v>231</v>
      </c>
      <c r="D23" s="30" t="s">
        <v>72</v>
      </c>
      <c r="E23" s="31" t="s">
        <v>2</v>
      </c>
      <c r="F23" s="332" t="s">
        <v>162</v>
      </c>
      <c r="G23" s="333"/>
      <c r="H23" s="27">
        <v>3563</v>
      </c>
      <c r="I23" s="27">
        <v>1571</v>
      </c>
      <c r="J23" s="27">
        <v>853</v>
      </c>
      <c r="K23" s="27">
        <f t="shared" si="2"/>
        <v>5987</v>
      </c>
      <c r="L23" s="12">
        <v>1</v>
      </c>
      <c r="M23" s="13">
        <v>19</v>
      </c>
    </row>
    <row r="24" spans="1:13" ht="17.100000000000001" customHeight="1" x14ac:dyDescent="0.15">
      <c r="A24" s="12">
        <v>1</v>
      </c>
      <c r="B24" s="13">
        <v>20</v>
      </c>
      <c r="C24" s="29"/>
      <c r="D24" s="30" t="s">
        <v>73</v>
      </c>
      <c r="E24" s="31" t="s">
        <v>3</v>
      </c>
      <c r="F24" s="332" t="s">
        <v>74</v>
      </c>
      <c r="G24" s="333"/>
      <c r="H24" s="27">
        <v>46192</v>
      </c>
      <c r="I24" s="27">
        <v>102571</v>
      </c>
      <c r="J24" s="27">
        <v>56797</v>
      </c>
      <c r="K24" s="27">
        <f t="shared" si="2"/>
        <v>205560</v>
      </c>
      <c r="L24" s="12">
        <v>1</v>
      </c>
      <c r="M24" s="13">
        <v>20</v>
      </c>
    </row>
    <row r="25" spans="1:13" ht="17.100000000000001" customHeight="1" x14ac:dyDescent="0.15">
      <c r="A25" s="12">
        <v>1</v>
      </c>
      <c r="B25" s="13">
        <v>21</v>
      </c>
      <c r="C25" s="32"/>
      <c r="D25" s="33"/>
      <c r="E25" s="336" t="s">
        <v>75</v>
      </c>
      <c r="F25" s="332"/>
      <c r="G25" s="333"/>
      <c r="H25" s="27">
        <v>49755</v>
      </c>
      <c r="I25" s="27">
        <v>104142</v>
      </c>
      <c r="J25" s="27">
        <v>57650</v>
      </c>
      <c r="K25" s="27">
        <f t="shared" si="2"/>
        <v>211547</v>
      </c>
      <c r="L25" s="12">
        <v>1</v>
      </c>
      <c r="M25" s="13">
        <v>21</v>
      </c>
    </row>
    <row r="26" spans="1:13" ht="17.100000000000001" customHeight="1" x14ac:dyDescent="0.15">
      <c r="A26" s="12">
        <v>1</v>
      </c>
      <c r="B26" s="13">
        <v>22</v>
      </c>
      <c r="C26" s="29" t="s">
        <v>232</v>
      </c>
      <c r="D26" s="332" t="s">
        <v>481</v>
      </c>
      <c r="E26" s="332"/>
      <c r="F26" s="332"/>
      <c r="G26" s="333"/>
      <c r="H26" s="27">
        <v>40693</v>
      </c>
      <c r="I26" s="27">
        <v>51373</v>
      </c>
      <c r="J26" s="27">
        <v>35122</v>
      </c>
      <c r="K26" s="27">
        <f t="shared" si="2"/>
        <v>127188</v>
      </c>
      <c r="L26" s="12">
        <v>1</v>
      </c>
      <c r="M26" s="13">
        <v>22</v>
      </c>
    </row>
    <row r="27" spans="1:13" ht="17.100000000000001" customHeight="1" x14ac:dyDescent="0.15">
      <c r="A27" s="12">
        <v>1</v>
      </c>
      <c r="B27" s="13">
        <v>23</v>
      </c>
      <c r="C27" s="285" t="s">
        <v>451</v>
      </c>
      <c r="D27" s="332" t="s">
        <v>482</v>
      </c>
      <c r="E27" s="332"/>
      <c r="F27" s="332"/>
      <c r="G27" s="333"/>
      <c r="H27" s="27">
        <v>29169</v>
      </c>
      <c r="I27" s="27">
        <v>9066</v>
      </c>
      <c r="J27" s="27">
        <v>5261</v>
      </c>
      <c r="K27" s="27">
        <f t="shared" si="2"/>
        <v>43496</v>
      </c>
      <c r="L27" s="12">
        <v>1</v>
      </c>
      <c r="M27" s="13">
        <v>23</v>
      </c>
    </row>
    <row r="28" spans="1:13" ht="17.100000000000001" customHeight="1" x14ac:dyDescent="0.15">
      <c r="A28" s="12">
        <v>1</v>
      </c>
      <c r="B28" s="13">
        <v>25</v>
      </c>
      <c r="C28" s="29" t="s">
        <v>483</v>
      </c>
      <c r="D28" s="30" t="s">
        <v>484</v>
      </c>
      <c r="E28" s="34" t="s">
        <v>2</v>
      </c>
      <c r="F28" s="332" t="s">
        <v>289</v>
      </c>
      <c r="G28" s="333"/>
      <c r="H28" s="27">
        <v>8187</v>
      </c>
      <c r="I28" s="27">
        <v>5771</v>
      </c>
      <c r="J28" s="27">
        <v>6168</v>
      </c>
      <c r="K28" s="27">
        <f t="shared" si="2"/>
        <v>20126</v>
      </c>
      <c r="L28" s="12">
        <v>1</v>
      </c>
      <c r="M28" s="13">
        <v>25</v>
      </c>
    </row>
    <row r="29" spans="1:13" ht="17.100000000000001" customHeight="1" x14ac:dyDescent="0.15">
      <c r="A29" s="12">
        <v>1</v>
      </c>
      <c r="B29" s="13">
        <v>26</v>
      </c>
      <c r="C29" s="35"/>
      <c r="D29" s="36" t="s">
        <v>485</v>
      </c>
      <c r="E29" s="37" t="s">
        <v>3</v>
      </c>
      <c r="F29" s="332" t="s">
        <v>486</v>
      </c>
      <c r="G29" s="333"/>
      <c r="H29" s="27">
        <v>881</v>
      </c>
      <c r="I29" s="27">
        <v>501</v>
      </c>
      <c r="J29" s="27">
        <v>618</v>
      </c>
      <c r="K29" s="27">
        <f t="shared" si="2"/>
        <v>2000</v>
      </c>
      <c r="L29" s="12">
        <v>1</v>
      </c>
      <c r="M29" s="13">
        <v>26</v>
      </c>
    </row>
    <row r="30" spans="1:13" ht="17.100000000000001" customHeight="1" x14ac:dyDescent="0.15">
      <c r="A30" s="12">
        <v>1</v>
      </c>
      <c r="B30" s="13">
        <v>30</v>
      </c>
      <c r="C30" s="281" t="s">
        <v>477</v>
      </c>
      <c r="D30" s="283" t="s">
        <v>76</v>
      </c>
      <c r="E30" s="37" t="s">
        <v>2</v>
      </c>
      <c r="F30" s="337" t="s">
        <v>77</v>
      </c>
      <c r="G30" s="338"/>
      <c r="H30" s="27">
        <v>24</v>
      </c>
      <c r="I30" s="27">
        <v>16</v>
      </c>
      <c r="J30" s="27">
        <v>16</v>
      </c>
      <c r="K30" s="27">
        <f>SUM(H30:J30)</f>
        <v>56</v>
      </c>
      <c r="L30" s="12">
        <v>1</v>
      </c>
      <c r="M30" s="13">
        <v>30</v>
      </c>
    </row>
    <row r="31" spans="1:13" ht="17.100000000000001" customHeight="1" x14ac:dyDescent="0.15">
      <c r="A31" s="12">
        <v>1</v>
      </c>
      <c r="B31" s="13">
        <v>31</v>
      </c>
      <c r="C31" s="29"/>
      <c r="D31" s="38" t="s">
        <v>71</v>
      </c>
      <c r="E31" s="37" t="s">
        <v>3</v>
      </c>
      <c r="F31" s="337" t="s">
        <v>78</v>
      </c>
      <c r="G31" s="338"/>
      <c r="H31" s="27">
        <v>0</v>
      </c>
      <c r="I31" s="27">
        <v>0</v>
      </c>
      <c r="J31" s="27">
        <v>0</v>
      </c>
      <c r="K31" s="27">
        <f t="shared" si="2"/>
        <v>0</v>
      </c>
      <c r="L31" s="12">
        <v>1</v>
      </c>
      <c r="M31" s="13">
        <v>31</v>
      </c>
    </row>
    <row r="32" spans="1:13" ht="17.100000000000001" customHeight="1" x14ac:dyDescent="0.15">
      <c r="A32" s="12">
        <v>1</v>
      </c>
      <c r="B32" s="13">
        <v>32</v>
      </c>
      <c r="C32" s="282"/>
      <c r="D32" s="39"/>
      <c r="E32" s="346" t="s">
        <v>75</v>
      </c>
      <c r="F32" s="330"/>
      <c r="G32" s="331"/>
      <c r="H32" s="27">
        <v>24</v>
      </c>
      <c r="I32" s="27">
        <v>16</v>
      </c>
      <c r="J32" s="27">
        <v>16</v>
      </c>
      <c r="K32" s="27">
        <f>SUM(H32:J32)</f>
        <v>56</v>
      </c>
      <c r="L32" s="12">
        <v>1</v>
      </c>
      <c r="M32" s="13">
        <v>32</v>
      </c>
    </row>
    <row r="33" spans="1:13" ht="17.100000000000001" customHeight="1" x14ac:dyDescent="0.15">
      <c r="A33" s="12">
        <v>1</v>
      </c>
      <c r="B33" s="13">
        <v>33</v>
      </c>
      <c r="C33" s="34" t="s">
        <v>478</v>
      </c>
      <c r="D33" s="40"/>
      <c r="E33" s="34" t="s">
        <v>2</v>
      </c>
      <c r="F33" s="332" t="s">
        <v>290</v>
      </c>
      <c r="G33" s="333"/>
      <c r="H33" s="101"/>
      <c r="I33" s="101"/>
      <c r="J33" s="101"/>
      <c r="K33" s="244">
        <f>COUNTIF(H33:J33,"○")</f>
        <v>0</v>
      </c>
      <c r="L33" s="12">
        <v>1</v>
      </c>
      <c r="M33" s="13">
        <v>33</v>
      </c>
    </row>
    <row r="34" spans="1:13" ht="17.100000000000001" customHeight="1" x14ac:dyDescent="0.15">
      <c r="A34" s="12"/>
      <c r="B34" s="13"/>
      <c r="C34" s="342" t="s">
        <v>466</v>
      </c>
      <c r="D34" s="343"/>
      <c r="E34" s="37" t="s">
        <v>3</v>
      </c>
      <c r="F34" s="332" t="s">
        <v>291</v>
      </c>
      <c r="G34" s="333"/>
      <c r="H34" s="101"/>
      <c r="I34" s="101"/>
      <c r="J34" s="101"/>
      <c r="K34" s="244">
        <f t="shared" ref="K34" si="3">COUNTIF(H34:J34,"○")</f>
        <v>0</v>
      </c>
      <c r="L34" s="13"/>
      <c r="M34" s="11"/>
    </row>
    <row r="35" spans="1:13" ht="17.100000000000001" customHeight="1" x14ac:dyDescent="0.15">
      <c r="A35" s="12"/>
      <c r="B35" s="13"/>
      <c r="C35" s="42"/>
      <c r="D35" s="43"/>
      <c r="E35" s="32" t="s">
        <v>4</v>
      </c>
      <c r="F35" s="332" t="s">
        <v>292</v>
      </c>
      <c r="G35" s="333"/>
      <c r="H35" s="101" t="s">
        <v>549</v>
      </c>
      <c r="I35" s="101" t="s">
        <v>548</v>
      </c>
      <c r="J35" s="101" t="s">
        <v>548</v>
      </c>
      <c r="K35" s="27">
        <f>COUNTIF(H35:J35,"○")</f>
        <v>3</v>
      </c>
      <c r="L35" s="13">
        <v>0</v>
      </c>
    </row>
    <row r="36" spans="1:13" ht="17.100000000000001" customHeight="1" x14ac:dyDescent="0.15">
      <c r="A36" s="12">
        <v>1</v>
      </c>
      <c r="B36" s="13">
        <v>34</v>
      </c>
      <c r="C36" s="315" t="s">
        <v>504</v>
      </c>
      <c r="D36" s="318" t="s">
        <v>505</v>
      </c>
      <c r="E36" s="319"/>
      <c r="F36" s="319"/>
      <c r="G36" s="320"/>
      <c r="H36" s="271">
        <v>1</v>
      </c>
      <c r="I36" s="271">
        <v>1</v>
      </c>
      <c r="J36" s="271">
        <v>1</v>
      </c>
      <c r="K36" s="273">
        <f>SUM(H36:J36)</f>
        <v>3</v>
      </c>
      <c r="L36" s="12">
        <v>1</v>
      </c>
      <c r="M36" s="13">
        <v>34</v>
      </c>
    </row>
    <row r="37" spans="1:13" ht="17.100000000000001" customHeight="1" x14ac:dyDescent="0.15">
      <c r="A37" s="12">
        <v>1</v>
      </c>
      <c r="B37" s="13">
        <v>35</v>
      </c>
      <c r="C37" s="316"/>
      <c r="D37" s="318" t="s">
        <v>506</v>
      </c>
      <c r="E37" s="319"/>
      <c r="F37" s="319"/>
      <c r="G37" s="320"/>
      <c r="H37" s="271">
        <v>0</v>
      </c>
      <c r="I37" s="271">
        <v>0</v>
      </c>
      <c r="J37" s="271">
        <v>0</v>
      </c>
      <c r="K37" s="273">
        <f t="shared" ref="K37:K48" si="4">SUM(H37:J37)</f>
        <v>0</v>
      </c>
      <c r="L37" s="12">
        <v>1</v>
      </c>
      <c r="M37" s="13">
        <v>35</v>
      </c>
    </row>
    <row r="38" spans="1:13" ht="17.100000000000001" customHeight="1" x14ac:dyDescent="0.15">
      <c r="A38" s="12">
        <v>1</v>
      </c>
      <c r="B38" s="13">
        <v>36</v>
      </c>
      <c r="C38" s="317"/>
      <c r="D38" s="318" t="s">
        <v>521</v>
      </c>
      <c r="E38" s="319"/>
      <c r="F38" s="319"/>
      <c r="G38" s="320"/>
      <c r="H38" s="271">
        <v>23</v>
      </c>
      <c r="I38" s="271">
        <v>15</v>
      </c>
      <c r="J38" s="271">
        <v>15</v>
      </c>
      <c r="K38" s="273">
        <f t="shared" si="4"/>
        <v>53</v>
      </c>
      <c r="L38" s="12">
        <v>1</v>
      </c>
      <c r="M38" s="13">
        <v>36</v>
      </c>
    </row>
    <row r="39" spans="1:13" ht="17.100000000000001" customHeight="1" x14ac:dyDescent="0.15">
      <c r="A39" s="12">
        <v>1</v>
      </c>
      <c r="B39" s="13">
        <v>37</v>
      </c>
      <c r="C39" s="315" t="s">
        <v>508</v>
      </c>
      <c r="D39" s="318" t="s">
        <v>505</v>
      </c>
      <c r="E39" s="319"/>
      <c r="F39" s="319"/>
      <c r="G39" s="320"/>
      <c r="H39" s="271"/>
      <c r="I39" s="271"/>
      <c r="J39" s="271"/>
      <c r="K39" s="273">
        <f t="shared" si="4"/>
        <v>0</v>
      </c>
      <c r="L39" s="12">
        <v>1</v>
      </c>
      <c r="M39" s="13">
        <v>37</v>
      </c>
    </row>
    <row r="40" spans="1:13" ht="17.100000000000001" customHeight="1" x14ac:dyDescent="0.15">
      <c r="A40" s="12">
        <v>1</v>
      </c>
      <c r="B40" s="13">
        <v>38</v>
      </c>
      <c r="C40" s="316"/>
      <c r="D40" s="318" t="s">
        <v>506</v>
      </c>
      <c r="E40" s="319"/>
      <c r="F40" s="319"/>
      <c r="G40" s="320"/>
      <c r="H40" s="271"/>
      <c r="I40" s="271"/>
      <c r="J40" s="271"/>
      <c r="K40" s="273">
        <f t="shared" si="4"/>
        <v>0</v>
      </c>
      <c r="L40" s="12">
        <v>1</v>
      </c>
      <c r="M40" s="13">
        <v>38</v>
      </c>
    </row>
    <row r="41" spans="1:13" ht="17.100000000000001" customHeight="1" x14ac:dyDescent="0.15">
      <c r="A41" s="12">
        <v>1</v>
      </c>
      <c r="B41" s="13">
        <v>39</v>
      </c>
      <c r="C41" s="317"/>
      <c r="D41" s="318" t="s">
        <v>521</v>
      </c>
      <c r="E41" s="319"/>
      <c r="F41" s="319"/>
      <c r="G41" s="320"/>
      <c r="H41" s="271"/>
      <c r="I41" s="271"/>
      <c r="J41" s="271"/>
      <c r="K41" s="273">
        <f t="shared" si="4"/>
        <v>0</v>
      </c>
      <c r="L41" s="12">
        <v>1</v>
      </c>
      <c r="M41" s="13">
        <v>39</v>
      </c>
    </row>
    <row r="42" spans="1:13" ht="17.100000000000001" customHeight="1" x14ac:dyDescent="0.15">
      <c r="A42" s="12">
        <v>1</v>
      </c>
      <c r="B42" s="13">
        <v>40</v>
      </c>
      <c r="C42" s="313" t="s">
        <v>509</v>
      </c>
      <c r="D42" s="321" t="s">
        <v>510</v>
      </c>
      <c r="E42" s="322"/>
      <c r="F42" s="322"/>
      <c r="G42" s="323"/>
      <c r="H42" s="271">
        <v>995</v>
      </c>
      <c r="I42" s="271">
        <v>990</v>
      </c>
      <c r="J42" s="271">
        <v>996</v>
      </c>
      <c r="K42" s="273">
        <f t="shared" si="4"/>
        <v>2981</v>
      </c>
      <c r="L42" s="12">
        <v>1</v>
      </c>
      <c r="M42" s="13">
        <v>40</v>
      </c>
    </row>
    <row r="43" spans="1:13" ht="17.100000000000001" customHeight="1" x14ac:dyDescent="0.15">
      <c r="A43" s="12">
        <v>1</v>
      </c>
      <c r="B43" s="13">
        <v>41</v>
      </c>
      <c r="C43" s="314"/>
      <c r="D43" s="296" t="s">
        <v>522</v>
      </c>
      <c r="E43" s="297"/>
      <c r="F43" s="297"/>
      <c r="G43" s="297"/>
      <c r="H43" s="271">
        <v>426</v>
      </c>
      <c r="I43" s="271">
        <v>403</v>
      </c>
      <c r="J43" s="271">
        <v>553</v>
      </c>
      <c r="K43" s="273">
        <f t="shared" si="4"/>
        <v>1382</v>
      </c>
      <c r="L43" s="12">
        <v>1</v>
      </c>
      <c r="M43" s="13">
        <v>41</v>
      </c>
    </row>
    <row r="44" spans="1:13" ht="17.100000000000001" customHeight="1" x14ac:dyDescent="0.15">
      <c r="A44" s="12">
        <v>1</v>
      </c>
      <c r="B44" s="13">
        <v>42</v>
      </c>
      <c r="C44" s="314"/>
      <c r="D44" s="296" t="s">
        <v>523</v>
      </c>
      <c r="E44" s="297"/>
      <c r="F44" s="297"/>
      <c r="G44" s="297"/>
      <c r="H44" s="271">
        <v>869</v>
      </c>
      <c r="I44" s="271">
        <v>808</v>
      </c>
      <c r="J44" s="271">
        <v>931</v>
      </c>
      <c r="K44" s="273">
        <f t="shared" si="4"/>
        <v>2608</v>
      </c>
      <c r="L44" s="12">
        <v>1</v>
      </c>
      <c r="M44" s="13">
        <v>42</v>
      </c>
    </row>
    <row r="45" spans="1:13" ht="17.100000000000001" customHeight="1" x14ac:dyDescent="0.15">
      <c r="A45" s="12">
        <v>1</v>
      </c>
      <c r="B45" s="13">
        <v>43</v>
      </c>
      <c r="C45" s="314"/>
      <c r="D45" s="296" t="s">
        <v>513</v>
      </c>
      <c r="E45" s="297"/>
      <c r="F45" s="297"/>
      <c r="G45" s="297"/>
      <c r="H45" s="271">
        <v>-765</v>
      </c>
      <c r="I45" s="271">
        <v>-743</v>
      </c>
      <c r="J45" s="271">
        <v>-1268</v>
      </c>
      <c r="K45" s="273">
        <f t="shared" si="4"/>
        <v>-2776</v>
      </c>
      <c r="L45" s="12">
        <v>1</v>
      </c>
      <c r="M45" s="13">
        <v>43</v>
      </c>
    </row>
    <row r="46" spans="1:13" ht="17.100000000000001" customHeight="1" x14ac:dyDescent="0.15">
      <c r="A46" s="12">
        <v>1</v>
      </c>
      <c r="B46" s="13">
        <v>44</v>
      </c>
      <c r="C46" s="314"/>
      <c r="D46" s="296" t="s">
        <v>524</v>
      </c>
      <c r="E46" s="297"/>
      <c r="F46" s="297"/>
      <c r="G46" s="297"/>
      <c r="H46" s="271">
        <v>-53105</v>
      </c>
      <c r="I46" s="271">
        <v>-36975</v>
      </c>
      <c r="J46" s="271">
        <v>-51265</v>
      </c>
      <c r="K46" s="273">
        <f t="shared" si="4"/>
        <v>-141345</v>
      </c>
      <c r="L46" s="12">
        <v>1</v>
      </c>
      <c r="M46" s="13">
        <v>44</v>
      </c>
    </row>
    <row r="47" spans="1:13" ht="17.100000000000001" customHeight="1" x14ac:dyDescent="0.15">
      <c r="A47" s="12">
        <v>1</v>
      </c>
      <c r="B47" s="13">
        <v>45</v>
      </c>
      <c r="C47" s="314"/>
      <c r="D47" s="296" t="s">
        <v>515</v>
      </c>
      <c r="E47" s="297"/>
      <c r="F47" s="297"/>
      <c r="G47" s="297"/>
      <c r="H47" s="271">
        <v>79314</v>
      </c>
      <c r="I47" s="271">
        <v>137621</v>
      </c>
      <c r="J47" s="271">
        <v>205683</v>
      </c>
      <c r="K47" s="273">
        <f t="shared" si="4"/>
        <v>422618</v>
      </c>
      <c r="L47" s="12">
        <v>1</v>
      </c>
      <c r="M47" s="13">
        <v>45</v>
      </c>
    </row>
    <row r="48" spans="1:13" ht="17.100000000000001" customHeight="1" x14ac:dyDescent="0.15">
      <c r="A48" s="12">
        <v>1</v>
      </c>
      <c r="B48" s="13">
        <v>46</v>
      </c>
      <c r="C48" s="314"/>
      <c r="D48" s="296" t="s">
        <v>516</v>
      </c>
      <c r="E48" s="297"/>
      <c r="F48" s="297"/>
      <c r="G48" s="297"/>
      <c r="H48" s="271">
        <v>41698</v>
      </c>
      <c r="I48" s="271">
        <v>15918</v>
      </c>
      <c r="J48" s="271">
        <v>85936</v>
      </c>
      <c r="K48" s="273">
        <f t="shared" si="4"/>
        <v>143552</v>
      </c>
      <c r="L48" s="12">
        <v>1</v>
      </c>
      <c r="M48" s="13">
        <v>46</v>
      </c>
    </row>
    <row r="49" spans="1:13" ht="17.100000000000001" customHeight="1" x14ac:dyDescent="0.15">
      <c r="A49" s="12">
        <v>1</v>
      </c>
      <c r="B49" s="13">
        <v>47</v>
      </c>
      <c r="C49" s="314"/>
      <c r="D49" s="296" t="s">
        <v>525</v>
      </c>
      <c r="E49" s="297"/>
      <c r="F49" s="297"/>
      <c r="G49" s="297"/>
      <c r="H49" s="271"/>
      <c r="I49" s="271"/>
      <c r="J49" s="271"/>
      <c r="K49" s="272"/>
      <c r="L49" s="12">
        <v>1</v>
      </c>
      <c r="M49" s="13">
        <v>47</v>
      </c>
    </row>
    <row r="50" spans="1:13" ht="17.100000000000001" customHeight="1" x14ac:dyDescent="0.15">
      <c r="A50" s="12">
        <v>1</v>
      </c>
      <c r="B50" s="13">
        <v>48</v>
      </c>
      <c r="C50" s="314"/>
      <c r="D50" s="307" t="s">
        <v>546</v>
      </c>
      <c r="E50" s="308"/>
      <c r="F50" s="309"/>
      <c r="G50" s="298" t="s">
        <v>519</v>
      </c>
      <c r="H50" s="271"/>
      <c r="I50" s="271"/>
      <c r="J50" s="271"/>
      <c r="K50" s="270"/>
      <c r="L50" s="12">
        <v>1</v>
      </c>
      <c r="M50" s="13">
        <v>48</v>
      </c>
    </row>
    <row r="51" spans="1:13" ht="17.100000000000001" customHeight="1" x14ac:dyDescent="0.15">
      <c r="A51" s="299"/>
      <c r="B51" s="300"/>
      <c r="C51" s="314"/>
      <c r="D51" s="310"/>
      <c r="E51" s="311"/>
      <c r="F51" s="312"/>
      <c r="G51" s="301" t="s">
        <v>520</v>
      </c>
      <c r="H51" s="101" t="s">
        <v>549</v>
      </c>
      <c r="I51" s="101" t="s">
        <v>548</v>
      </c>
      <c r="J51" s="101" t="s">
        <v>548</v>
      </c>
      <c r="K51" s="272">
        <f>COUNTIF(H51:J51,"○")</f>
        <v>3</v>
      </c>
      <c r="L51" s="299"/>
      <c r="M51" s="300"/>
    </row>
    <row r="52" spans="1:13" ht="17.100000000000001" customHeight="1" x14ac:dyDescent="0.15">
      <c r="A52" s="12">
        <v>1</v>
      </c>
      <c r="B52" s="13">
        <v>49</v>
      </c>
      <c r="C52" s="302"/>
      <c r="D52" s="304" t="s">
        <v>547</v>
      </c>
      <c r="E52" s="305"/>
      <c r="F52" s="305"/>
      <c r="G52" s="306"/>
      <c r="H52" s="27">
        <v>14765</v>
      </c>
      <c r="I52" s="27">
        <v>23020</v>
      </c>
      <c r="J52" s="27">
        <v>59723</v>
      </c>
      <c r="K52" s="244"/>
    </row>
    <row r="53" spans="1:13" ht="17.100000000000001" customHeight="1" x14ac:dyDescent="0.15">
      <c r="K53" s="11"/>
    </row>
    <row r="54" spans="1:13" ht="17.100000000000001" customHeight="1" x14ac:dyDescent="0.15">
      <c r="K54" s="11"/>
    </row>
    <row r="55" spans="1:13" ht="17.100000000000001" customHeight="1" x14ac:dyDescent="0.15">
      <c r="K55" s="11"/>
    </row>
    <row r="56" spans="1:13" ht="17.100000000000001" customHeight="1" x14ac:dyDescent="0.15">
      <c r="K56" s="11"/>
    </row>
    <row r="57" spans="1:13" ht="17.100000000000001" customHeight="1" x14ac:dyDescent="0.15">
      <c r="K57" s="11"/>
    </row>
    <row r="58" spans="1:13" ht="17.100000000000001" customHeight="1" x14ac:dyDescent="0.15">
      <c r="K58" s="11"/>
    </row>
    <row r="59" spans="1:13" ht="15" customHeight="1" x14ac:dyDescent="0.15">
      <c r="K59" s="11"/>
    </row>
    <row r="60" spans="1:13" ht="15" customHeight="1" x14ac:dyDescent="0.15">
      <c r="K60" s="11"/>
    </row>
    <row r="61" spans="1:13" ht="15" customHeight="1" x14ac:dyDescent="0.15">
      <c r="K61" s="11"/>
    </row>
    <row r="62" spans="1:13" ht="15" customHeight="1" x14ac:dyDescent="0.15">
      <c r="K62" s="11"/>
    </row>
    <row r="63" spans="1:13" ht="15" customHeight="1" x14ac:dyDescent="0.15">
      <c r="K63" s="11"/>
    </row>
    <row r="64" spans="1:13" ht="15" customHeight="1" x14ac:dyDescent="0.15">
      <c r="K64" s="11"/>
    </row>
    <row r="65" spans="11:11" ht="15" customHeight="1" x14ac:dyDescent="0.15">
      <c r="K65" s="11"/>
    </row>
    <row r="66" spans="11:11" ht="15" customHeight="1" x14ac:dyDescent="0.15">
      <c r="K66" s="11"/>
    </row>
    <row r="67" spans="11:11" ht="15" customHeight="1" x14ac:dyDescent="0.15">
      <c r="K67" s="11"/>
    </row>
    <row r="68" spans="11:11" ht="15" customHeight="1" x14ac:dyDescent="0.15">
      <c r="K68" s="11"/>
    </row>
    <row r="69" spans="11:11" ht="15" customHeight="1" x14ac:dyDescent="0.15">
      <c r="K69" s="11"/>
    </row>
    <row r="70" spans="11:11" ht="15" customHeight="1" x14ac:dyDescent="0.15">
      <c r="K70" s="11"/>
    </row>
    <row r="71" spans="11:11" ht="15" customHeight="1" x14ac:dyDescent="0.15">
      <c r="K71" s="11"/>
    </row>
    <row r="72" spans="11:11" ht="15" customHeight="1" x14ac:dyDescent="0.15">
      <c r="K72" s="11"/>
    </row>
    <row r="73" spans="11:11" ht="15" customHeight="1" x14ac:dyDescent="0.15">
      <c r="K73" s="11"/>
    </row>
    <row r="74" spans="11:11" ht="15" customHeight="1" x14ac:dyDescent="0.15">
      <c r="K74" s="11"/>
    </row>
    <row r="75" spans="11:11" ht="15" customHeight="1" x14ac:dyDescent="0.15">
      <c r="K75" s="11"/>
    </row>
    <row r="76" spans="11:11" ht="15" customHeight="1" x14ac:dyDescent="0.15">
      <c r="K76" s="11"/>
    </row>
    <row r="77" spans="11:11" ht="15" customHeight="1" x14ac:dyDescent="0.15">
      <c r="K77" s="11"/>
    </row>
    <row r="78" spans="11:11" ht="15" customHeight="1" x14ac:dyDescent="0.15">
      <c r="K78" s="11"/>
    </row>
    <row r="79" spans="11:11" ht="15" customHeight="1" x14ac:dyDescent="0.15">
      <c r="K79" s="11"/>
    </row>
    <row r="80" spans="11:11" ht="15" customHeight="1" x14ac:dyDescent="0.15">
      <c r="K80" s="11"/>
    </row>
    <row r="81" spans="11:11" ht="15" customHeight="1" x14ac:dyDescent="0.15">
      <c r="K81" s="11"/>
    </row>
    <row r="82" spans="11:11" ht="15" customHeight="1" x14ac:dyDescent="0.15">
      <c r="K82" s="11"/>
    </row>
    <row r="83" spans="11:11" ht="15" customHeight="1" x14ac:dyDescent="0.15">
      <c r="K83" s="11"/>
    </row>
    <row r="84" spans="11:11" ht="15" customHeight="1" x14ac:dyDescent="0.15">
      <c r="K84" s="11"/>
    </row>
    <row r="85" spans="11:11" ht="15" customHeight="1" x14ac:dyDescent="0.15">
      <c r="K85" s="11"/>
    </row>
    <row r="86" spans="11:11" ht="15" customHeight="1" x14ac:dyDescent="0.15">
      <c r="K86" s="11"/>
    </row>
    <row r="87" spans="11:11" ht="15" customHeight="1" x14ac:dyDescent="0.15">
      <c r="K87" s="11"/>
    </row>
    <row r="88" spans="11:11" ht="15" customHeight="1" x14ac:dyDescent="0.15">
      <c r="K88" s="11"/>
    </row>
    <row r="89" spans="11:11" ht="15" customHeight="1" x14ac:dyDescent="0.15">
      <c r="K89" s="11"/>
    </row>
    <row r="90" spans="11:11" ht="15" customHeight="1" x14ac:dyDescent="0.15">
      <c r="K90" s="11"/>
    </row>
    <row r="91" spans="11:11" ht="15" customHeight="1" x14ac:dyDescent="0.15">
      <c r="K91" s="11"/>
    </row>
    <row r="92" spans="11:11" ht="15" customHeight="1" x14ac:dyDescent="0.15">
      <c r="K92" s="11"/>
    </row>
    <row r="93" spans="11:11" ht="15" customHeight="1" x14ac:dyDescent="0.15">
      <c r="K93" s="11"/>
    </row>
    <row r="94" spans="11:11" ht="15" customHeight="1" x14ac:dyDescent="0.15">
      <c r="K94" s="11"/>
    </row>
    <row r="95" spans="11:11" ht="15" customHeight="1" x14ac:dyDescent="0.15">
      <c r="K95" s="11"/>
    </row>
    <row r="96" spans="11:11" ht="15" customHeight="1" x14ac:dyDescent="0.15">
      <c r="K96" s="11"/>
    </row>
    <row r="97" spans="11:11" ht="15" customHeight="1" x14ac:dyDescent="0.15">
      <c r="K97" s="11"/>
    </row>
    <row r="98" spans="11:11" ht="15" customHeight="1" x14ac:dyDescent="0.15">
      <c r="K98" s="11"/>
    </row>
    <row r="99" spans="11:11" ht="15" customHeight="1" x14ac:dyDescent="0.15">
      <c r="K99" s="11"/>
    </row>
    <row r="100" spans="11:11" ht="15" customHeight="1" x14ac:dyDescent="0.15">
      <c r="K100" s="11"/>
    </row>
    <row r="101" spans="11:11" ht="15" customHeight="1" x14ac:dyDescent="0.15">
      <c r="K101" s="11"/>
    </row>
    <row r="102" spans="11:11" ht="15" customHeight="1" x14ac:dyDescent="0.15">
      <c r="K102" s="11"/>
    </row>
    <row r="103" spans="11:11" ht="15" customHeight="1" x14ac:dyDescent="0.15">
      <c r="K103" s="11"/>
    </row>
    <row r="104" spans="11:11" ht="15" customHeight="1" x14ac:dyDescent="0.15">
      <c r="K104" s="11"/>
    </row>
    <row r="105" spans="11:11" ht="15" customHeight="1" x14ac:dyDescent="0.15">
      <c r="K105" s="11"/>
    </row>
    <row r="106" spans="11:11" ht="15" customHeight="1" x14ac:dyDescent="0.15">
      <c r="K106" s="11"/>
    </row>
    <row r="107" spans="11:11" ht="15" customHeight="1" x14ac:dyDescent="0.15">
      <c r="K107" s="11"/>
    </row>
    <row r="108" spans="11:11" ht="15" customHeight="1" x14ac:dyDescent="0.15">
      <c r="K108" s="11"/>
    </row>
    <row r="109" spans="11:11" ht="15" customHeight="1" x14ac:dyDescent="0.15">
      <c r="K109" s="11"/>
    </row>
    <row r="110" spans="11:11" ht="15" customHeight="1" x14ac:dyDescent="0.15">
      <c r="K110" s="11"/>
    </row>
    <row r="111" spans="11:11" ht="15" customHeight="1" x14ac:dyDescent="0.15">
      <c r="K111" s="11"/>
    </row>
    <row r="112" spans="11:11" ht="15" customHeight="1" x14ac:dyDescent="0.15">
      <c r="K112" s="11"/>
    </row>
    <row r="113" spans="11:11" ht="15" customHeight="1" x14ac:dyDescent="0.15">
      <c r="K113" s="11"/>
    </row>
    <row r="114" spans="11:11" ht="15" customHeight="1" x14ac:dyDescent="0.15">
      <c r="K114" s="11"/>
    </row>
    <row r="115" spans="11:11" ht="15" customHeight="1" x14ac:dyDescent="0.15">
      <c r="K115" s="11"/>
    </row>
    <row r="116" spans="11:11" ht="15" customHeight="1" x14ac:dyDescent="0.15">
      <c r="K116" s="11"/>
    </row>
    <row r="117" spans="11:11" ht="15" customHeight="1" x14ac:dyDescent="0.15">
      <c r="K117" s="11"/>
    </row>
    <row r="118" spans="11:11" ht="15" customHeight="1" x14ac:dyDescent="0.15">
      <c r="K118" s="11"/>
    </row>
    <row r="119" spans="11:11" ht="15" customHeight="1" x14ac:dyDescent="0.15">
      <c r="K119" s="11"/>
    </row>
    <row r="120" spans="11:11" ht="15" customHeight="1" x14ac:dyDescent="0.15">
      <c r="K120" s="11"/>
    </row>
    <row r="121" spans="11:11" ht="15" customHeight="1" x14ac:dyDescent="0.15">
      <c r="K121" s="11"/>
    </row>
    <row r="122" spans="11:11" ht="15" customHeight="1" x14ac:dyDescent="0.15">
      <c r="K122" s="11"/>
    </row>
    <row r="123" spans="11:11" ht="15" customHeight="1" x14ac:dyDescent="0.15">
      <c r="K123" s="11"/>
    </row>
    <row r="124" spans="11:11" ht="15" customHeight="1" x14ac:dyDescent="0.15">
      <c r="K124" s="11"/>
    </row>
    <row r="125" spans="11:11" ht="15" customHeight="1" x14ac:dyDescent="0.15">
      <c r="K125" s="11"/>
    </row>
    <row r="126" spans="11:11" ht="15" customHeight="1" x14ac:dyDescent="0.15">
      <c r="K126" s="11"/>
    </row>
    <row r="127" spans="11:11" ht="15" customHeight="1" x14ac:dyDescent="0.15">
      <c r="K127" s="11"/>
    </row>
    <row r="128" spans="11:11" ht="15" customHeight="1" x14ac:dyDescent="0.15">
      <c r="K128" s="11"/>
    </row>
    <row r="129" spans="11:11" ht="15" customHeight="1" x14ac:dyDescent="0.15">
      <c r="K129" s="11"/>
    </row>
    <row r="130" spans="11:11" ht="15" customHeight="1" x14ac:dyDescent="0.15">
      <c r="K130" s="11"/>
    </row>
    <row r="131" spans="11:11" ht="15" customHeight="1" x14ac:dyDescent="0.15">
      <c r="K131" s="11"/>
    </row>
    <row r="132" spans="11:11" ht="15" customHeight="1" x14ac:dyDescent="0.15">
      <c r="K132" s="11"/>
    </row>
    <row r="133" spans="11:11" ht="15" customHeight="1" x14ac:dyDescent="0.15">
      <c r="K133" s="11"/>
    </row>
    <row r="134" spans="11:11" ht="15" customHeight="1" x14ac:dyDescent="0.15">
      <c r="K134" s="11"/>
    </row>
    <row r="135" spans="11:11" ht="15" customHeight="1" x14ac:dyDescent="0.15">
      <c r="K135" s="11"/>
    </row>
    <row r="136" spans="11:11" ht="15" customHeight="1" x14ac:dyDescent="0.15">
      <c r="K136" s="11"/>
    </row>
    <row r="137" spans="11:11" ht="15" customHeight="1" x14ac:dyDescent="0.15">
      <c r="K137" s="11"/>
    </row>
    <row r="138" spans="11:11" ht="15" customHeight="1" x14ac:dyDescent="0.15">
      <c r="K138" s="11"/>
    </row>
    <row r="139" spans="11:11" ht="15" customHeight="1" x14ac:dyDescent="0.15">
      <c r="K139" s="11"/>
    </row>
    <row r="140" spans="11:11" ht="15" customHeight="1" x14ac:dyDescent="0.15">
      <c r="K140" s="11"/>
    </row>
    <row r="141" spans="11:11" ht="15" customHeight="1" x14ac:dyDescent="0.15">
      <c r="K141" s="11"/>
    </row>
    <row r="142" spans="11:11" ht="15" customHeight="1" x14ac:dyDescent="0.15">
      <c r="K142" s="11"/>
    </row>
    <row r="143" spans="11:11" ht="15" customHeight="1" x14ac:dyDescent="0.15">
      <c r="K143" s="11"/>
    </row>
    <row r="144" spans="11:11" ht="15" customHeight="1" x14ac:dyDescent="0.15">
      <c r="K144" s="11"/>
    </row>
    <row r="145" spans="11:11" ht="15" customHeight="1" x14ac:dyDescent="0.15">
      <c r="K145" s="11"/>
    </row>
  </sheetData>
  <mergeCells count="46">
    <mergeCell ref="H7:J7"/>
    <mergeCell ref="F34:G34"/>
    <mergeCell ref="F35:G35"/>
    <mergeCell ref="C34:D34"/>
    <mergeCell ref="D1:E1"/>
    <mergeCell ref="D19:F19"/>
    <mergeCell ref="D13:F13"/>
    <mergeCell ref="D27:G27"/>
    <mergeCell ref="D9:G9"/>
    <mergeCell ref="D10:F10"/>
    <mergeCell ref="D12:F12"/>
    <mergeCell ref="D11:F11"/>
    <mergeCell ref="D14:F14"/>
    <mergeCell ref="F24:G24"/>
    <mergeCell ref="E32:G32"/>
    <mergeCell ref="F28:G28"/>
    <mergeCell ref="F33:G33"/>
    <mergeCell ref="D15:E16"/>
    <mergeCell ref="F15:G15"/>
    <mergeCell ref="F16:G16"/>
    <mergeCell ref="F20:G20"/>
    <mergeCell ref="F21:G21"/>
    <mergeCell ref="E22:G22"/>
    <mergeCell ref="F29:G29"/>
    <mergeCell ref="F30:G30"/>
    <mergeCell ref="F31:G31"/>
    <mergeCell ref="F23:G23"/>
    <mergeCell ref="E25:G25"/>
    <mergeCell ref="D26:G26"/>
    <mergeCell ref="C15:C16"/>
    <mergeCell ref="C17:C18"/>
    <mergeCell ref="D17:E18"/>
    <mergeCell ref="F17:G17"/>
    <mergeCell ref="F18:G18"/>
    <mergeCell ref="D52:G52"/>
    <mergeCell ref="D50:F51"/>
    <mergeCell ref="C42:C51"/>
    <mergeCell ref="C36:C38"/>
    <mergeCell ref="D36:G36"/>
    <mergeCell ref="D37:G37"/>
    <mergeCell ref="D38:G38"/>
    <mergeCell ref="C39:C41"/>
    <mergeCell ref="D39:G39"/>
    <mergeCell ref="D40:G40"/>
    <mergeCell ref="D41:G41"/>
    <mergeCell ref="D42:G42"/>
  </mergeCells>
  <phoneticPr fontId="1"/>
  <pageMargins left="0.78740157480314965" right="0.78740157480314965" top="0.78740157480314965" bottom="0.39370078740157483" header="0.19685039370078741" footer="0.19685039370078741"/>
  <pageSetup paperSize="9" scale="7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rgb="FFFF0000"/>
  </sheetPr>
  <dimension ref="A1:O74"/>
  <sheetViews>
    <sheetView showZeros="0" view="pageBreakPreview" zoomScaleNormal="100" zoomScaleSheetLayoutView="100" workbookViewId="0"/>
  </sheetViews>
  <sheetFormatPr defaultRowHeight="10.5" customHeight="1" x14ac:dyDescent="0.15"/>
  <cols>
    <col min="1" max="1" width="3.875" style="61" customWidth="1"/>
    <col min="2" max="2" width="3.875" style="13" customWidth="1"/>
    <col min="3" max="7" width="4.25" style="61" customWidth="1"/>
    <col min="8" max="8" width="17.375" style="61" customWidth="1"/>
    <col min="9" max="9" width="4.25" style="61" customWidth="1"/>
    <col min="10" max="10" width="13.875" style="61" customWidth="1"/>
    <col min="11" max="11" width="3.875" style="61" customWidth="1"/>
    <col min="12" max="12" width="3.75" style="61" customWidth="1"/>
    <col min="13" max="13" width="19.5" style="61" customWidth="1"/>
    <col min="14" max="14" width="3.625" style="61" customWidth="1"/>
    <col min="15" max="15" width="6.625" style="61" customWidth="1"/>
    <col min="16" max="16384" width="9" style="61"/>
  </cols>
  <sheetData>
    <row r="1" spans="1:15" s="6" customFormat="1" ht="15.75" customHeight="1" x14ac:dyDescent="0.15">
      <c r="B1" s="89"/>
      <c r="C1" s="46" t="s">
        <v>203</v>
      </c>
      <c r="D1" s="357" t="s">
        <v>61</v>
      </c>
      <c r="E1" s="358"/>
      <c r="F1" s="358"/>
      <c r="G1" s="359"/>
      <c r="N1" s="371" t="s">
        <v>289</v>
      </c>
      <c r="O1" s="372"/>
    </row>
    <row r="2" spans="1:15" s="6" customFormat="1" ht="12.75" customHeight="1" x14ac:dyDescent="0.15">
      <c r="B2" s="90"/>
      <c r="C2" s="10"/>
      <c r="D2" s="8"/>
      <c r="E2" s="4"/>
    </row>
    <row r="3" spans="1:15" s="6" customFormat="1" ht="15" customHeight="1" x14ac:dyDescent="0.15">
      <c r="B3" s="90" t="s">
        <v>62</v>
      </c>
      <c r="C3" s="7"/>
      <c r="D3" s="7"/>
      <c r="E3" s="7"/>
    </row>
    <row r="4" spans="1:15" s="6" customFormat="1" ht="12.75" customHeight="1" x14ac:dyDescent="0.15">
      <c r="B4" s="90"/>
      <c r="C4" s="90"/>
    </row>
    <row r="5" spans="1:15" s="6" customFormat="1" ht="15" customHeight="1" x14ac:dyDescent="0.15">
      <c r="B5" s="90"/>
      <c r="C5" s="6" t="s">
        <v>59</v>
      </c>
      <c r="D5" s="9"/>
    </row>
    <row r="6" spans="1:15" s="6" customFormat="1" ht="12.75" customHeight="1" x14ac:dyDescent="0.15"/>
    <row r="7" spans="1:15" ht="30" customHeight="1" x14ac:dyDescent="0.15">
      <c r="A7" s="19" t="s">
        <v>160</v>
      </c>
      <c r="B7" s="19" t="s">
        <v>161</v>
      </c>
      <c r="C7" s="91" t="s">
        <v>219</v>
      </c>
      <c r="D7" s="72"/>
      <c r="E7" s="72"/>
      <c r="F7" s="72"/>
      <c r="G7" s="72"/>
      <c r="H7" s="72"/>
      <c r="I7" s="92" t="s">
        <v>172</v>
      </c>
      <c r="J7" s="66" t="s">
        <v>164</v>
      </c>
      <c r="K7" s="19"/>
      <c r="L7" s="19"/>
      <c r="M7" s="44"/>
      <c r="N7" s="19"/>
    </row>
    <row r="8" spans="1:15" s="13" customFormat="1" ht="12.6" customHeight="1" x14ac:dyDescent="0.15">
      <c r="A8" s="13">
        <v>1</v>
      </c>
      <c r="B8" s="13">
        <v>1</v>
      </c>
      <c r="C8" s="76"/>
      <c r="D8" s="93" t="s">
        <v>2</v>
      </c>
      <c r="E8" s="360" t="s">
        <v>56</v>
      </c>
      <c r="F8" s="360"/>
      <c r="G8" s="360"/>
      <c r="H8" s="360"/>
      <c r="I8" s="288" t="s">
        <v>19</v>
      </c>
      <c r="J8" s="94">
        <v>303958</v>
      </c>
      <c r="M8" s="77"/>
    </row>
    <row r="9" spans="1:15" s="13" customFormat="1" ht="12.6" customHeight="1" x14ac:dyDescent="0.15">
      <c r="A9" s="13">
        <v>1</v>
      </c>
      <c r="B9" s="13">
        <v>2</v>
      </c>
      <c r="C9" s="76"/>
      <c r="D9" s="76"/>
      <c r="E9" s="289" t="s">
        <v>5</v>
      </c>
      <c r="F9" s="356" t="s">
        <v>233</v>
      </c>
      <c r="G9" s="356"/>
      <c r="H9" s="356"/>
      <c r="I9" s="75" t="s">
        <v>20</v>
      </c>
      <c r="J9" s="94">
        <v>161854</v>
      </c>
      <c r="M9" s="77"/>
    </row>
    <row r="10" spans="1:15" s="13" customFormat="1" ht="12.6" customHeight="1" x14ac:dyDescent="0.15">
      <c r="A10" s="13">
        <v>1</v>
      </c>
      <c r="B10" s="13">
        <v>3</v>
      </c>
      <c r="C10" s="93" t="s">
        <v>1</v>
      </c>
      <c r="D10" s="76"/>
      <c r="E10" s="290"/>
      <c r="F10" s="79" t="s">
        <v>21</v>
      </c>
      <c r="G10" s="356" t="s">
        <v>87</v>
      </c>
      <c r="H10" s="356"/>
      <c r="I10" s="75"/>
      <c r="J10" s="94">
        <v>161854</v>
      </c>
      <c r="M10" s="77"/>
    </row>
    <row r="11" spans="1:15" s="13" customFormat="1" ht="12.6" customHeight="1" x14ac:dyDescent="0.15">
      <c r="A11" s="13">
        <v>1</v>
      </c>
      <c r="B11" s="13">
        <v>5</v>
      </c>
      <c r="C11" s="290"/>
      <c r="D11" s="76"/>
      <c r="E11" s="290"/>
      <c r="F11" s="79" t="s">
        <v>22</v>
      </c>
      <c r="G11" s="356" t="s">
        <v>119</v>
      </c>
      <c r="H11" s="356"/>
      <c r="I11" s="75"/>
      <c r="J11" s="94"/>
      <c r="M11" s="77"/>
    </row>
    <row r="12" spans="1:15" s="13" customFormat="1" ht="12.6" customHeight="1" x14ac:dyDescent="0.15">
      <c r="A12" s="13">
        <v>1</v>
      </c>
      <c r="B12" s="13">
        <v>6</v>
      </c>
      <c r="C12" s="290"/>
      <c r="D12" s="76"/>
      <c r="E12" s="291"/>
      <c r="F12" s="79" t="s">
        <v>23</v>
      </c>
      <c r="G12" s="356" t="s">
        <v>234</v>
      </c>
      <c r="H12" s="356"/>
      <c r="I12" s="75"/>
      <c r="J12" s="94"/>
      <c r="M12" s="77"/>
    </row>
    <row r="13" spans="1:15" s="13" customFormat="1" ht="12.6" customHeight="1" x14ac:dyDescent="0.15">
      <c r="A13" s="13">
        <v>1</v>
      </c>
      <c r="B13" s="13">
        <v>7</v>
      </c>
      <c r="C13" s="290" t="s">
        <v>120</v>
      </c>
      <c r="D13" s="76"/>
      <c r="E13" s="290" t="s">
        <v>6</v>
      </c>
      <c r="F13" s="356" t="s">
        <v>235</v>
      </c>
      <c r="G13" s="356"/>
      <c r="H13" s="356"/>
      <c r="I13" s="75" t="s">
        <v>24</v>
      </c>
      <c r="J13" s="94">
        <v>142104</v>
      </c>
      <c r="M13" s="77"/>
    </row>
    <row r="14" spans="1:15" s="13" customFormat="1" ht="12.6" customHeight="1" x14ac:dyDescent="0.15">
      <c r="A14" s="13">
        <v>1</v>
      </c>
      <c r="B14" s="13">
        <v>8</v>
      </c>
      <c r="C14" s="290"/>
      <c r="D14" s="76"/>
      <c r="E14" s="76"/>
      <c r="F14" s="79" t="s">
        <v>21</v>
      </c>
      <c r="G14" s="356" t="s">
        <v>121</v>
      </c>
      <c r="H14" s="356"/>
      <c r="I14" s="75"/>
      <c r="J14" s="94"/>
      <c r="M14" s="77"/>
    </row>
    <row r="15" spans="1:15" s="13" customFormat="1" ht="12.6" customHeight="1" x14ac:dyDescent="0.15">
      <c r="A15" s="13">
        <v>1</v>
      </c>
      <c r="B15" s="13">
        <v>9</v>
      </c>
      <c r="C15" s="290"/>
      <c r="D15" s="76"/>
      <c r="E15" s="76"/>
      <c r="F15" s="291" t="s">
        <v>22</v>
      </c>
      <c r="G15" s="356" t="s">
        <v>122</v>
      </c>
      <c r="H15" s="356"/>
      <c r="I15" s="288"/>
      <c r="J15" s="94"/>
      <c r="M15" s="77"/>
    </row>
    <row r="16" spans="1:15" s="13" customFormat="1" ht="12.6" customHeight="1" x14ac:dyDescent="0.15">
      <c r="A16" s="13">
        <v>1</v>
      </c>
      <c r="B16" s="13">
        <v>10</v>
      </c>
      <c r="C16" s="290" t="s">
        <v>123</v>
      </c>
      <c r="D16" s="76"/>
      <c r="E16" s="76"/>
      <c r="F16" s="79" t="s">
        <v>23</v>
      </c>
      <c r="G16" s="356" t="s">
        <v>124</v>
      </c>
      <c r="H16" s="356"/>
      <c r="I16" s="75"/>
      <c r="J16" s="94">
        <v>139714</v>
      </c>
      <c r="M16" s="77"/>
    </row>
    <row r="17" spans="1:13" s="13" customFormat="1" ht="12.6" customHeight="1" x14ac:dyDescent="0.15">
      <c r="A17" s="13">
        <v>1</v>
      </c>
      <c r="B17" s="13">
        <v>11</v>
      </c>
      <c r="C17" s="290"/>
      <c r="D17" s="95"/>
      <c r="E17" s="95"/>
      <c r="F17" s="291" t="s">
        <v>25</v>
      </c>
      <c r="G17" s="356" t="s">
        <v>234</v>
      </c>
      <c r="H17" s="356"/>
      <c r="I17" s="288"/>
      <c r="J17" s="94">
        <v>2390</v>
      </c>
      <c r="M17" s="77"/>
    </row>
    <row r="18" spans="1:13" s="13" customFormat="1" ht="12.6" customHeight="1" x14ac:dyDescent="0.15">
      <c r="A18" s="13">
        <v>1</v>
      </c>
      <c r="B18" s="13">
        <v>12</v>
      </c>
      <c r="C18" s="290"/>
      <c r="D18" s="93" t="s">
        <v>3</v>
      </c>
      <c r="E18" s="356" t="s">
        <v>57</v>
      </c>
      <c r="F18" s="356"/>
      <c r="G18" s="356"/>
      <c r="H18" s="356"/>
      <c r="I18" s="75" t="s">
        <v>26</v>
      </c>
      <c r="J18" s="94">
        <v>305031</v>
      </c>
      <c r="M18" s="77"/>
    </row>
    <row r="19" spans="1:13" s="13" customFormat="1" ht="12.6" customHeight="1" x14ac:dyDescent="0.15">
      <c r="A19" s="13">
        <v>1</v>
      </c>
      <c r="B19" s="13">
        <v>13</v>
      </c>
      <c r="C19" s="290" t="s">
        <v>125</v>
      </c>
      <c r="D19" s="76"/>
      <c r="E19" s="289" t="s">
        <v>7</v>
      </c>
      <c r="F19" s="356" t="s">
        <v>236</v>
      </c>
      <c r="G19" s="356"/>
      <c r="H19" s="356"/>
      <c r="I19" s="75" t="s">
        <v>27</v>
      </c>
      <c r="J19" s="94">
        <v>305031</v>
      </c>
      <c r="M19" s="77"/>
    </row>
    <row r="20" spans="1:13" s="13" customFormat="1" ht="12.6" customHeight="1" x14ac:dyDescent="0.15">
      <c r="A20" s="13">
        <v>1</v>
      </c>
      <c r="B20" s="13">
        <v>14</v>
      </c>
      <c r="C20" s="290"/>
      <c r="D20" s="76"/>
      <c r="E20" s="290"/>
      <c r="F20" s="79" t="s">
        <v>21</v>
      </c>
      <c r="G20" s="356" t="s">
        <v>237</v>
      </c>
      <c r="H20" s="356"/>
      <c r="I20" s="75"/>
      <c r="J20" s="94">
        <v>140103</v>
      </c>
      <c r="M20" s="77"/>
    </row>
    <row r="21" spans="1:13" s="13" customFormat="1" ht="12.6" customHeight="1" x14ac:dyDescent="0.15">
      <c r="A21" s="13">
        <v>1</v>
      </c>
      <c r="B21" s="13">
        <v>15</v>
      </c>
      <c r="C21" s="290"/>
      <c r="D21" s="76"/>
      <c r="E21" s="290"/>
      <c r="F21" s="79" t="s">
        <v>22</v>
      </c>
      <c r="G21" s="356" t="s">
        <v>191</v>
      </c>
      <c r="H21" s="356"/>
      <c r="I21" s="75"/>
      <c r="J21" s="94">
        <v>0</v>
      </c>
      <c r="M21" s="77"/>
    </row>
    <row r="22" spans="1:13" s="13" customFormat="1" ht="12.6" customHeight="1" x14ac:dyDescent="0.15">
      <c r="A22" s="13">
        <v>1</v>
      </c>
      <c r="B22" s="13">
        <v>16</v>
      </c>
      <c r="C22" s="290" t="s">
        <v>126</v>
      </c>
      <c r="D22" s="76"/>
      <c r="E22" s="291"/>
      <c r="F22" s="79" t="s">
        <v>200</v>
      </c>
      <c r="G22" s="356" t="s">
        <v>234</v>
      </c>
      <c r="H22" s="356"/>
      <c r="I22" s="288"/>
      <c r="J22" s="94">
        <v>164928</v>
      </c>
      <c r="M22" s="77"/>
    </row>
    <row r="23" spans="1:13" s="13" customFormat="1" ht="12.6" customHeight="1" x14ac:dyDescent="0.15">
      <c r="A23" s="13">
        <v>1</v>
      </c>
      <c r="B23" s="13">
        <v>17</v>
      </c>
      <c r="C23" s="290"/>
      <c r="D23" s="76"/>
      <c r="E23" s="290" t="s">
        <v>8</v>
      </c>
      <c r="F23" s="356" t="s">
        <v>238</v>
      </c>
      <c r="G23" s="356"/>
      <c r="H23" s="356"/>
      <c r="I23" s="75" t="s">
        <v>28</v>
      </c>
      <c r="J23" s="94"/>
      <c r="M23" s="77"/>
    </row>
    <row r="24" spans="1:13" s="13" customFormat="1" ht="12.6" customHeight="1" x14ac:dyDescent="0.15">
      <c r="A24" s="13">
        <v>1</v>
      </c>
      <c r="B24" s="13">
        <v>18</v>
      </c>
      <c r="C24" s="290"/>
      <c r="D24" s="76"/>
      <c r="E24" s="76"/>
      <c r="F24" s="289" t="s">
        <v>21</v>
      </c>
      <c r="G24" s="356" t="s">
        <v>93</v>
      </c>
      <c r="H24" s="356"/>
      <c r="I24" s="75"/>
      <c r="J24" s="94"/>
      <c r="M24" s="77"/>
    </row>
    <row r="25" spans="1:13" s="13" customFormat="1" ht="12.6" customHeight="1" x14ac:dyDescent="0.15">
      <c r="A25" s="13">
        <v>1</v>
      </c>
      <c r="B25" s="13">
        <v>19</v>
      </c>
      <c r="C25" s="290" t="s">
        <v>127</v>
      </c>
      <c r="D25" s="76"/>
      <c r="E25" s="76"/>
      <c r="F25" s="290"/>
      <c r="G25" s="354" t="s">
        <v>284</v>
      </c>
      <c r="H25" s="355"/>
      <c r="I25" s="75"/>
      <c r="J25" s="94"/>
      <c r="M25" s="77"/>
    </row>
    <row r="26" spans="1:13" s="13" customFormat="1" ht="12.6" customHeight="1" x14ac:dyDescent="0.15">
      <c r="A26" s="13">
        <v>1</v>
      </c>
      <c r="B26" s="13">
        <v>20</v>
      </c>
      <c r="C26" s="76"/>
      <c r="D26" s="76"/>
      <c r="E26" s="76"/>
      <c r="F26" s="291"/>
      <c r="G26" s="354" t="s">
        <v>204</v>
      </c>
      <c r="H26" s="355"/>
      <c r="I26" s="75"/>
      <c r="J26" s="94"/>
      <c r="M26" s="77"/>
    </row>
    <row r="27" spans="1:13" s="13" customFormat="1" ht="12.6" customHeight="1" x14ac:dyDescent="0.15">
      <c r="A27" s="13">
        <v>1</v>
      </c>
      <c r="B27" s="13">
        <v>21</v>
      </c>
      <c r="C27" s="76"/>
      <c r="D27" s="95"/>
      <c r="E27" s="95"/>
      <c r="F27" s="291" t="s">
        <v>22</v>
      </c>
      <c r="G27" s="356" t="s">
        <v>234</v>
      </c>
      <c r="H27" s="356"/>
      <c r="I27" s="288"/>
      <c r="J27" s="94"/>
      <c r="M27" s="77"/>
    </row>
    <row r="28" spans="1:13" s="13" customFormat="1" ht="12.6" customHeight="1" x14ac:dyDescent="0.15">
      <c r="A28" s="13">
        <v>1</v>
      </c>
      <c r="B28" s="13">
        <v>22</v>
      </c>
      <c r="C28" s="95"/>
      <c r="D28" s="96" t="s">
        <v>4</v>
      </c>
      <c r="E28" s="356" t="s">
        <v>128</v>
      </c>
      <c r="F28" s="356"/>
      <c r="G28" s="356"/>
      <c r="H28" s="356"/>
      <c r="I28" s="288" t="s">
        <v>29</v>
      </c>
      <c r="J28" s="94">
        <v>-1073</v>
      </c>
      <c r="M28" s="77"/>
    </row>
    <row r="29" spans="1:13" s="13" customFormat="1" ht="12.6" customHeight="1" x14ac:dyDescent="0.15">
      <c r="A29" s="13">
        <v>1</v>
      </c>
      <c r="B29" s="13">
        <v>23</v>
      </c>
      <c r="C29" s="76"/>
      <c r="D29" s="93" t="s">
        <v>2</v>
      </c>
      <c r="E29" s="356" t="s">
        <v>239</v>
      </c>
      <c r="F29" s="356"/>
      <c r="G29" s="356"/>
      <c r="H29" s="356"/>
      <c r="I29" s="75" t="s">
        <v>30</v>
      </c>
      <c r="J29" s="94">
        <v>9630</v>
      </c>
      <c r="M29" s="77"/>
    </row>
    <row r="30" spans="1:13" s="13" customFormat="1" ht="12.6" customHeight="1" x14ac:dyDescent="0.15">
      <c r="A30" s="13">
        <v>1</v>
      </c>
      <c r="B30" s="13">
        <v>24</v>
      </c>
      <c r="C30" s="76"/>
      <c r="D30" s="76"/>
      <c r="E30" s="79" t="s">
        <v>0</v>
      </c>
      <c r="F30" s="356" t="s">
        <v>129</v>
      </c>
      <c r="G30" s="356"/>
      <c r="H30" s="356"/>
      <c r="I30" s="75"/>
      <c r="J30" s="94"/>
      <c r="M30" s="77"/>
    </row>
    <row r="31" spans="1:13" s="13" customFormat="1" ht="12.6" customHeight="1" x14ac:dyDescent="0.15">
      <c r="A31" s="13">
        <v>1</v>
      </c>
      <c r="B31" s="13">
        <v>26</v>
      </c>
      <c r="C31" s="76"/>
      <c r="D31" s="76"/>
      <c r="E31" s="79" t="s">
        <v>9</v>
      </c>
      <c r="F31" s="356" t="s">
        <v>131</v>
      </c>
      <c r="G31" s="356"/>
      <c r="H31" s="356"/>
      <c r="I31" s="75"/>
      <c r="J31" s="94">
        <v>9630</v>
      </c>
      <c r="M31" s="77"/>
    </row>
    <row r="32" spans="1:13" s="13" customFormat="1" ht="12.6" customHeight="1" x14ac:dyDescent="0.15">
      <c r="A32" s="13">
        <v>1</v>
      </c>
      <c r="B32" s="13">
        <v>27</v>
      </c>
      <c r="C32" s="290" t="s">
        <v>132</v>
      </c>
      <c r="D32" s="76"/>
      <c r="E32" s="79" t="s">
        <v>10</v>
      </c>
      <c r="F32" s="356" t="s">
        <v>133</v>
      </c>
      <c r="G32" s="356"/>
      <c r="H32" s="356"/>
      <c r="I32" s="75"/>
      <c r="J32" s="94"/>
      <c r="M32" s="77"/>
    </row>
    <row r="33" spans="1:13" s="13" customFormat="1" ht="12.6" customHeight="1" x14ac:dyDescent="0.15">
      <c r="A33" s="13">
        <v>1</v>
      </c>
      <c r="B33" s="13">
        <v>28</v>
      </c>
      <c r="C33" s="290"/>
      <c r="D33" s="76"/>
      <c r="E33" s="79" t="s">
        <v>11</v>
      </c>
      <c r="F33" s="356" t="s">
        <v>134</v>
      </c>
      <c r="G33" s="356"/>
      <c r="H33" s="356"/>
      <c r="I33" s="75"/>
      <c r="J33" s="94"/>
      <c r="M33" s="77"/>
    </row>
    <row r="34" spans="1:13" s="13" customFormat="1" ht="12.6" customHeight="1" x14ac:dyDescent="0.15">
      <c r="A34" s="13">
        <v>1</v>
      </c>
      <c r="B34" s="13">
        <v>29</v>
      </c>
      <c r="C34" s="290"/>
      <c r="D34" s="76"/>
      <c r="E34" s="79" t="s">
        <v>12</v>
      </c>
      <c r="F34" s="356" t="s">
        <v>121</v>
      </c>
      <c r="G34" s="356"/>
      <c r="H34" s="356"/>
      <c r="I34" s="75"/>
      <c r="J34" s="94"/>
      <c r="M34" s="77"/>
    </row>
    <row r="35" spans="1:13" s="13" customFormat="1" ht="12.6" customHeight="1" x14ac:dyDescent="0.15">
      <c r="A35" s="13">
        <v>1</v>
      </c>
      <c r="B35" s="13">
        <v>30</v>
      </c>
      <c r="C35" s="290" t="s">
        <v>135</v>
      </c>
      <c r="D35" s="76"/>
      <c r="E35" s="79" t="s">
        <v>13</v>
      </c>
      <c r="F35" s="356" t="s">
        <v>122</v>
      </c>
      <c r="G35" s="356"/>
      <c r="H35" s="356"/>
      <c r="I35" s="75"/>
      <c r="J35" s="94"/>
      <c r="M35" s="77"/>
    </row>
    <row r="36" spans="1:13" s="13" customFormat="1" ht="12.6" customHeight="1" x14ac:dyDescent="0.15">
      <c r="A36" s="13">
        <v>1</v>
      </c>
      <c r="B36" s="13">
        <v>31</v>
      </c>
      <c r="C36" s="290"/>
      <c r="D36" s="76"/>
      <c r="E36" s="79" t="s">
        <v>14</v>
      </c>
      <c r="F36" s="356" t="s">
        <v>136</v>
      </c>
      <c r="G36" s="356"/>
      <c r="H36" s="356"/>
      <c r="I36" s="75"/>
      <c r="J36" s="94"/>
      <c r="M36" s="77"/>
    </row>
    <row r="37" spans="1:13" s="13" customFormat="1" ht="12.6" customHeight="1" x14ac:dyDescent="0.15">
      <c r="A37" s="13">
        <v>1</v>
      </c>
      <c r="B37" s="13">
        <v>32</v>
      </c>
      <c r="C37" s="290"/>
      <c r="D37" s="95"/>
      <c r="E37" s="291" t="s">
        <v>15</v>
      </c>
      <c r="F37" s="356" t="s">
        <v>64</v>
      </c>
      <c r="G37" s="356"/>
      <c r="H37" s="356"/>
      <c r="I37" s="288"/>
      <c r="J37" s="94"/>
      <c r="M37" s="77"/>
    </row>
    <row r="38" spans="1:13" s="13" customFormat="1" ht="12.6" customHeight="1" x14ac:dyDescent="0.15">
      <c r="A38" s="13">
        <v>1</v>
      </c>
      <c r="B38" s="13">
        <v>33</v>
      </c>
      <c r="C38" s="290" t="s">
        <v>137</v>
      </c>
      <c r="D38" s="93" t="s">
        <v>3</v>
      </c>
      <c r="E38" s="356" t="s">
        <v>240</v>
      </c>
      <c r="F38" s="356"/>
      <c r="G38" s="356"/>
      <c r="H38" s="356"/>
      <c r="I38" s="75" t="s">
        <v>31</v>
      </c>
      <c r="J38" s="94">
        <v>9630</v>
      </c>
      <c r="M38" s="77"/>
    </row>
    <row r="39" spans="1:13" s="13" customFormat="1" ht="12.6" customHeight="1" x14ac:dyDescent="0.15">
      <c r="A39" s="13">
        <v>1</v>
      </c>
      <c r="B39" s="13">
        <v>34</v>
      </c>
      <c r="C39" s="290"/>
      <c r="D39" s="76"/>
      <c r="E39" s="79" t="s">
        <v>0</v>
      </c>
      <c r="F39" s="356" t="s">
        <v>138</v>
      </c>
      <c r="G39" s="356"/>
      <c r="H39" s="356"/>
      <c r="I39" s="75"/>
      <c r="J39" s="94">
        <v>9630</v>
      </c>
      <c r="M39" s="77"/>
    </row>
    <row r="40" spans="1:13" s="13" customFormat="1" ht="12.6" customHeight="1" x14ac:dyDescent="0.15">
      <c r="A40" s="13">
        <v>1</v>
      </c>
      <c r="B40" s="13">
        <v>35</v>
      </c>
      <c r="C40" s="290"/>
      <c r="D40" s="76"/>
      <c r="E40" s="361" t="s">
        <v>452</v>
      </c>
      <c r="F40" s="362"/>
      <c r="G40" s="354" t="s">
        <v>237</v>
      </c>
      <c r="H40" s="355"/>
      <c r="I40" s="75"/>
      <c r="J40" s="94"/>
      <c r="M40" s="77"/>
    </row>
    <row r="41" spans="1:13" s="13" customFormat="1" ht="12.6" customHeight="1" x14ac:dyDescent="0.15">
      <c r="A41" s="13">
        <v>1</v>
      </c>
      <c r="B41" s="13">
        <v>36</v>
      </c>
      <c r="C41" s="290" t="s">
        <v>125</v>
      </c>
      <c r="D41" s="76"/>
      <c r="E41" s="363"/>
      <c r="F41" s="364"/>
      <c r="G41" s="354" t="s">
        <v>241</v>
      </c>
      <c r="H41" s="355"/>
      <c r="I41" s="288"/>
      <c r="J41" s="94"/>
      <c r="M41" s="77"/>
    </row>
    <row r="42" spans="1:13" s="13" customFormat="1" ht="12.6" customHeight="1" x14ac:dyDescent="0.15">
      <c r="A42" s="13">
        <v>1</v>
      </c>
      <c r="B42" s="13">
        <v>37</v>
      </c>
      <c r="C42" s="290"/>
      <c r="D42" s="76"/>
      <c r="E42" s="290" t="s">
        <v>16</v>
      </c>
      <c r="F42" s="354" t="s">
        <v>242</v>
      </c>
      <c r="G42" s="355"/>
      <c r="H42" s="355"/>
      <c r="I42" s="75"/>
      <c r="J42" s="94"/>
      <c r="M42" s="77"/>
    </row>
    <row r="43" spans="1:13" s="13" customFormat="1" ht="12.6" customHeight="1" x14ac:dyDescent="0.15">
      <c r="A43" s="13">
        <v>1</v>
      </c>
      <c r="B43" s="13">
        <v>38</v>
      </c>
      <c r="C43" s="290"/>
      <c r="D43" s="76"/>
      <c r="E43" s="290" t="s">
        <v>17</v>
      </c>
      <c r="F43" s="354" t="s">
        <v>494</v>
      </c>
      <c r="G43" s="355"/>
      <c r="H43" s="355"/>
      <c r="I43" s="75"/>
      <c r="J43" s="94"/>
      <c r="M43" s="77"/>
    </row>
    <row r="44" spans="1:13" s="13" customFormat="1" ht="12.6" customHeight="1" x14ac:dyDescent="0.15">
      <c r="A44" s="13">
        <v>1</v>
      </c>
      <c r="B44" s="13">
        <v>39</v>
      </c>
      <c r="C44" s="290" t="s">
        <v>126</v>
      </c>
      <c r="D44" s="76"/>
      <c r="E44" s="290" t="s">
        <v>83</v>
      </c>
      <c r="F44" s="354" t="s">
        <v>243</v>
      </c>
      <c r="G44" s="355"/>
      <c r="H44" s="355"/>
      <c r="I44" s="75"/>
      <c r="J44" s="94">
        <v>9630</v>
      </c>
      <c r="M44" s="77"/>
    </row>
    <row r="45" spans="1:13" s="13" customFormat="1" ht="12.6" customHeight="1" x14ac:dyDescent="0.15">
      <c r="A45" s="13">
        <v>1</v>
      </c>
      <c r="B45" s="13">
        <v>40</v>
      </c>
      <c r="C45" s="290"/>
      <c r="D45" s="76"/>
      <c r="E45" s="291" t="s">
        <v>85</v>
      </c>
      <c r="F45" s="354" t="s">
        <v>494</v>
      </c>
      <c r="G45" s="355"/>
      <c r="H45" s="355"/>
      <c r="I45" s="288"/>
      <c r="J45" s="94"/>
      <c r="M45" s="77"/>
    </row>
    <row r="46" spans="1:13" s="13" customFormat="1" ht="12.6" hidden="1" customHeight="1" x14ac:dyDescent="0.15">
      <c r="A46" s="13">
        <v>1</v>
      </c>
      <c r="B46" s="13">
        <v>41</v>
      </c>
      <c r="C46" s="290"/>
      <c r="D46" s="76"/>
      <c r="E46" s="76"/>
      <c r="F46" s="102" t="s">
        <v>129</v>
      </c>
      <c r="G46" s="102" t="s">
        <v>287</v>
      </c>
      <c r="H46" s="286" t="s">
        <v>450</v>
      </c>
      <c r="I46" s="75"/>
      <c r="J46" s="94"/>
      <c r="M46" s="77"/>
    </row>
    <row r="47" spans="1:13" s="13" customFormat="1" ht="12.6" customHeight="1" x14ac:dyDescent="0.15">
      <c r="A47" s="13">
        <v>1</v>
      </c>
      <c r="B47" s="13">
        <v>42</v>
      </c>
      <c r="C47" s="290" t="s">
        <v>127</v>
      </c>
      <c r="D47" s="76"/>
      <c r="E47" s="290" t="s">
        <v>0</v>
      </c>
      <c r="F47" s="347" t="s">
        <v>501</v>
      </c>
      <c r="G47" s="349" t="s">
        <v>502</v>
      </c>
      <c r="H47" s="286" t="s">
        <v>202</v>
      </c>
      <c r="I47" s="75"/>
      <c r="J47" s="94"/>
      <c r="M47" s="77"/>
    </row>
    <row r="48" spans="1:13" s="13" customFormat="1" ht="12.6" customHeight="1" x14ac:dyDescent="0.15">
      <c r="A48" s="13">
        <v>1</v>
      </c>
      <c r="B48" s="13">
        <v>43</v>
      </c>
      <c r="C48" s="290"/>
      <c r="D48" s="76"/>
      <c r="E48" s="290" t="s">
        <v>17</v>
      </c>
      <c r="F48" s="348"/>
      <c r="G48" s="350"/>
      <c r="H48" s="286" t="s">
        <v>139</v>
      </c>
      <c r="I48" s="75"/>
      <c r="J48" s="94"/>
      <c r="M48" s="77"/>
    </row>
    <row r="49" spans="1:13" s="13" customFormat="1" ht="12.6" customHeight="1" x14ac:dyDescent="0.15">
      <c r="A49" s="13">
        <v>1</v>
      </c>
      <c r="B49" s="13">
        <v>44</v>
      </c>
      <c r="C49" s="76"/>
      <c r="D49" s="76"/>
      <c r="E49" s="290" t="s">
        <v>140</v>
      </c>
      <c r="F49" s="354" t="s">
        <v>121</v>
      </c>
      <c r="G49" s="355"/>
      <c r="H49" s="355"/>
      <c r="I49" s="75"/>
      <c r="J49" s="94"/>
      <c r="M49" s="77"/>
    </row>
    <row r="50" spans="1:13" s="13" customFormat="1" ht="12.6" customHeight="1" x14ac:dyDescent="0.15">
      <c r="A50" s="13">
        <v>1</v>
      </c>
      <c r="B50" s="13">
        <v>45</v>
      </c>
      <c r="C50" s="76"/>
      <c r="D50" s="76"/>
      <c r="E50" s="290" t="s">
        <v>141</v>
      </c>
      <c r="F50" s="354" t="s">
        <v>122</v>
      </c>
      <c r="G50" s="355"/>
      <c r="H50" s="355"/>
      <c r="I50" s="75"/>
      <c r="J50" s="94"/>
      <c r="M50" s="77"/>
    </row>
    <row r="51" spans="1:13" s="13" customFormat="1" ht="12.6" customHeight="1" x14ac:dyDescent="0.15">
      <c r="A51" s="13">
        <v>1</v>
      </c>
      <c r="B51" s="13">
        <v>46</v>
      </c>
      <c r="C51" s="76"/>
      <c r="D51" s="76"/>
      <c r="E51" s="290" t="s">
        <v>83</v>
      </c>
      <c r="F51" s="354" t="s">
        <v>136</v>
      </c>
      <c r="G51" s="355"/>
      <c r="H51" s="355"/>
      <c r="I51" s="75"/>
      <c r="J51" s="94"/>
      <c r="M51" s="77"/>
    </row>
    <row r="52" spans="1:13" s="13" customFormat="1" ht="12.6" customHeight="1" x14ac:dyDescent="0.15">
      <c r="A52" s="13">
        <v>1</v>
      </c>
      <c r="B52" s="13">
        <v>47</v>
      </c>
      <c r="C52" s="76"/>
      <c r="D52" s="76"/>
      <c r="E52" s="290" t="s">
        <v>85</v>
      </c>
      <c r="F52" s="354" t="s">
        <v>244</v>
      </c>
      <c r="G52" s="355"/>
      <c r="H52" s="355"/>
      <c r="I52" s="75"/>
      <c r="J52" s="94">
        <v>9630</v>
      </c>
      <c r="M52" s="77"/>
    </row>
    <row r="53" spans="1:13" s="13" customFormat="1" ht="12.6" customHeight="1" x14ac:dyDescent="0.15">
      <c r="A53" s="13">
        <v>1</v>
      </c>
      <c r="B53" s="13">
        <v>48</v>
      </c>
      <c r="C53" s="76"/>
      <c r="D53" s="76"/>
      <c r="E53" s="95"/>
      <c r="F53" s="354" t="s">
        <v>64</v>
      </c>
      <c r="G53" s="355"/>
      <c r="H53" s="355"/>
      <c r="I53" s="75"/>
      <c r="J53" s="94"/>
      <c r="M53" s="77"/>
    </row>
    <row r="54" spans="1:13" s="13" customFormat="1" ht="12.6" customHeight="1" x14ac:dyDescent="0.15">
      <c r="A54" s="13">
        <v>1</v>
      </c>
      <c r="B54" s="13">
        <v>49</v>
      </c>
      <c r="C54" s="76"/>
      <c r="D54" s="76"/>
      <c r="E54" s="79" t="s">
        <v>8</v>
      </c>
      <c r="F54" s="356" t="s">
        <v>95</v>
      </c>
      <c r="G54" s="356"/>
      <c r="H54" s="356"/>
      <c r="I54" s="75" t="s">
        <v>32</v>
      </c>
      <c r="J54" s="94"/>
      <c r="M54" s="77"/>
    </row>
    <row r="55" spans="1:13" s="13" customFormat="1" ht="12.6" customHeight="1" x14ac:dyDescent="0.15">
      <c r="A55" s="13">
        <v>1</v>
      </c>
      <c r="B55" s="13">
        <v>50</v>
      </c>
      <c r="C55" s="76"/>
      <c r="D55" s="76"/>
      <c r="E55" s="351" t="s">
        <v>285</v>
      </c>
      <c r="F55" s="354" t="s">
        <v>142</v>
      </c>
      <c r="G55" s="355"/>
      <c r="H55" s="355"/>
      <c r="I55" s="75"/>
      <c r="J55" s="94"/>
      <c r="M55" s="77"/>
    </row>
    <row r="56" spans="1:13" s="13" customFormat="1" ht="12.6" customHeight="1" x14ac:dyDescent="0.15">
      <c r="A56" s="13">
        <v>1</v>
      </c>
      <c r="B56" s="13">
        <v>51</v>
      </c>
      <c r="C56" s="76"/>
      <c r="D56" s="76"/>
      <c r="E56" s="352"/>
      <c r="F56" s="354" t="s">
        <v>201</v>
      </c>
      <c r="G56" s="355"/>
      <c r="H56" s="355"/>
      <c r="I56" s="75"/>
      <c r="J56" s="94"/>
      <c r="M56" s="77"/>
    </row>
    <row r="57" spans="1:13" s="13" customFormat="1" ht="12.6" customHeight="1" x14ac:dyDescent="0.15">
      <c r="A57" s="13">
        <v>1</v>
      </c>
      <c r="B57" s="13">
        <v>52</v>
      </c>
      <c r="C57" s="76"/>
      <c r="D57" s="76"/>
      <c r="E57" s="353"/>
      <c r="F57" s="374" t="s">
        <v>143</v>
      </c>
      <c r="G57" s="355"/>
      <c r="H57" s="355"/>
      <c r="I57" s="75"/>
      <c r="J57" s="94"/>
      <c r="M57" s="77"/>
    </row>
    <row r="58" spans="1:13" s="13" customFormat="1" ht="12.6" customHeight="1" x14ac:dyDescent="0.15">
      <c r="A58" s="13">
        <v>1</v>
      </c>
      <c r="B58" s="13">
        <v>53</v>
      </c>
      <c r="C58" s="76"/>
      <c r="D58" s="76"/>
      <c r="E58" s="79" t="s">
        <v>18</v>
      </c>
      <c r="F58" s="356" t="s">
        <v>144</v>
      </c>
      <c r="G58" s="356"/>
      <c r="H58" s="356"/>
      <c r="I58" s="75"/>
      <c r="J58" s="94"/>
      <c r="M58" s="77"/>
    </row>
    <row r="59" spans="1:13" s="13" customFormat="1" ht="12.6" customHeight="1" x14ac:dyDescent="0.15">
      <c r="A59" s="13">
        <v>1</v>
      </c>
      <c r="B59" s="13">
        <v>54</v>
      </c>
      <c r="C59" s="76"/>
      <c r="D59" s="76"/>
      <c r="E59" s="79" t="s">
        <v>10</v>
      </c>
      <c r="F59" s="356" t="s">
        <v>145</v>
      </c>
      <c r="G59" s="356"/>
      <c r="H59" s="356"/>
      <c r="I59" s="75"/>
      <c r="J59" s="94"/>
      <c r="M59" s="77"/>
    </row>
    <row r="60" spans="1:13" s="13" customFormat="1" ht="12.6" customHeight="1" x14ac:dyDescent="0.15">
      <c r="A60" s="13">
        <v>1</v>
      </c>
      <c r="B60" s="13">
        <v>55</v>
      </c>
      <c r="C60" s="76"/>
      <c r="D60" s="95"/>
      <c r="E60" s="291" t="s">
        <v>11</v>
      </c>
      <c r="F60" s="356" t="s">
        <v>234</v>
      </c>
      <c r="G60" s="356"/>
      <c r="H60" s="356"/>
      <c r="I60" s="288"/>
      <c r="J60" s="94"/>
      <c r="M60" s="77"/>
    </row>
    <row r="61" spans="1:13" s="13" customFormat="1" ht="12.6" customHeight="1" x14ac:dyDescent="0.15">
      <c r="A61" s="13">
        <v>1</v>
      </c>
      <c r="B61" s="13">
        <v>56</v>
      </c>
      <c r="C61" s="95"/>
      <c r="D61" s="96" t="s">
        <v>146</v>
      </c>
      <c r="E61" s="356" t="s">
        <v>147</v>
      </c>
      <c r="F61" s="356"/>
      <c r="G61" s="356"/>
      <c r="H61" s="356"/>
      <c r="I61" s="288" t="s">
        <v>33</v>
      </c>
      <c r="J61" s="94"/>
      <c r="M61" s="77"/>
    </row>
    <row r="62" spans="1:13" s="13" customFormat="1" ht="12.6" customHeight="1" x14ac:dyDescent="0.15">
      <c r="A62" s="13">
        <v>1</v>
      </c>
      <c r="B62" s="13">
        <v>57</v>
      </c>
      <c r="C62" s="79" t="s">
        <v>50</v>
      </c>
      <c r="D62" s="356" t="s">
        <v>148</v>
      </c>
      <c r="E62" s="356"/>
      <c r="F62" s="356"/>
      <c r="G62" s="356"/>
      <c r="H62" s="356"/>
      <c r="I62" s="75" t="s">
        <v>34</v>
      </c>
      <c r="J62" s="94">
        <v>-1073</v>
      </c>
      <c r="M62" s="77"/>
    </row>
    <row r="63" spans="1:13" s="13" customFormat="1" ht="12.6" customHeight="1" x14ac:dyDescent="0.15">
      <c r="A63" s="13">
        <v>1</v>
      </c>
      <c r="B63" s="13">
        <v>58</v>
      </c>
      <c r="C63" s="79" t="s">
        <v>149</v>
      </c>
      <c r="D63" s="356" t="s">
        <v>150</v>
      </c>
      <c r="E63" s="356"/>
      <c r="F63" s="356"/>
      <c r="G63" s="356"/>
      <c r="H63" s="356"/>
      <c r="I63" s="75" t="s">
        <v>35</v>
      </c>
      <c r="J63" s="94">
        <v>0</v>
      </c>
      <c r="M63" s="77"/>
    </row>
    <row r="64" spans="1:13" s="13" customFormat="1" ht="12.6" customHeight="1" x14ac:dyDescent="0.15">
      <c r="A64" s="13">
        <v>1</v>
      </c>
      <c r="B64" s="13">
        <v>59</v>
      </c>
      <c r="C64" s="290" t="s">
        <v>151</v>
      </c>
      <c r="D64" s="356" t="s">
        <v>245</v>
      </c>
      <c r="E64" s="356"/>
      <c r="F64" s="356"/>
      <c r="G64" s="356"/>
      <c r="H64" s="356"/>
      <c r="I64" s="75" t="s">
        <v>36</v>
      </c>
      <c r="J64" s="94">
        <v>23992</v>
      </c>
      <c r="M64" s="77"/>
    </row>
    <row r="65" spans="1:13" s="13" customFormat="1" ht="12.6" customHeight="1" x14ac:dyDescent="0.15">
      <c r="A65" s="13">
        <v>1</v>
      </c>
      <c r="B65" s="13">
        <v>60</v>
      </c>
      <c r="C65" s="95"/>
      <c r="D65" s="95"/>
      <c r="E65" s="356" t="s">
        <v>246</v>
      </c>
      <c r="F65" s="355"/>
      <c r="G65" s="355"/>
      <c r="H65" s="355"/>
      <c r="I65" s="288"/>
      <c r="J65" s="94"/>
      <c r="M65" s="77"/>
    </row>
    <row r="66" spans="1:13" s="13" customFormat="1" ht="12.6" customHeight="1" x14ac:dyDescent="0.15">
      <c r="A66" s="13">
        <v>2</v>
      </c>
      <c r="B66" s="13">
        <v>1</v>
      </c>
      <c r="C66" s="79" t="s">
        <v>152</v>
      </c>
      <c r="D66" s="356" t="s">
        <v>247</v>
      </c>
      <c r="E66" s="356"/>
      <c r="F66" s="356"/>
      <c r="G66" s="356"/>
      <c r="H66" s="356"/>
      <c r="I66" s="75" t="s">
        <v>37</v>
      </c>
      <c r="J66" s="97"/>
      <c r="M66" s="77"/>
    </row>
    <row r="67" spans="1:13" s="13" customFormat="1" ht="12.6" customHeight="1" x14ac:dyDescent="0.15">
      <c r="A67" s="13">
        <v>2</v>
      </c>
      <c r="B67" s="13">
        <v>2</v>
      </c>
      <c r="C67" s="79" t="s">
        <v>153</v>
      </c>
      <c r="D67" s="373" t="s">
        <v>58</v>
      </c>
      <c r="E67" s="373"/>
      <c r="F67" s="373"/>
      <c r="G67" s="373"/>
      <c r="H67" s="373"/>
      <c r="I67" s="75" t="s">
        <v>38</v>
      </c>
      <c r="J67" s="97">
        <v>22919</v>
      </c>
      <c r="M67" s="77"/>
    </row>
    <row r="68" spans="1:13" s="13" customFormat="1" ht="12.6" customHeight="1" x14ac:dyDescent="0.15">
      <c r="A68" s="13">
        <v>2</v>
      </c>
      <c r="B68" s="13">
        <v>3</v>
      </c>
      <c r="C68" s="290" t="s">
        <v>154</v>
      </c>
      <c r="D68" s="356" t="s">
        <v>248</v>
      </c>
      <c r="E68" s="356"/>
      <c r="F68" s="356"/>
      <c r="G68" s="356"/>
      <c r="H68" s="356"/>
      <c r="I68" s="75"/>
      <c r="J68" s="97"/>
      <c r="M68" s="77"/>
    </row>
    <row r="69" spans="1:13" s="13" customFormat="1" ht="12.6" customHeight="1" x14ac:dyDescent="0.15">
      <c r="A69" s="13">
        <v>2</v>
      </c>
      <c r="B69" s="13">
        <v>4</v>
      </c>
      <c r="C69" s="76"/>
      <c r="D69" s="351" t="s">
        <v>286</v>
      </c>
      <c r="E69" s="354" t="s">
        <v>249</v>
      </c>
      <c r="F69" s="355"/>
      <c r="G69" s="355"/>
      <c r="H69" s="355"/>
      <c r="I69" s="75"/>
      <c r="J69" s="97"/>
      <c r="M69" s="77"/>
    </row>
    <row r="70" spans="1:13" s="13" customFormat="1" ht="12.6" customHeight="1" x14ac:dyDescent="0.15">
      <c r="A70" s="13">
        <v>2</v>
      </c>
      <c r="B70" s="13">
        <v>5</v>
      </c>
      <c r="C70" s="76"/>
      <c r="D70" s="352"/>
      <c r="E70" s="354" t="s">
        <v>129</v>
      </c>
      <c r="F70" s="355"/>
      <c r="G70" s="355"/>
      <c r="H70" s="355"/>
      <c r="I70" s="75"/>
      <c r="J70" s="97"/>
      <c r="M70" s="77"/>
    </row>
    <row r="71" spans="1:13" s="13" customFormat="1" ht="12.6" customHeight="1" x14ac:dyDescent="0.15">
      <c r="A71" s="13">
        <v>2</v>
      </c>
      <c r="B71" s="13">
        <v>6</v>
      </c>
      <c r="C71" s="95"/>
      <c r="D71" s="353"/>
      <c r="E71" s="354" t="s">
        <v>234</v>
      </c>
      <c r="F71" s="355"/>
      <c r="G71" s="355"/>
      <c r="H71" s="355"/>
      <c r="I71" s="288"/>
      <c r="J71" s="97"/>
      <c r="M71" s="77"/>
    </row>
    <row r="72" spans="1:13" s="13" customFormat="1" ht="12.6" customHeight="1" x14ac:dyDescent="0.15">
      <c r="A72" s="13">
        <v>2</v>
      </c>
      <c r="B72" s="13">
        <v>7</v>
      </c>
      <c r="C72" s="79" t="s">
        <v>155</v>
      </c>
      <c r="D72" s="356" t="s">
        <v>156</v>
      </c>
      <c r="E72" s="356"/>
      <c r="F72" s="356"/>
      <c r="G72" s="356"/>
      <c r="H72" s="356"/>
      <c r="I72" s="75" t="s">
        <v>39</v>
      </c>
      <c r="J72" s="97"/>
      <c r="M72" s="77"/>
    </row>
    <row r="73" spans="1:13" s="13" customFormat="1" ht="12.6" customHeight="1" x14ac:dyDescent="0.15">
      <c r="A73" s="13">
        <v>2</v>
      </c>
      <c r="B73" s="13">
        <v>8</v>
      </c>
      <c r="C73" s="289" t="s">
        <v>157</v>
      </c>
      <c r="D73" s="368" t="s">
        <v>158</v>
      </c>
      <c r="E73" s="369"/>
      <c r="F73" s="369"/>
      <c r="G73" s="370"/>
      <c r="H73" s="98" t="s">
        <v>288</v>
      </c>
      <c r="I73" s="75"/>
      <c r="J73" s="97">
        <v>22919</v>
      </c>
      <c r="M73" s="77"/>
    </row>
    <row r="74" spans="1:13" s="13" customFormat="1" ht="12.6" customHeight="1" x14ac:dyDescent="0.15">
      <c r="A74" s="13">
        <v>2</v>
      </c>
      <c r="B74" s="13">
        <v>9</v>
      </c>
      <c r="C74" s="291"/>
      <c r="D74" s="365" t="s">
        <v>159</v>
      </c>
      <c r="E74" s="366"/>
      <c r="F74" s="366"/>
      <c r="G74" s="367"/>
      <c r="H74" s="95" t="s">
        <v>453</v>
      </c>
      <c r="I74" s="288"/>
      <c r="J74" s="97">
        <v>0</v>
      </c>
      <c r="M74" s="77"/>
    </row>
  </sheetData>
  <mergeCells count="71">
    <mergeCell ref="N1:O1"/>
    <mergeCell ref="D67:H67"/>
    <mergeCell ref="D68:H68"/>
    <mergeCell ref="E69:H69"/>
    <mergeCell ref="F59:H59"/>
    <mergeCell ref="F60:H60"/>
    <mergeCell ref="E61:H61"/>
    <mergeCell ref="D62:H62"/>
    <mergeCell ref="F55:H55"/>
    <mergeCell ref="F56:H56"/>
    <mergeCell ref="F57:H57"/>
    <mergeCell ref="F58:H58"/>
    <mergeCell ref="F42:H42"/>
    <mergeCell ref="F43:H43"/>
    <mergeCell ref="F44:H44"/>
    <mergeCell ref="F45:H45"/>
    <mergeCell ref="D74:G74"/>
    <mergeCell ref="D63:H63"/>
    <mergeCell ref="D64:H64"/>
    <mergeCell ref="E65:H65"/>
    <mergeCell ref="D66:H66"/>
    <mergeCell ref="E70:H70"/>
    <mergeCell ref="E71:H71"/>
    <mergeCell ref="D72:H72"/>
    <mergeCell ref="D73:G73"/>
    <mergeCell ref="G41:H41"/>
    <mergeCell ref="E40:F41"/>
    <mergeCell ref="F31:H31"/>
    <mergeCell ref="F32:H32"/>
    <mergeCell ref="F33:H33"/>
    <mergeCell ref="F34:H34"/>
    <mergeCell ref="F35:H35"/>
    <mergeCell ref="F36:H36"/>
    <mergeCell ref="F37:H37"/>
    <mergeCell ref="E38:H38"/>
    <mergeCell ref="F39:H39"/>
    <mergeCell ref="G40:H40"/>
    <mergeCell ref="F30:H30"/>
    <mergeCell ref="F19:H19"/>
    <mergeCell ref="G20:H20"/>
    <mergeCell ref="G21:H21"/>
    <mergeCell ref="G22:H22"/>
    <mergeCell ref="F23:H23"/>
    <mergeCell ref="G24:H24"/>
    <mergeCell ref="G25:H25"/>
    <mergeCell ref="G26:H26"/>
    <mergeCell ref="G27:H27"/>
    <mergeCell ref="E28:H28"/>
    <mergeCell ref="E29:H29"/>
    <mergeCell ref="E18:H18"/>
    <mergeCell ref="D1:G1"/>
    <mergeCell ref="E8:H8"/>
    <mergeCell ref="F9:H9"/>
    <mergeCell ref="G10:H10"/>
    <mergeCell ref="G11:H11"/>
    <mergeCell ref="G12:H12"/>
    <mergeCell ref="F13:H13"/>
    <mergeCell ref="G14:H14"/>
    <mergeCell ref="G15:H15"/>
    <mergeCell ref="G16:H16"/>
    <mergeCell ref="G17:H17"/>
    <mergeCell ref="F47:F48"/>
    <mergeCell ref="G47:G48"/>
    <mergeCell ref="E55:E57"/>
    <mergeCell ref="D69:D71"/>
    <mergeCell ref="F49:H49"/>
    <mergeCell ref="F50:H50"/>
    <mergeCell ref="F51:H51"/>
    <mergeCell ref="F52:H52"/>
    <mergeCell ref="F53:H53"/>
    <mergeCell ref="F54:H54"/>
  </mergeCells>
  <phoneticPr fontId="1"/>
  <pageMargins left="0.78740157480314965" right="0.78740157480314965" top="0.78740157480314965" bottom="0.39370078740157483" header="0.19685039370078741" footer="0.19685039370078741"/>
  <pageSetup paperSize="9" scale="85" fitToHeight="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rgb="FFFF0000"/>
  </sheetPr>
  <dimension ref="A1:K66"/>
  <sheetViews>
    <sheetView showZeros="0" view="pageBreakPreview" zoomScaleNormal="100" zoomScaleSheetLayoutView="100" workbookViewId="0"/>
  </sheetViews>
  <sheetFormatPr defaultRowHeight="11.1" customHeight="1" x14ac:dyDescent="0.15"/>
  <cols>
    <col min="1" max="1" width="4" style="61" customWidth="1"/>
    <col min="2" max="2" width="4" style="13" customWidth="1"/>
    <col min="3" max="3" width="5.5" style="61" customWidth="1"/>
    <col min="4" max="5" width="4.25" style="61" customWidth="1"/>
    <col min="6" max="6" width="10.25" style="61" customWidth="1"/>
    <col min="7" max="7" width="13.875" style="61" customWidth="1"/>
    <col min="8" max="8" width="5.375" style="61" customWidth="1"/>
    <col min="9" max="9" width="13.75" style="61" customWidth="1"/>
    <col min="10" max="11" width="4" style="61" customWidth="1"/>
    <col min="12" max="16384" width="9" style="61"/>
  </cols>
  <sheetData>
    <row r="1" spans="1:11" s="6" customFormat="1" ht="14.1" customHeight="1" x14ac:dyDescent="0.15">
      <c r="B1" s="2"/>
      <c r="C1" s="46" t="s">
        <v>203</v>
      </c>
      <c r="D1" s="357" t="s">
        <v>61</v>
      </c>
      <c r="E1" s="358"/>
      <c r="F1" s="359"/>
    </row>
    <row r="2" spans="1:11" s="6" customFormat="1" ht="9.9499999999999993" customHeight="1" x14ac:dyDescent="0.15">
      <c r="C2" s="7"/>
      <c r="D2" s="8"/>
      <c r="E2" s="4"/>
    </row>
    <row r="3" spans="1:11" s="6" customFormat="1" ht="14.1" customHeight="1" x14ac:dyDescent="0.15">
      <c r="B3" s="6" t="s">
        <v>62</v>
      </c>
      <c r="C3" s="7"/>
      <c r="D3" s="7"/>
      <c r="E3" s="7"/>
    </row>
    <row r="4" spans="1:11" s="6" customFormat="1" ht="9.9499999999999993" customHeight="1" x14ac:dyDescent="0.15"/>
    <row r="5" spans="1:11" s="6" customFormat="1" ht="14.1" customHeight="1" x14ac:dyDescent="0.15">
      <c r="C5" s="6" t="s">
        <v>60</v>
      </c>
      <c r="D5" s="9"/>
    </row>
    <row r="6" spans="1:11" s="6" customFormat="1" ht="9.9499999999999993" customHeight="1" x14ac:dyDescent="0.15"/>
    <row r="7" spans="1:11" ht="24" customHeight="1" x14ac:dyDescent="0.15">
      <c r="A7" s="19" t="s">
        <v>160</v>
      </c>
      <c r="B7" s="19" t="s">
        <v>161</v>
      </c>
      <c r="C7" s="71" t="s">
        <v>219</v>
      </c>
      <c r="D7" s="72"/>
      <c r="E7" s="72"/>
      <c r="F7" s="72"/>
      <c r="G7" s="72"/>
      <c r="H7" s="73" t="s">
        <v>220</v>
      </c>
      <c r="I7" s="101" t="s">
        <v>164</v>
      </c>
      <c r="J7" s="19" t="s">
        <v>160</v>
      </c>
      <c r="K7" s="19" t="s">
        <v>161</v>
      </c>
    </row>
    <row r="8" spans="1:11" ht="12.75" customHeight="1" x14ac:dyDescent="0.15">
      <c r="A8" s="13">
        <v>2</v>
      </c>
      <c r="B8" s="13">
        <v>10</v>
      </c>
      <c r="C8" s="290" t="s">
        <v>256</v>
      </c>
      <c r="D8" s="378" t="s">
        <v>79</v>
      </c>
      <c r="E8" s="360"/>
      <c r="F8" s="360"/>
      <c r="G8" s="360"/>
      <c r="H8" s="288"/>
      <c r="I8" s="74">
        <v>17547</v>
      </c>
      <c r="J8" s="13">
        <v>2</v>
      </c>
      <c r="K8" s="13">
        <v>10</v>
      </c>
    </row>
    <row r="9" spans="1:11" ht="12.75" customHeight="1" x14ac:dyDescent="0.15">
      <c r="A9" s="13">
        <v>2</v>
      </c>
      <c r="B9" s="13">
        <v>11</v>
      </c>
      <c r="C9" s="290" t="s">
        <v>254</v>
      </c>
      <c r="D9" s="379" t="s">
        <v>80</v>
      </c>
      <c r="E9" s="380"/>
      <c r="F9" s="354" t="s">
        <v>250</v>
      </c>
      <c r="G9" s="356"/>
      <c r="H9" s="75"/>
      <c r="I9" s="74">
        <v>0</v>
      </c>
      <c r="J9" s="13">
        <v>2</v>
      </c>
      <c r="K9" s="13">
        <v>11</v>
      </c>
    </row>
    <row r="10" spans="1:11" ht="12.75" customHeight="1" x14ac:dyDescent="0.15">
      <c r="A10" s="13">
        <v>2</v>
      </c>
      <c r="B10" s="13">
        <v>12</v>
      </c>
      <c r="C10" s="290" t="s">
        <v>253</v>
      </c>
      <c r="D10" s="76"/>
      <c r="E10" s="77"/>
      <c r="F10" s="354" t="s">
        <v>251</v>
      </c>
      <c r="G10" s="356"/>
      <c r="H10" s="75"/>
      <c r="I10" s="74">
        <v>0</v>
      </c>
      <c r="J10" s="13">
        <v>2</v>
      </c>
      <c r="K10" s="13">
        <v>12</v>
      </c>
    </row>
    <row r="11" spans="1:11" ht="12.75" customHeight="1" x14ac:dyDescent="0.15">
      <c r="A11" s="13">
        <v>2</v>
      </c>
      <c r="B11" s="13">
        <v>13</v>
      </c>
      <c r="C11" s="78" t="s">
        <v>255</v>
      </c>
      <c r="D11" s="381" t="s">
        <v>81</v>
      </c>
      <c r="E11" s="365"/>
      <c r="F11" s="354" t="s">
        <v>252</v>
      </c>
      <c r="G11" s="356"/>
      <c r="H11" s="288"/>
      <c r="I11" s="74">
        <v>17547</v>
      </c>
      <c r="J11" s="13">
        <v>2</v>
      </c>
      <c r="K11" s="13">
        <v>13</v>
      </c>
    </row>
    <row r="12" spans="1:11" ht="12.75" customHeight="1" x14ac:dyDescent="0.15">
      <c r="A12" s="13">
        <v>2</v>
      </c>
      <c r="B12" s="13">
        <v>14</v>
      </c>
      <c r="C12" s="290" t="s">
        <v>48</v>
      </c>
      <c r="D12" s="354" t="s">
        <v>82</v>
      </c>
      <c r="E12" s="356"/>
      <c r="F12" s="356"/>
      <c r="G12" s="356"/>
      <c r="H12" s="75"/>
      <c r="I12" s="74"/>
      <c r="J12" s="13">
        <v>2</v>
      </c>
      <c r="K12" s="13">
        <v>14</v>
      </c>
    </row>
    <row r="13" spans="1:11" ht="12.75" customHeight="1" x14ac:dyDescent="0.15">
      <c r="A13" s="13">
        <v>2</v>
      </c>
      <c r="B13" s="13">
        <v>15</v>
      </c>
      <c r="C13" s="290" t="s">
        <v>259</v>
      </c>
      <c r="D13" s="375" t="s">
        <v>83</v>
      </c>
      <c r="E13" s="377"/>
      <c r="F13" s="354" t="s">
        <v>84</v>
      </c>
      <c r="G13" s="356"/>
      <c r="H13" s="75"/>
      <c r="I13" s="74"/>
      <c r="J13" s="13">
        <v>2</v>
      </c>
      <c r="K13" s="13">
        <v>15</v>
      </c>
    </row>
    <row r="14" spans="1:11" ht="12.75" customHeight="1" x14ac:dyDescent="0.15">
      <c r="A14" s="13">
        <v>2</v>
      </c>
      <c r="B14" s="13">
        <v>16</v>
      </c>
      <c r="C14" s="290" t="s">
        <v>258</v>
      </c>
      <c r="D14" s="381" t="s">
        <v>85</v>
      </c>
      <c r="E14" s="382"/>
      <c r="F14" s="354" t="s">
        <v>86</v>
      </c>
      <c r="G14" s="356"/>
      <c r="H14" s="288"/>
      <c r="I14" s="74"/>
      <c r="J14" s="13">
        <v>2</v>
      </c>
      <c r="K14" s="13">
        <v>16</v>
      </c>
    </row>
    <row r="15" spans="1:11" ht="12.75" customHeight="1" x14ac:dyDescent="0.15">
      <c r="A15" s="13">
        <v>2</v>
      </c>
      <c r="B15" s="13">
        <v>17</v>
      </c>
      <c r="C15" s="290" t="s">
        <v>283</v>
      </c>
      <c r="D15" s="354" t="s">
        <v>261</v>
      </c>
      <c r="E15" s="356"/>
      <c r="F15" s="356"/>
      <c r="G15" s="356"/>
      <c r="H15" s="75" t="s">
        <v>260</v>
      </c>
      <c r="I15" s="74"/>
      <c r="J15" s="13">
        <v>2</v>
      </c>
      <c r="K15" s="13">
        <v>17</v>
      </c>
    </row>
    <row r="16" spans="1:11" ht="12.75" customHeight="1" x14ac:dyDescent="0.15">
      <c r="A16" s="13">
        <v>2</v>
      </c>
      <c r="B16" s="13">
        <v>18</v>
      </c>
      <c r="C16" s="290" t="s">
        <v>257</v>
      </c>
      <c r="D16" s="354" t="s">
        <v>263</v>
      </c>
      <c r="E16" s="356"/>
      <c r="F16" s="356"/>
      <c r="G16" s="356"/>
      <c r="H16" s="75" t="s">
        <v>262</v>
      </c>
      <c r="I16" s="74"/>
      <c r="J16" s="13">
        <v>2</v>
      </c>
      <c r="K16" s="13">
        <v>18</v>
      </c>
    </row>
    <row r="17" spans="1:11" ht="12.75" customHeight="1" x14ac:dyDescent="0.15">
      <c r="A17" s="13">
        <v>2</v>
      </c>
      <c r="B17" s="13">
        <v>19</v>
      </c>
      <c r="C17" s="291" t="s">
        <v>282</v>
      </c>
      <c r="D17" s="354" t="s">
        <v>265</v>
      </c>
      <c r="E17" s="356"/>
      <c r="F17" s="356"/>
      <c r="G17" s="356"/>
      <c r="H17" s="288" t="s">
        <v>264</v>
      </c>
      <c r="I17" s="74"/>
      <c r="J17" s="13">
        <v>2</v>
      </c>
      <c r="K17" s="13">
        <v>19</v>
      </c>
    </row>
    <row r="18" spans="1:11" ht="12.75" customHeight="1" x14ac:dyDescent="0.15">
      <c r="A18" s="13">
        <v>2</v>
      </c>
      <c r="B18" s="13">
        <v>20</v>
      </c>
      <c r="C18" s="79" t="s">
        <v>54</v>
      </c>
      <c r="D18" s="356" t="s">
        <v>97</v>
      </c>
      <c r="E18" s="356"/>
      <c r="F18" s="356"/>
      <c r="G18" s="356"/>
      <c r="H18" s="75"/>
      <c r="I18" s="74">
        <v>12195</v>
      </c>
      <c r="J18" s="13">
        <v>2</v>
      </c>
      <c r="K18" s="13">
        <v>20</v>
      </c>
    </row>
    <row r="19" spans="1:11" ht="12.75" customHeight="1" x14ac:dyDescent="0.15">
      <c r="A19" s="13">
        <v>2</v>
      </c>
      <c r="B19" s="13">
        <v>21</v>
      </c>
      <c r="C19" s="354" t="s">
        <v>98</v>
      </c>
      <c r="D19" s="356"/>
      <c r="E19" s="356"/>
      <c r="F19" s="356"/>
      <c r="G19" s="356"/>
      <c r="H19" s="75" t="s">
        <v>40</v>
      </c>
      <c r="I19" s="74"/>
      <c r="J19" s="13">
        <v>2</v>
      </c>
      <c r="K19" s="13">
        <v>21</v>
      </c>
    </row>
    <row r="20" spans="1:11" ht="12.75" customHeight="1" x14ac:dyDescent="0.15">
      <c r="A20" s="13">
        <v>2</v>
      </c>
      <c r="B20" s="13">
        <v>22</v>
      </c>
      <c r="C20" s="354" t="s">
        <v>99</v>
      </c>
      <c r="D20" s="356"/>
      <c r="E20" s="356"/>
      <c r="F20" s="356"/>
      <c r="G20" s="356"/>
      <c r="H20" s="75" t="s">
        <v>41</v>
      </c>
      <c r="I20" s="74"/>
      <c r="J20" s="13">
        <v>2</v>
      </c>
      <c r="K20" s="13">
        <v>22</v>
      </c>
    </row>
    <row r="21" spans="1:11" ht="12.75" customHeight="1" x14ac:dyDescent="0.15">
      <c r="A21" s="13">
        <v>2</v>
      </c>
      <c r="B21" s="13">
        <v>29</v>
      </c>
      <c r="C21" s="354" t="s">
        <v>52</v>
      </c>
      <c r="D21" s="356"/>
      <c r="E21" s="356"/>
      <c r="F21" s="356"/>
      <c r="G21" s="356"/>
      <c r="H21" s="75"/>
      <c r="I21" s="80"/>
      <c r="J21" s="13">
        <v>2</v>
      </c>
      <c r="K21" s="13">
        <v>29</v>
      </c>
    </row>
    <row r="22" spans="1:11" ht="12.75" customHeight="1" x14ac:dyDescent="0.15">
      <c r="A22" s="13">
        <v>2</v>
      </c>
      <c r="B22" s="13">
        <v>30</v>
      </c>
      <c r="C22" s="375" t="s">
        <v>100</v>
      </c>
      <c r="D22" s="376"/>
      <c r="E22" s="377"/>
      <c r="F22" s="354" t="s">
        <v>101</v>
      </c>
      <c r="G22" s="356"/>
      <c r="H22" s="75"/>
      <c r="I22" s="80"/>
      <c r="J22" s="13">
        <v>2</v>
      </c>
      <c r="K22" s="13">
        <v>30</v>
      </c>
    </row>
    <row r="23" spans="1:11" ht="12.75" customHeight="1" x14ac:dyDescent="0.15">
      <c r="A23" s="13">
        <v>2</v>
      </c>
      <c r="B23" s="13">
        <v>31</v>
      </c>
      <c r="C23" s="381" t="s">
        <v>102</v>
      </c>
      <c r="D23" s="365"/>
      <c r="E23" s="382"/>
      <c r="F23" s="354" t="s">
        <v>103</v>
      </c>
      <c r="G23" s="356"/>
      <c r="H23" s="288"/>
      <c r="I23" s="80"/>
      <c r="J23" s="13">
        <v>2</v>
      </c>
      <c r="K23" s="13">
        <v>31</v>
      </c>
    </row>
    <row r="24" spans="1:11" ht="12.75" customHeight="1" x14ac:dyDescent="0.15">
      <c r="A24" s="13">
        <v>2</v>
      </c>
      <c r="B24" s="13">
        <v>32</v>
      </c>
      <c r="C24" s="354" t="s">
        <v>55</v>
      </c>
      <c r="D24" s="356"/>
      <c r="E24" s="356"/>
      <c r="F24" s="356"/>
      <c r="G24" s="356"/>
      <c r="H24" s="75"/>
      <c r="I24" s="80"/>
      <c r="J24" s="13">
        <v>2</v>
      </c>
      <c r="K24" s="13">
        <v>32</v>
      </c>
    </row>
    <row r="25" spans="1:11" ht="12.75" customHeight="1" x14ac:dyDescent="0.15">
      <c r="A25" s="13">
        <v>2</v>
      </c>
      <c r="B25" s="13">
        <v>33</v>
      </c>
      <c r="C25" s="354" t="s">
        <v>267</v>
      </c>
      <c r="D25" s="356"/>
      <c r="E25" s="356"/>
      <c r="F25" s="356"/>
      <c r="G25" s="356"/>
      <c r="H25" s="75" t="s">
        <v>266</v>
      </c>
      <c r="I25" s="80"/>
      <c r="J25" s="13">
        <v>2</v>
      </c>
      <c r="K25" s="13">
        <v>33</v>
      </c>
    </row>
    <row r="26" spans="1:11" ht="12.75" customHeight="1" x14ac:dyDescent="0.15">
      <c r="A26" s="13">
        <v>2</v>
      </c>
      <c r="B26" s="13">
        <v>34</v>
      </c>
      <c r="C26" s="375" t="s">
        <v>100</v>
      </c>
      <c r="D26" s="376"/>
      <c r="E26" s="377"/>
      <c r="F26" s="354" t="s">
        <v>101</v>
      </c>
      <c r="G26" s="356"/>
      <c r="H26" s="75" t="s">
        <v>266</v>
      </c>
      <c r="I26" s="80"/>
      <c r="J26" s="13">
        <v>2</v>
      </c>
      <c r="K26" s="13">
        <v>34</v>
      </c>
    </row>
    <row r="27" spans="1:11" ht="12.75" customHeight="1" x14ac:dyDescent="0.15">
      <c r="A27" s="13">
        <v>2</v>
      </c>
      <c r="B27" s="13">
        <v>35</v>
      </c>
      <c r="C27" s="381" t="s">
        <v>102</v>
      </c>
      <c r="D27" s="365"/>
      <c r="E27" s="382"/>
      <c r="F27" s="354" t="s">
        <v>268</v>
      </c>
      <c r="G27" s="356"/>
      <c r="H27" s="75" t="s">
        <v>266</v>
      </c>
      <c r="I27" s="80"/>
      <c r="J27" s="13">
        <v>2</v>
      </c>
      <c r="K27" s="13">
        <v>35</v>
      </c>
    </row>
    <row r="28" spans="1:11" ht="12.75" customHeight="1" x14ac:dyDescent="0.15">
      <c r="A28" s="13">
        <v>2</v>
      </c>
      <c r="B28" s="13">
        <v>36</v>
      </c>
      <c r="C28" s="354" t="s">
        <v>269</v>
      </c>
      <c r="D28" s="356"/>
      <c r="E28" s="356"/>
      <c r="F28" s="356"/>
      <c r="G28" s="356"/>
      <c r="H28" s="75" t="s">
        <v>266</v>
      </c>
      <c r="I28" s="80"/>
      <c r="J28" s="13">
        <v>2</v>
      </c>
      <c r="K28" s="13">
        <v>36</v>
      </c>
    </row>
    <row r="29" spans="1:11" ht="12.75" customHeight="1" x14ac:dyDescent="0.15">
      <c r="A29" s="13">
        <v>2</v>
      </c>
      <c r="B29" s="13">
        <v>37</v>
      </c>
      <c r="C29" s="354" t="s">
        <v>104</v>
      </c>
      <c r="D29" s="356"/>
      <c r="E29" s="356"/>
      <c r="F29" s="356"/>
      <c r="G29" s="356"/>
      <c r="H29" s="75"/>
      <c r="I29" s="80"/>
      <c r="J29" s="13">
        <v>2</v>
      </c>
      <c r="K29" s="13">
        <v>37</v>
      </c>
    </row>
    <row r="30" spans="1:11" ht="12.75" customHeight="1" x14ac:dyDescent="0.15">
      <c r="A30" s="13">
        <v>2</v>
      </c>
      <c r="B30" s="13">
        <v>38</v>
      </c>
      <c r="C30" s="375" t="s">
        <v>100</v>
      </c>
      <c r="D30" s="376"/>
      <c r="E30" s="377"/>
      <c r="F30" s="354" t="s">
        <v>101</v>
      </c>
      <c r="G30" s="356"/>
      <c r="H30" s="75"/>
      <c r="I30" s="80"/>
      <c r="J30" s="13">
        <v>2</v>
      </c>
      <c r="K30" s="13">
        <v>38</v>
      </c>
    </row>
    <row r="31" spans="1:11" ht="12.75" customHeight="1" x14ac:dyDescent="0.15">
      <c r="A31" s="13">
        <v>2</v>
      </c>
      <c r="B31" s="13">
        <v>39</v>
      </c>
      <c r="C31" s="381" t="s">
        <v>102</v>
      </c>
      <c r="D31" s="365"/>
      <c r="E31" s="382"/>
      <c r="F31" s="354" t="s">
        <v>268</v>
      </c>
      <c r="G31" s="356"/>
      <c r="H31" s="288"/>
      <c r="I31" s="80"/>
      <c r="J31" s="13">
        <v>2</v>
      </c>
      <c r="K31" s="13">
        <v>39</v>
      </c>
    </row>
    <row r="32" spans="1:11" ht="12.75" customHeight="1" x14ac:dyDescent="0.15">
      <c r="A32" s="13">
        <v>2</v>
      </c>
      <c r="B32" s="13">
        <v>40</v>
      </c>
      <c r="C32" s="391" t="s">
        <v>272</v>
      </c>
      <c r="D32" s="354" t="s">
        <v>105</v>
      </c>
      <c r="E32" s="356"/>
      <c r="F32" s="356"/>
      <c r="G32" s="356"/>
      <c r="H32" s="75"/>
      <c r="I32" s="80"/>
      <c r="J32" s="13">
        <v>2</v>
      </c>
      <c r="K32" s="13">
        <v>40</v>
      </c>
    </row>
    <row r="33" spans="1:11" ht="12.75" customHeight="1" x14ac:dyDescent="0.15">
      <c r="A33" s="13">
        <v>2</v>
      </c>
      <c r="B33" s="13">
        <v>41</v>
      </c>
      <c r="C33" s="349"/>
      <c r="D33" s="354" t="s">
        <v>106</v>
      </c>
      <c r="E33" s="356"/>
      <c r="F33" s="356"/>
      <c r="G33" s="356"/>
      <c r="H33" s="75"/>
      <c r="I33" s="80"/>
      <c r="J33" s="13">
        <v>2</v>
      </c>
      <c r="K33" s="13">
        <v>41</v>
      </c>
    </row>
    <row r="34" spans="1:11" ht="12.75" customHeight="1" x14ac:dyDescent="0.15">
      <c r="A34" s="13">
        <v>2</v>
      </c>
      <c r="B34" s="13">
        <v>42</v>
      </c>
      <c r="C34" s="349"/>
      <c r="D34" s="354" t="s">
        <v>107</v>
      </c>
      <c r="E34" s="356"/>
      <c r="F34" s="356"/>
      <c r="G34" s="356"/>
      <c r="H34" s="75"/>
      <c r="I34" s="80"/>
      <c r="J34" s="13">
        <v>2</v>
      </c>
      <c r="K34" s="13">
        <v>42</v>
      </c>
    </row>
    <row r="35" spans="1:11" ht="12.75" customHeight="1" x14ac:dyDescent="0.15">
      <c r="A35" s="13">
        <v>2</v>
      </c>
      <c r="B35" s="13">
        <v>43</v>
      </c>
      <c r="C35" s="349"/>
      <c r="D35" s="354" t="s">
        <v>270</v>
      </c>
      <c r="E35" s="356"/>
      <c r="F35" s="356"/>
      <c r="G35" s="356"/>
      <c r="H35" s="75"/>
      <c r="I35" s="80"/>
      <c r="J35" s="13">
        <v>2</v>
      </c>
      <c r="K35" s="13">
        <v>43</v>
      </c>
    </row>
    <row r="36" spans="1:11" ht="12.75" customHeight="1" x14ac:dyDescent="0.15">
      <c r="A36" s="13">
        <v>2</v>
      </c>
      <c r="B36" s="13">
        <v>44</v>
      </c>
      <c r="C36" s="392"/>
      <c r="D36" s="354" t="s">
        <v>271</v>
      </c>
      <c r="E36" s="356"/>
      <c r="F36" s="356"/>
      <c r="G36" s="356"/>
      <c r="H36" s="288"/>
      <c r="I36" s="80"/>
      <c r="J36" s="13">
        <v>2</v>
      </c>
      <c r="K36" s="13">
        <v>44</v>
      </c>
    </row>
    <row r="37" spans="1:11" ht="12.75" customHeight="1" x14ac:dyDescent="0.15">
      <c r="A37" s="13">
        <v>2</v>
      </c>
      <c r="B37" s="13">
        <v>47</v>
      </c>
      <c r="C37" s="383" t="s">
        <v>457</v>
      </c>
      <c r="D37" s="384"/>
      <c r="E37" s="384"/>
      <c r="F37" s="384"/>
      <c r="G37" s="384"/>
      <c r="H37" s="288"/>
      <c r="I37" s="80"/>
      <c r="J37" s="13">
        <v>2</v>
      </c>
      <c r="K37" s="13">
        <v>47</v>
      </c>
    </row>
    <row r="38" spans="1:11" ht="12.75" customHeight="1" x14ac:dyDescent="0.15">
      <c r="A38" s="13">
        <v>2</v>
      </c>
      <c r="B38" s="13">
        <v>48</v>
      </c>
      <c r="C38" s="383" t="s">
        <v>458</v>
      </c>
      <c r="D38" s="384"/>
      <c r="E38" s="384"/>
      <c r="F38" s="384"/>
      <c r="G38" s="384"/>
      <c r="H38" s="288"/>
      <c r="I38" s="80"/>
      <c r="J38" s="13">
        <v>2</v>
      </c>
      <c r="K38" s="13">
        <v>48</v>
      </c>
    </row>
    <row r="39" spans="1:11" ht="12.75" customHeight="1" x14ac:dyDescent="0.15">
      <c r="A39" s="13">
        <v>2</v>
      </c>
      <c r="B39" s="13">
        <v>49</v>
      </c>
      <c r="C39" s="394" t="s">
        <v>275</v>
      </c>
      <c r="D39" s="368"/>
      <c r="E39" s="395"/>
      <c r="F39" s="393" t="s">
        <v>273</v>
      </c>
      <c r="G39" s="354"/>
      <c r="H39" s="75"/>
      <c r="I39" s="80"/>
      <c r="J39" s="13">
        <v>2</v>
      </c>
      <c r="K39" s="13">
        <v>49</v>
      </c>
    </row>
    <row r="40" spans="1:11" ht="12.75" customHeight="1" x14ac:dyDescent="0.15">
      <c r="A40" s="13">
        <v>2</v>
      </c>
      <c r="B40" s="13">
        <v>50</v>
      </c>
      <c r="C40" s="378"/>
      <c r="D40" s="360"/>
      <c r="E40" s="396"/>
      <c r="F40" s="393" t="s">
        <v>274</v>
      </c>
      <c r="G40" s="354"/>
      <c r="H40" s="75"/>
      <c r="I40" s="80">
        <v>9630</v>
      </c>
      <c r="J40" s="13">
        <v>2</v>
      </c>
      <c r="K40" s="13">
        <v>50</v>
      </c>
    </row>
    <row r="41" spans="1:11" ht="12.75" customHeight="1" x14ac:dyDescent="0.15">
      <c r="A41" s="13">
        <v>2</v>
      </c>
      <c r="B41" s="13">
        <v>51</v>
      </c>
      <c r="C41" s="385" t="s">
        <v>165</v>
      </c>
      <c r="D41" s="386"/>
      <c r="E41" s="387"/>
      <c r="F41" s="354" t="s">
        <v>166</v>
      </c>
      <c r="G41" s="356"/>
      <c r="H41" s="81"/>
      <c r="I41" s="80">
        <v>0</v>
      </c>
      <c r="J41" s="13">
        <v>2</v>
      </c>
      <c r="K41" s="13">
        <v>51</v>
      </c>
    </row>
    <row r="42" spans="1:11" ht="12.75" customHeight="1" x14ac:dyDescent="0.15">
      <c r="A42" s="13">
        <v>2</v>
      </c>
      <c r="B42" s="13">
        <v>52</v>
      </c>
      <c r="C42" s="388"/>
      <c r="D42" s="389"/>
      <c r="E42" s="390"/>
      <c r="F42" s="354" t="s">
        <v>167</v>
      </c>
      <c r="G42" s="356"/>
      <c r="H42" s="81"/>
      <c r="I42" s="80">
        <v>139714</v>
      </c>
      <c r="J42" s="13">
        <v>2</v>
      </c>
      <c r="K42" s="13">
        <v>52</v>
      </c>
    </row>
    <row r="43" spans="1:11" ht="12.75" customHeight="1" x14ac:dyDescent="0.15">
      <c r="A43" s="13">
        <v>2</v>
      </c>
      <c r="B43" s="13">
        <v>53</v>
      </c>
      <c r="C43" s="385" t="s">
        <v>168</v>
      </c>
      <c r="D43" s="386"/>
      <c r="E43" s="387"/>
      <c r="F43" s="354" t="s">
        <v>166</v>
      </c>
      <c r="G43" s="356"/>
      <c r="H43" s="75"/>
      <c r="I43" s="80">
        <v>0</v>
      </c>
      <c r="J43" s="13">
        <v>2</v>
      </c>
      <c r="K43" s="13">
        <v>53</v>
      </c>
    </row>
    <row r="44" spans="1:11" ht="12.75" customHeight="1" x14ac:dyDescent="0.15">
      <c r="A44" s="13">
        <v>2</v>
      </c>
      <c r="B44" s="13">
        <v>54</v>
      </c>
      <c r="C44" s="388"/>
      <c r="D44" s="389"/>
      <c r="E44" s="390"/>
      <c r="F44" s="354" t="s">
        <v>167</v>
      </c>
      <c r="G44" s="356"/>
      <c r="H44" s="75"/>
      <c r="I44" s="80">
        <v>9630</v>
      </c>
      <c r="J44" s="13">
        <v>2</v>
      </c>
      <c r="K44" s="13">
        <v>54</v>
      </c>
    </row>
    <row r="45" spans="1:11" ht="12.75" customHeight="1" x14ac:dyDescent="0.15">
      <c r="A45" s="13">
        <v>2</v>
      </c>
      <c r="B45" s="13">
        <v>56</v>
      </c>
      <c r="C45" s="399" t="s">
        <v>495</v>
      </c>
      <c r="D45" s="400"/>
      <c r="E45" s="400"/>
      <c r="F45" s="401"/>
      <c r="G45" s="286" t="s">
        <v>171</v>
      </c>
      <c r="H45" s="81"/>
      <c r="I45" s="80"/>
      <c r="J45" s="13">
        <v>2</v>
      </c>
      <c r="K45" s="13">
        <v>56</v>
      </c>
    </row>
    <row r="46" spans="1:11" ht="12.75" customHeight="1" x14ac:dyDescent="0.15">
      <c r="A46" s="13">
        <v>2</v>
      </c>
      <c r="B46" s="13">
        <v>58</v>
      </c>
      <c r="C46" s="402" t="s">
        <v>496</v>
      </c>
      <c r="D46" s="403"/>
      <c r="E46" s="403"/>
      <c r="F46" s="404"/>
      <c r="G46" s="286" t="s">
        <v>171</v>
      </c>
      <c r="H46" s="81"/>
      <c r="I46" s="80"/>
      <c r="J46" s="13">
        <v>2</v>
      </c>
      <c r="K46" s="13">
        <v>58</v>
      </c>
    </row>
    <row r="47" spans="1:11" ht="12.75" customHeight="1" x14ac:dyDescent="0.15">
      <c r="A47" s="13">
        <v>2</v>
      </c>
      <c r="B47" s="13">
        <v>60</v>
      </c>
      <c r="C47" s="82" t="s">
        <v>497</v>
      </c>
      <c r="D47" s="388" t="s">
        <v>498</v>
      </c>
      <c r="E47" s="389"/>
      <c r="F47" s="390"/>
      <c r="G47" s="286" t="s">
        <v>171</v>
      </c>
      <c r="H47" s="292"/>
      <c r="I47" s="80"/>
      <c r="J47" s="13">
        <v>2</v>
      </c>
      <c r="K47" s="13">
        <v>60</v>
      </c>
    </row>
    <row r="48" spans="1:11" ht="12.75" customHeight="1" x14ac:dyDescent="0.15">
      <c r="A48" s="13">
        <v>2</v>
      </c>
      <c r="B48" s="13">
        <v>61</v>
      </c>
      <c r="C48" s="83" t="s">
        <v>196</v>
      </c>
      <c r="D48" s="356" t="s">
        <v>169</v>
      </c>
      <c r="E48" s="356"/>
      <c r="F48" s="356"/>
      <c r="G48" s="356"/>
      <c r="H48" s="295"/>
      <c r="I48" s="80"/>
      <c r="J48" s="13">
        <v>2</v>
      </c>
      <c r="K48" s="13">
        <v>61</v>
      </c>
    </row>
    <row r="49" spans="1:11" ht="12.75" customHeight="1" x14ac:dyDescent="0.15">
      <c r="A49" s="13">
        <v>2</v>
      </c>
      <c r="B49" s="13">
        <v>62</v>
      </c>
      <c r="C49" s="83" t="s">
        <v>195</v>
      </c>
      <c r="D49" s="356" t="s">
        <v>170</v>
      </c>
      <c r="E49" s="356"/>
      <c r="F49" s="356"/>
      <c r="G49" s="356"/>
      <c r="H49" s="295"/>
      <c r="I49" s="80"/>
      <c r="J49" s="13">
        <v>2</v>
      </c>
      <c r="K49" s="13">
        <v>62</v>
      </c>
    </row>
    <row r="50" spans="1:11" ht="12.75" customHeight="1" x14ac:dyDescent="0.15">
      <c r="A50" s="13">
        <v>2</v>
      </c>
      <c r="B50" s="13">
        <v>63</v>
      </c>
      <c r="C50" s="405" t="s">
        <v>536</v>
      </c>
      <c r="D50" s="306"/>
      <c r="E50" s="354" t="s">
        <v>533</v>
      </c>
      <c r="F50" s="319"/>
      <c r="G50" s="319"/>
      <c r="H50" s="277"/>
      <c r="I50" s="80"/>
      <c r="J50" s="13">
        <v>2</v>
      </c>
      <c r="K50" s="13">
        <v>63</v>
      </c>
    </row>
    <row r="51" spans="1:11" ht="12.75" customHeight="1" x14ac:dyDescent="0.15">
      <c r="A51" s="13">
        <v>2</v>
      </c>
      <c r="B51" s="13">
        <v>64</v>
      </c>
      <c r="C51" s="405" t="s">
        <v>537</v>
      </c>
      <c r="D51" s="306"/>
      <c r="E51" s="354" t="s">
        <v>533</v>
      </c>
      <c r="F51" s="319"/>
      <c r="G51" s="319"/>
      <c r="H51" s="279"/>
      <c r="I51" s="80"/>
      <c r="J51" s="13">
        <v>2</v>
      </c>
      <c r="K51" s="13">
        <v>64</v>
      </c>
    </row>
    <row r="52" spans="1:11" ht="12.75" customHeight="1" x14ac:dyDescent="0.15">
      <c r="A52" s="13">
        <v>2</v>
      </c>
      <c r="B52" s="13">
        <v>65</v>
      </c>
      <c r="C52" s="406" t="s">
        <v>538</v>
      </c>
      <c r="D52" s="407"/>
      <c r="E52" s="354" t="s">
        <v>505</v>
      </c>
      <c r="F52" s="319"/>
      <c r="G52" s="319"/>
      <c r="H52" s="277"/>
      <c r="I52" s="80"/>
      <c r="J52" s="13">
        <v>2</v>
      </c>
      <c r="K52" s="13">
        <v>65</v>
      </c>
    </row>
    <row r="53" spans="1:11" ht="12.75" customHeight="1" x14ac:dyDescent="0.15">
      <c r="A53" s="13">
        <v>2</v>
      </c>
      <c r="B53" s="13">
        <v>66</v>
      </c>
      <c r="C53" s="408"/>
      <c r="D53" s="409"/>
      <c r="E53" s="354" t="s">
        <v>534</v>
      </c>
      <c r="F53" s="319"/>
      <c r="G53" s="319"/>
      <c r="H53" s="279"/>
      <c r="I53" s="80"/>
      <c r="J53" s="13">
        <v>2</v>
      </c>
      <c r="K53" s="13">
        <v>66</v>
      </c>
    </row>
    <row r="54" spans="1:11" ht="12.75" customHeight="1" x14ac:dyDescent="0.15">
      <c r="A54" s="13">
        <v>2</v>
      </c>
      <c r="B54" s="13">
        <v>67</v>
      </c>
      <c r="C54" s="410"/>
      <c r="D54" s="411"/>
      <c r="E54" s="354" t="s">
        <v>541</v>
      </c>
      <c r="F54" s="319"/>
      <c r="G54" s="319"/>
      <c r="H54" s="278"/>
      <c r="I54" s="80"/>
      <c r="J54" s="13">
        <v>2</v>
      </c>
      <c r="K54" s="13">
        <v>67</v>
      </c>
    </row>
    <row r="55" spans="1:11" ht="12.75" customHeight="1" x14ac:dyDescent="0.15">
      <c r="A55" s="13">
        <v>2</v>
      </c>
      <c r="B55" s="13">
        <v>68</v>
      </c>
      <c r="C55" s="406" t="s">
        <v>539</v>
      </c>
      <c r="D55" s="407"/>
      <c r="E55" s="354" t="s">
        <v>505</v>
      </c>
      <c r="F55" s="319"/>
      <c r="G55" s="319"/>
      <c r="H55" s="276"/>
      <c r="I55" s="80"/>
      <c r="J55" s="13">
        <v>2</v>
      </c>
      <c r="K55" s="13">
        <v>68</v>
      </c>
    </row>
    <row r="56" spans="1:11" ht="12.75" customHeight="1" x14ac:dyDescent="0.15">
      <c r="A56" s="13">
        <v>2</v>
      </c>
      <c r="B56" s="13">
        <v>69</v>
      </c>
      <c r="C56" s="410"/>
      <c r="D56" s="411"/>
      <c r="E56" s="354" t="s">
        <v>534</v>
      </c>
      <c r="F56" s="319"/>
      <c r="G56" s="319"/>
      <c r="H56" s="277"/>
      <c r="I56" s="80"/>
      <c r="J56" s="13">
        <v>2</v>
      </c>
      <c r="K56" s="13">
        <v>69</v>
      </c>
    </row>
    <row r="57" spans="1:11" ht="12.75" customHeight="1" x14ac:dyDescent="0.15">
      <c r="A57" s="13">
        <v>2</v>
      </c>
      <c r="B57" s="13">
        <v>70</v>
      </c>
      <c r="C57" s="406" t="s">
        <v>540</v>
      </c>
      <c r="D57" s="407"/>
      <c r="E57" s="354" t="s">
        <v>505</v>
      </c>
      <c r="F57" s="319"/>
      <c r="G57" s="319"/>
      <c r="H57" s="279"/>
      <c r="I57" s="80"/>
      <c r="J57" s="13">
        <v>2</v>
      </c>
      <c r="K57" s="13">
        <v>70</v>
      </c>
    </row>
    <row r="58" spans="1:11" ht="12.75" customHeight="1" x14ac:dyDescent="0.15">
      <c r="A58" s="13">
        <v>2</v>
      </c>
      <c r="B58" s="13">
        <v>71</v>
      </c>
      <c r="C58" s="410"/>
      <c r="D58" s="411"/>
      <c r="E58" s="354" t="s">
        <v>534</v>
      </c>
      <c r="F58" s="319"/>
      <c r="G58" s="319"/>
      <c r="H58" s="278"/>
      <c r="I58" s="80"/>
      <c r="J58" s="13">
        <v>2</v>
      </c>
      <c r="K58" s="13">
        <v>71</v>
      </c>
    </row>
    <row r="59" spans="1:11" ht="12.75" customHeight="1" x14ac:dyDescent="0.15">
      <c r="C59" s="13"/>
      <c r="D59" s="13"/>
      <c r="E59" s="13"/>
      <c r="F59" s="13"/>
      <c r="G59" s="13"/>
      <c r="H59" s="84"/>
      <c r="J59" s="13">
        <v>0</v>
      </c>
      <c r="K59" s="13">
        <v>0</v>
      </c>
    </row>
    <row r="60" spans="1:11" ht="12.75" customHeight="1" x14ac:dyDescent="0.15">
      <c r="A60" s="13"/>
      <c r="B60" s="13">
        <v>101</v>
      </c>
      <c r="C60" s="85"/>
      <c r="D60" s="397" t="s">
        <v>454</v>
      </c>
      <c r="E60" s="377"/>
      <c r="F60" s="354" t="s">
        <v>87</v>
      </c>
      <c r="G60" s="356"/>
      <c r="H60" s="287"/>
      <c r="I60" s="86">
        <f>ROUND('26表の1'!J10/('26表の1'!J18+'26表の1'!J54)*100,1)</f>
        <v>53.1</v>
      </c>
      <c r="J60" s="13">
        <v>0</v>
      </c>
      <c r="K60" s="13">
        <v>101</v>
      </c>
    </row>
    <row r="61" spans="1:11" ht="12.75" customHeight="1" x14ac:dyDescent="0.15">
      <c r="A61" s="13"/>
      <c r="B61" s="13">
        <v>102</v>
      </c>
      <c r="C61" s="87" t="s">
        <v>88</v>
      </c>
      <c r="D61" s="379"/>
      <c r="E61" s="398"/>
      <c r="F61" s="354" t="s">
        <v>89</v>
      </c>
      <c r="G61" s="356"/>
      <c r="H61" s="287"/>
      <c r="I61" s="86">
        <f>ROUND('26表の1'!J16/('26表の1'!J18+'26表の1'!J54)*100,1)</f>
        <v>45.8</v>
      </c>
      <c r="J61" s="13">
        <v>0</v>
      </c>
      <c r="K61" s="13">
        <v>102</v>
      </c>
    </row>
    <row r="62" spans="1:11" ht="12.75" customHeight="1" x14ac:dyDescent="0.15">
      <c r="A62" s="13"/>
      <c r="B62" s="13">
        <v>103</v>
      </c>
      <c r="C62" s="87" t="s">
        <v>90</v>
      </c>
      <c r="D62" s="379"/>
      <c r="E62" s="398"/>
      <c r="F62" s="354" t="s">
        <v>91</v>
      </c>
      <c r="G62" s="356"/>
      <c r="H62" s="287"/>
      <c r="I62" s="86">
        <f>ROUND('26表の1'!J20/('26表の1'!J18+'26表の1'!J54)*100,1)</f>
        <v>45.9</v>
      </c>
      <c r="J62" s="13">
        <v>0</v>
      </c>
      <c r="K62" s="13">
        <v>103</v>
      </c>
    </row>
    <row r="63" spans="1:11" ht="12.75" customHeight="1" x14ac:dyDescent="0.15">
      <c r="A63" s="13"/>
      <c r="B63" s="13">
        <v>104</v>
      </c>
      <c r="C63" s="87" t="s">
        <v>92</v>
      </c>
      <c r="D63" s="379"/>
      <c r="E63" s="398"/>
      <c r="F63" s="354" t="s">
        <v>93</v>
      </c>
      <c r="G63" s="356"/>
      <c r="H63" s="287"/>
      <c r="I63" s="86">
        <f>ROUND('26表の1'!J25/('26表の1'!J18+'26表の1'!J54)*100,1)</f>
        <v>0</v>
      </c>
      <c r="J63" s="13">
        <v>0</v>
      </c>
      <c r="K63" s="13">
        <v>104</v>
      </c>
    </row>
    <row r="64" spans="1:11" ht="12.75" customHeight="1" x14ac:dyDescent="0.15">
      <c r="A64" s="13"/>
      <c r="B64" s="13">
        <v>105</v>
      </c>
      <c r="C64" s="87" t="s">
        <v>94</v>
      </c>
      <c r="D64" s="379"/>
      <c r="E64" s="398"/>
      <c r="F64" s="354" t="s">
        <v>95</v>
      </c>
      <c r="G64" s="356"/>
      <c r="H64" s="287"/>
      <c r="I64" s="86">
        <f>ROUND('26表の1'!J54/('26表の1'!J18+'26表の1'!J54)*100,1)</f>
        <v>0</v>
      </c>
      <c r="J64" s="13">
        <v>0</v>
      </c>
      <c r="K64" s="13">
        <v>105</v>
      </c>
    </row>
    <row r="65" spans="1:11" ht="12.75" customHeight="1" x14ac:dyDescent="0.15">
      <c r="A65" s="13"/>
      <c r="B65" s="13">
        <v>106</v>
      </c>
      <c r="C65" s="78"/>
      <c r="D65" s="381"/>
      <c r="E65" s="382"/>
      <c r="F65" s="354" t="s">
        <v>96</v>
      </c>
      <c r="G65" s="356"/>
      <c r="H65" s="287"/>
      <c r="I65" s="88">
        <f>ROUND(('26表の1'!J25+'26表の1'!J54)/('26表の1'!J18+'26表の1'!J54)*100,1)</f>
        <v>0</v>
      </c>
      <c r="J65" s="13">
        <v>0</v>
      </c>
      <c r="K65" s="13">
        <v>106</v>
      </c>
    </row>
    <row r="66" spans="1:11" ht="12" customHeight="1" x14ac:dyDescent="0.15">
      <c r="H66" s="84"/>
      <c r="J66" s="13">
        <v>0</v>
      </c>
      <c r="K66" s="13">
        <v>0</v>
      </c>
    </row>
  </sheetData>
  <mergeCells count="78">
    <mergeCell ref="E55:G55"/>
    <mergeCell ref="E56:G56"/>
    <mergeCell ref="E57:G57"/>
    <mergeCell ref="E58:G58"/>
    <mergeCell ref="E50:G50"/>
    <mergeCell ref="E51:G51"/>
    <mergeCell ref="E52:G52"/>
    <mergeCell ref="E53:G53"/>
    <mergeCell ref="E54:G54"/>
    <mergeCell ref="C50:D50"/>
    <mergeCell ref="C51:D51"/>
    <mergeCell ref="C52:D54"/>
    <mergeCell ref="C55:D56"/>
    <mergeCell ref="C57:D58"/>
    <mergeCell ref="C28:G28"/>
    <mergeCell ref="F26:G26"/>
    <mergeCell ref="D32:G32"/>
    <mergeCell ref="F60:G60"/>
    <mergeCell ref="C39:E40"/>
    <mergeCell ref="D48:G48"/>
    <mergeCell ref="D60:E65"/>
    <mergeCell ref="F61:G61"/>
    <mergeCell ref="F62:G62"/>
    <mergeCell ref="F63:G63"/>
    <mergeCell ref="D49:G49"/>
    <mergeCell ref="C45:F45"/>
    <mergeCell ref="C46:F46"/>
    <mergeCell ref="F44:G44"/>
    <mergeCell ref="C38:G38"/>
    <mergeCell ref="C41:E42"/>
    <mergeCell ref="F64:G64"/>
    <mergeCell ref="F65:G65"/>
    <mergeCell ref="D36:G36"/>
    <mergeCell ref="F31:G31"/>
    <mergeCell ref="C31:E31"/>
    <mergeCell ref="C37:G37"/>
    <mergeCell ref="C43:E44"/>
    <mergeCell ref="F43:G43"/>
    <mergeCell ref="D47:F47"/>
    <mergeCell ref="C32:C36"/>
    <mergeCell ref="D34:G34"/>
    <mergeCell ref="D35:G35"/>
    <mergeCell ref="F41:G41"/>
    <mergeCell ref="F42:G42"/>
    <mergeCell ref="F39:G39"/>
    <mergeCell ref="F40:G40"/>
    <mergeCell ref="F11:G11"/>
    <mergeCell ref="D12:G12"/>
    <mergeCell ref="F9:G9"/>
    <mergeCell ref="D33:G33"/>
    <mergeCell ref="F13:G13"/>
    <mergeCell ref="F22:G22"/>
    <mergeCell ref="C23:E23"/>
    <mergeCell ref="C24:G24"/>
    <mergeCell ref="C25:G25"/>
    <mergeCell ref="C26:E26"/>
    <mergeCell ref="C29:G29"/>
    <mergeCell ref="F23:G23"/>
    <mergeCell ref="C30:E30"/>
    <mergeCell ref="F27:G27"/>
    <mergeCell ref="F30:G30"/>
    <mergeCell ref="C27:E27"/>
    <mergeCell ref="D1:F1"/>
    <mergeCell ref="C22:E22"/>
    <mergeCell ref="D18:G18"/>
    <mergeCell ref="C19:G19"/>
    <mergeCell ref="C20:G20"/>
    <mergeCell ref="C21:G21"/>
    <mergeCell ref="D13:E13"/>
    <mergeCell ref="D8:G8"/>
    <mergeCell ref="D9:E9"/>
    <mergeCell ref="F14:G14"/>
    <mergeCell ref="D15:G15"/>
    <mergeCell ref="D16:G16"/>
    <mergeCell ref="D17:G17"/>
    <mergeCell ref="D14:E14"/>
    <mergeCell ref="F10:G10"/>
    <mergeCell ref="D11:E11"/>
  </mergeCells>
  <phoneticPr fontId="1"/>
  <pageMargins left="0.78740157480314965" right="0.78740157480314965" top="0.78740157480314965" bottom="0.39370078740157483" header="0.19685039370078741" footer="0.19685039370078741"/>
  <pageSetup paperSize="9" scale="95" fitToHeight="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rgb="FFFF0000"/>
  </sheetPr>
  <dimension ref="A1:N57"/>
  <sheetViews>
    <sheetView showZeros="0" view="pageBreakPreview" zoomScaleNormal="100" workbookViewId="0"/>
  </sheetViews>
  <sheetFormatPr defaultRowHeight="18" customHeight="1" x14ac:dyDescent="0.15"/>
  <cols>
    <col min="1" max="1" width="3.625" style="6" customWidth="1"/>
    <col min="2" max="2" width="3.625" style="13" customWidth="1"/>
    <col min="3" max="3" width="4.25" style="7" customWidth="1"/>
    <col min="4" max="4" width="1.875" style="8" customWidth="1"/>
    <col min="5" max="5" width="7.75" style="7" customWidth="1"/>
    <col min="6" max="6" width="10.125" style="7" customWidth="1"/>
    <col min="7" max="7" width="1.875" style="7" customWidth="1"/>
    <col min="8" max="8" width="10.25" style="7" customWidth="1"/>
    <col min="9" max="9" width="4.75" style="7" customWidth="1"/>
    <col min="10" max="10" width="13.75" style="13" customWidth="1"/>
    <col min="11" max="12" width="3.625" style="6" customWidth="1"/>
    <col min="13" max="13" width="25.625" style="6" customWidth="1"/>
    <col min="14" max="14" width="7.875" style="6" customWidth="1"/>
    <col min="15" max="16384" width="9" style="6"/>
  </cols>
  <sheetData>
    <row r="1" spans="1:14" s="1" customFormat="1" ht="18" customHeight="1" x14ac:dyDescent="0.15">
      <c r="B1" s="2"/>
      <c r="C1" s="46" t="s">
        <v>203</v>
      </c>
      <c r="D1" s="357" t="s">
        <v>61</v>
      </c>
      <c r="E1" s="358"/>
      <c r="F1" s="358"/>
      <c r="G1" s="359"/>
      <c r="H1" s="5"/>
      <c r="I1" s="5"/>
      <c r="N1" s="47" t="s">
        <v>289</v>
      </c>
    </row>
    <row r="2" spans="1:14" ht="14.1" customHeight="1" x14ac:dyDescent="0.15">
      <c r="B2" s="6"/>
      <c r="E2" s="4"/>
      <c r="F2" s="4"/>
      <c r="G2" s="4"/>
      <c r="J2" s="6"/>
    </row>
    <row r="3" spans="1:14" ht="18" customHeight="1" x14ac:dyDescent="0.15">
      <c r="B3" s="6" t="s">
        <v>62</v>
      </c>
      <c r="D3" s="7"/>
      <c r="F3" s="4"/>
      <c r="G3" s="4"/>
      <c r="J3" s="6"/>
    </row>
    <row r="4" spans="1:14" ht="14.1" customHeight="1" x14ac:dyDescent="0.15">
      <c r="B4" s="6"/>
      <c r="D4" s="7"/>
      <c r="J4" s="6"/>
    </row>
    <row r="5" spans="1:14" ht="18" customHeight="1" x14ac:dyDescent="0.15">
      <c r="B5" s="6"/>
      <c r="C5" s="7" t="s">
        <v>221</v>
      </c>
      <c r="D5" s="7"/>
      <c r="J5" s="6"/>
    </row>
    <row r="6" spans="1:14" ht="18" customHeight="1" x14ac:dyDescent="0.15">
      <c r="B6" s="6"/>
      <c r="D6" s="7"/>
      <c r="J6" s="6"/>
    </row>
    <row r="7" spans="1:14" ht="18" customHeight="1" x14ac:dyDescent="0.15">
      <c r="A7" s="19" t="s">
        <v>160</v>
      </c>
      <c r="B7" s="19" t="s">
        <v>161</v>
      </c>
      <c r="C7" s="48" t="s">
        <v>173</v>
      </c>
      <c r="D7" s="49"/>
      <c r="E7" s="49"/>
      <c r="F7" s="49"/>
      <c r="G7" s="49"/>
      <c r="H7" s="49"/>
      <c r="I7" s="50" t="s">
        <v>172</v>
      </c>
      <c r="J7" s="51" t="s">
        <v>164</v>
      </c>
      <c r="K7" s="19"/>
      <c r="L7" s="19"/>
      <c r="M7" s="19"/>
    </row>
    <row r="8" spans="1:14" ht="18" customHeight="1" x14ac:dyDescent="0.15">
      <c r="A8" s="13">
        <v>1</v>
      </c>
      <c r="B8" s="13">
        <v>1</v>
      </c>
      <c r="C8" s="294" t="s">
        <v>108</v>
      </c>
      <c r="D8" s="415" t="s">
        <v>205</v>
      </c>
      <c r="E8" s="416"/>
      <c r="F8" s="417" t="s">
        <v>174</v>
      </c>
      <c r="G8" s="417"/>
      <c r="H8" s="417"/>
      <c r="I8" s="52"/>
      <c r="J8" s="53">
        <v>12693</v>
      </c>
      <c r="K8" s="13"/>
      <c r="L8" s="13"/>
      <c r="M8" s="13"/>
    </row>
    <row r="9" spans="1:14" ht="18" customHeight="1" x14ac:dyDescent="0.15">
      <c r="A9" s="13">
        <v>1</v>
      </c>
      <c r="B9" s="13">
        <v>2</v>
      </c>
      <c r="C9" s="54" t="s">
        <v>175</v>
      </c>
      <c r="D9" s="415" t="s">
        <v>206</v>
      </c>
      <c r="E9" s="416"/>
      <c r="F9" s="417" t="s">
        <v>176</v>
      </c>
      <c r="G9" s="417"/>
      <c r="H9" s="417"/>
      <c r="I9" s="52"/>
      <c r="J9" s="53">
        <v>20338</v>
      </c>
      <c r="K9" s="13"/>
      <c r="L9" s="13"/>
      <c r="M9" s="13"/>
    </row>
    <row r="10" spans="1:14" ht="18" customHeight="1" x14ac:dyDescent="0.15">
      <c r="A10" s="13">
        <v>1</v>
      </c>
      <c r="B10" s="13">
        <v>3</v>
      </c>
      <c r="C10" s="54" t="s">
        <v>177</v>
      </c>
      <c r="D10" s="415" t="s">
        <v>207</v>
      </c>
      <c r="E10" s="416"/>
      <c r="F10" s="417" t="s">
        <v>542</v>
      </c>
      <c r="G10" s="417"/>
      <c r="H10" s="417"/>
      <c r="I10" s="52"/>
      <c r="J10" s="53">
        <v>87360</v>
      </c>
      <c r="K10" s="13"/>
      <c r="L10" s="13"/>
      <c r="M10" s="13"/>
    </row>
    <row r="11" spans="1:14" ht="18" customHeight="1" x14ac:dyDescent="0.15">
      <c r="A11" s="13">
        <v>1</v>
      </c>
      <c r="B11" s="13">
        <v>4</v>
      </c>
      <c r="C11" s="54" t="s">
        <v>179</v>
      </c>
      <c r="D11" s="415" t="s">
        <v>208</v>
      </c>
      <c r="E11" s="416"/>
      <c r="F11" s="417" t="s">
        <v>180</v>
      </c>
      <c r="G11" s="417"/>
      <c r="H11" s="417"/>
      <c r="I11" s="52"/>
      <c r="J11" s="53"/>
      <c r="K11" s="13"/>
      <c r="L11" s="13"/>
      <c r="M11" s="13"/>
    </row>
    <row r="12" spans="1:14" ht="18" customHeight="1" x14ac:dyDescent="0.15">
      <c r="A12" s="13">
        <v>1</v>
      </c>
      <c r="B12" s="13">
        <v>5</v>
      </c>
      <c r="C12" s="54" t="s">
        <v>181</v>
      </c>
      <c r="D12" s="415" t="s">
        <v>182</v>
      </c>
      <c r="E12" s="416"/>
      <c r="F12" s="417" t="s">
        <v>183</v>
      </c>
      <c r="G12" s="417"/>
      <c r="H12" s="417"/>
      <c r="I12" s="52"/>
      <c r="J12" s="53">
        <v>19712</v>
      </c>
      <c r="K12" s="13"/>
      <c r="L12" s="13"/>
      <c r="M12" s="13"/>
    </row>
    <row r="13" spans="1:14" ht="18" customHeight="1" x14ac:dyDescent="0.15">
      <c r="A13" s="13">
        <v>1</v>
      </c>
      <c r="B13" s="13">
        <v>6</v>
      </c>
      <c r="C13" s="55" t="s">
        <v>184</v>
      </c>
      <c r="D13" s="415" t="s">
        <v>185</v>
      </c>
      <c r="E13" s="416"/>
      <c r="F13" s="417" t="s">
        <v>75</v>
      </c>
      <c r="G13" s="417"/>
      <c r="H13" s="417"/>
      <c r="I13" s="52"/>
      <c r="J13" s="53">
        <v>140103</v>
      </c>
      <c r="K13" s="13"/>
      <c r="L13" s="13"/>
      <c r="M13" s="13"/>
    </row>
    <row r="14" spans="1:14" ht="18" customHeight="1" x14ac:dyDescent="0.15">
      <c r="A14" s="13">
        <v>1</v>
      </c>
      <c r="B14" s="13">
        <v>7</v>
      </c>
      <c r="C14" s="293" t="s">
        <v>209</v>
      </c>
      <c r="D14" s="417" t="s">
        <v>93</v>
      </c>
      <c r="E14" s="417"/>
      <c r="F14" s="417"/>
      <c r="G14" s="417"/>
      <c r="H14" s="417"/>
      <c r="I14" s="52"/>
      <c r="J14" s="53"/>
      <c r="K14" s="13"/>
      <c r="L14" s="13"/>
      <c r="M14" s="13"/>
    </row>
    <row r="15" spans="1:14" ht="18" customHeight="1" x14ac:dyDescent="0.15">
      <c r="A15" s="13">
        <v>1</v>
      </c>
      <c r="B15" s="13">
        <v>8</v>
      </c>
      <c r="C15" s="412" t="s">
        <v>286</v>
      </c>
      <c r="D15" s="415" t="s">
        <v>210</v>
      </c>
      <c r="E15" s="416"/>
      <c r="F15" s="417" t="s">
        <v>276</v>
      </c>
      <c r="G15" s="417"/>
      <c r="H15" s="417"/>
      <c r="I15" s="52"/>
      <c r="J15" s="53"/>
      <c r="K15" s="13"/>
      <c r="L15" s="13"/>
      <c r="M15" s="13"/>
    </row>
    <row r="16" spans="1:14" ht="18" customHeight="1" x14ac:dyDescent="0.15">
      <c r="A16" s="13">
        <v>1</v>
      </c>
      <c r="B16" s="13">
        <v>9</v>
      </c>
      <c r="C16" s="413"/>
      <c r="D16" s="415" t="s">
        <v>211</v>
      </c>
      <c r="E16" s="416"/>
      <c r="F16" s="417" t="s">
        <v>277</v>
      </c>
      <c r="G16" s="417"/>
      <c r="H16" s="417"/>
      <c r="I16" s="52"/>
      <c r="J16" s="53"/>
      <c r="K16" s="13"/>
      <c r="L16" s="13"/>
      <c r="M16" s="13"/>
    </row>
    <row r="17" spans="1:13" ht="18" customHeight="1" x14ac:dyDescent="0.15">
      <c r="A17" s="13">
        <v>1</v>
      </c>
      <c r="B17" s="13">
        <v>10</v>
      </c>
      <c r="C17" s="414"/>
      <c r="D17" s="415" t="s">
        <v>212</v>
      </c>
      <c r="E17" s="416"/>
      <c r="F17" s="417" t="s">
        <v>278</v>
      </c>
      <c r="G17" s="417"/>
      <c r="H17" s="417"/>
      <c r="I17" s="52"/>
      <c r="J17" s="53"/>
      <c r="K17" s="13"/>
      <c r="L17" s="13"/>
      <c r="M17" s="13"/>
    </row>
    <row r="18" spans="1:13" ht="18" customHeight="1" x14ac:dyDescent="0.15">
      <c r="A18" s="13">
        <v>1</v>
      </c>
      <c r="B18" s="13">
        <v>11</v>
      </c>
      <c r="C18" s="293" t="s">
        <v>213</v>
      </c>
      <c r="D18" s="417" t="s">
        <v>186</v>
      </c>
      <c r="E18" s="417"/>
      <c r="F18" s="417"/>
      <c r="G18" s="417"/>
      <c r="H18" s="417"/>
      <c r="I18" s="52"/>
      <c r="J18" s="53">
        <v>48167</v>
      </c>
      <c r="K18" s="13"/>
      <c r="L18" s="13"/>
      <c r="M18" s="13"/>
    </row>
    <row r="19" spans="1:13" ht="18" customHeight="1" x14ac:dyDescent="0.15">
      <c r="A19" s="13">
        <v>1</v>
      </c>
      <c r="B19" s="13">
        <v>12</v>
      </c>
      <c r="C19" s="56" t="s">
        <v>214</v>
      </c>
      <c r="D19" s="432" t="s">
        <v>187</v>
      </c>
      <c r="E19" s="432"/>
      <c r="F19" s="432"/>
      <c r="G19" s="432"/>
      <c r="H19" s="432"/>
      <c r="I19" s="57"/>
      <c r="J19" s="53">
        <v>1166</v>
      </c>
      <c r="K19" s="13"/>
      <c r="L19" s="13"/>
      <c r="M19" s="13"/>
    </row>
    <row r="20" spans="1:13" ht="18" customHeight="1" x14ac:dyDescent="0.15">
      <c r="A20" s="13">
        <v>1</v>
      </c>
      <c r="B20" s="13">
        <v>13</v>
      </c>
      <c r="C20" s="56" t="s">
        <v>151</v>
      </c>
      <c r="D20" s="432" t="s">
        <v>188</v>
      </c>
      <c r="E20" s="432"/>
      <c r="F20" s="432"/>
      <c r="G20" s="432"/>
      <c r="H20" s="432"/>
      <c r="I20" s="57"/>
      <c r="J20" s="53">
        <v>7917</v>
      </c>
      <c r="K20" s="13"/>
      <c r="L20" s="13"/>
      <c r="M20" s="13"/>
    </row>
    <row r="21" spans="1:13" ht="18" customHeight="1" x14ac:dyDescent="0.15">
      <c r="A21" s="13">
        <v>1</v>
      </c>
      <c r="B21" s="13">
        <v>14</v>
      </c>
      <c r="C21" s="56" t="s">
        <v>51</v>
      </c>
      <c r="D21" s="432" t="s">
        <v>189</v>
      </c>
      <c r="E21" s="432"/>
      <c r="F21" s="432"/>
      <c r="G21" s="432"/>
      <c r="H21" s="432"/>
      <c r="I21" s="57"/>
      <c r="J21" s="53">
        <v>19763</v>
      </c>
      <c r="K21" s="13"/>
      <c r="L21" s="13"/>
      <c r="M21" s="13"/>
    </row>
    <row r="22" spans="1:13" ht="18" customHeight="1" x14ac:dyDescent="0.15">
      <c r="A22" s="13">
        <v>1</v>
      </c>
      <c r="B22" s="13">
        <v>15</v>
      </c>
      <c r="C22" s="293" t="s">
        <v>215</v>
      </c>
      <c r="D22" s="417" t="s">
        <v>64</v>
      </c>
      <c r="E22" s="417"/>
      <c r="F22" s="417"/>
      <c r="G22" s="417"/>
      <c r="H22" s="417"/>
      <c r="I22" s="52"/>
      <c r="J22" s="53">
        <v>87915</v>
      </c>
      <c r="K22" s="13"/>
      <c r="L22" s="13"/>
      <c r="M22" s="13"/>
    </row>
    <row r="23" spans="1:13" ht="18" customHeight="1" x14ac:dyDescent="0.15">
      <c r="A23" s="13">
        <v>1</v>
      </c>
      <c r="B23" s="13">
        <v>16</v>
      </c>
      <c r="C23" s="55" t="s">
        <v>216</v>
      </c>
      <c r="D23" s="435" t="s">
        <v>190</v>
      </c>
      <c r="E23" s="435"/>
      <c r="F23" s="435"/>
      <c r="G23" s="435"/>
      <c r="H23" s="435"/>
      <c r="I23" s="58"/>
      <c r="J23" s="53">
        <v>305031</v>
      </c>
      <c r="K23" s="13"/>
      <c r="L23" s="13"/>
      <c r="M23" s="13"/>
    </row>
    <row r="24" spans="1:13" ht="18" customHeight="1" x14ac:dyDescent="0.15">
      <c r="A24" s="13">
        <v>1</v>
      </c>
      <c r="B24" s="13">
        <v>30</v>
      </c>
      <c r="C24" s="55" t="s">
        <v>217</v>
      </c>
      <c r="D24" s="435" t="s">
        <v>191</v>
      </c>
      <c r="E24" s="435"/>
      <c r="F24" s="435"/>
      <c r="G24" s="435"/>
      <c r="H24" s="435"/>
      <c r="I24" s="58"/>
      <c r="J24" s="53"/>
      <c r="K24" s="13"/>
      <c r="L24" s="13"/>
      <c r="M24" s="13"/>
    </row>
    <row r="25" spans="1:13" ht="18" customHeight="1" x14ac:dyDescent="0.15">
      <c r="A25" s="13">
        <v>1</v>
      </c>
      <c r="B25" s="13">
        <v>31</v>
      </c>
      <c r="C25" s="55" t="s">
        <v>192</v>
      </c>
      <c r="D25" s="435" t="s">
        <v>193</v>
      </c>
      <c r="E25" s="435"/>
      <c r="F25" s="435"/>
      <c r="G25" s="435"/>
      <c r="H25" s="435"/>
      <c r="I25" s="58"/>
      <c r="J25" s="53"/>
      <c r="K25" s="13"/>
      <c r="L25" s="13"/>
      <c r="M25" s="13"/>
    </row>
    <row r="26" spans="1:13" ht="18" customHeight="1" x14ac:dyDescent="0.15">
      <c r="A26" s="13">
        <v>1</v>
      </c>
      <c r="B26" s="13">
        <v>32</v>
      </c>
      <c r="C26" s="55" t="s">
        <v>218</v>
      </c>
      <c r="D26" s="435" t="s">
        <v>194</v>
      </c>
      <c r="E26" s="435"/>
      <c r="F26" s="435"/>
      <c r="G26" s="435"/>
      <c r="H26" s="435"/>
      <c r="I26" s="58"/>
      <c r="J26" s="53">
        <v>305031</v>
      </c>
      <c r="K26" s="13"/>
      <c r="L26" s="13"/>
      <c r="M26" s="13"/>
    </row>
    <row r="27" spans="1:13" ht="18" customHeight="1" x14ac:dyDescent="0.15">
      <c r="A27" s="13">
        <v>2</v>
      </c>
      <c r="B27" s="13">
        <v>1</v>
      </c>
      <c r="C27" s="438" t="s">
        <v>526</v>
      </c>
      <c r="D27" s="439"/>
      <c r="E27" s="444" t="s">
        <v>174</v>
      </c>
      <c r="F27" s="446" t="s">
        <v>505</v>
      </c>
      <c r="G27" s="447"/>
      <c r="H27" s="447"/>
      <c r="I27" s="448"/>
      <c r="J27" s="53">
        <v>12693</v>
      </c>
      <c r="K27" s="13"/>
      <c r="L27" s="13"/>
      <c r="M27" s="13"/>
    </row>
    <row r="28" spans="1:13" ht="18" customHeight="1" x14ac:dyDescent="0.15">
      <c r="A28" s="13">
        <v>2</v>
      </c>
      <c r="B28" s="13">
        <v>2</v>
      </c>
      <c r="C28" s="440"/>
      <c r="D28" s="441"/>
      <c r="E28" s="445"/>
      <c r="F28" s="449" t="s">
        <v>506</v>
      </c>
      <c r="G28" s="450"/>
      <c r="H28" s="450"/>
      <c r="I28" s="451"/>
      <c r="J28" s="53">
        <v>0</v>
      </c>
      <c r="K28" s="13"/>
      <c r="L28" s="13"/>
      <c r="M28" s="13"/>
    </row>
    <row r="29" spans="1:13" ht="18" customHeight="1" x14ac:dyDescent="0.15">
      <c r="A29" s="13">
        <v>2</v>
      </c>
      <c r="B29" s="13">
        <v>3</v>
      </c>
      <c r="C29" s="440"/>
      <c r="D29" s="441"/>
      <c r="E29" s="452" t="s">
        <v>527</v>
      </c>
      <c r="F29" s="446" t="s">
        <v>505</v>
      </c>
      <c r="G29" s="447"/>
      <c r="H29" s="447"/>
      <c r="I29" s="448"/>
      <c r="J29" s="53">
        <v>5352</v>
      </c>
      <c r="K29" s="13"/>
      <c r="L29" s="13"/>
      <c r="M29" s="13"/>
    </row>
    <row r="30" spans="1:13" ht="18" customHeight="1" x14ac:dyDescent="0.15">
      <c r="A30" s="13">
        <v>2</v>
      </c>
      <c r="B30" s="13">
        <v>4</v>
      </c>
      <c r="C30" s="440"/>
      <c r="D30" s="441"/>
      <c r="E30" s="453"/>
      <c r="F30" s="449" t="s">
        <v>506</v>
      </c>
      <c r="G30" s="450"/>
      <c r="H30" s="450"/>
      <c r="I30" s="451"/>
      <c r="J30" s="53">
        <v>0</v>
      </c>
      <c r="K30" s="13"/>
      <c r="L30" s="13"/>
      <c r="M30" s="13"/>
    </row>
    <row r="31" spans="1:13" ht="18" customHeight="1" x14ac:dyDescent="0.15">
      <c r="A31" s="13">
        <v>2</v>
      </c>
      <c r="B31" s="13">
        <v>5</v>
      </c>
      <c r="C31" s="440"/>
      <c r="D31" s="441"/>
      <c r="E31" s="454"/>
      <c r="F31" s="449" t="s">
        <v>507</v>
      </c>
      <c r="G31" s="450"/>
      <c r="H31" s="450"/>
      <c r="I31" s="451"/>
      <c r="J31" s="53">
        <v>14986</v>
      </c>
      <c r="K31" s="13"/>
      <c r="L31" s="13"/>
      <c r="M31" s="13"/>
    </row>
    <row r="32" spans="1:13" ht="28.5" customHeight="1" x14ac:dyDescent="0.15">
      <c r="A32" s="13">
        <v>2</v>
      </c>
      <c r="B32" s="13">
        <v>6</v>
      </c>
      <c r="C32" s="440"/>
      <c r="D32" s="441"/>
      <c r="E32" s="280" t="s">
        <v>545</v>
      </c>
      <c r="F32" s="449" t="s">
        <v>507</v>
      </c>
      <c r="G32" s="450"/>
      <c r="H32" s="450"/>
      <c r="I32" s="451"/>
      <c r="J32" s="53">
        <v>87360</v>
      </c>
      <c r="K32" s="13"/>
      <c r="L32" s="13"/>
      <c r="M32" s="13"/>
    </row>
    <row r="33" spans="1:13" ht="18" customHeight="1" x14ac:dyDescent="0.15">
      <c r="A33" s="13">
        <v>2</v>
      </c>
      <c r="B33" s="13">
        <v>7</v>
      </c>
      <c r="C33" s="440"/>
      <c r="D33" s="441"/>
      <c r="E33" s="455" t="s">
        <v>543</v>
      </c>
      <c r="F33" s="446" t="s">
        <v>505</v>
      </c>
      <c r="G33" s="447"/>
      <c r="H33" s="447"/>
      <c r="I33" s="448"/>
      <c r="J33" s="53"/>
      <c r="K33" s="13"/>
      <c r="L33" s="13"/>
      <c r="M33" s="13"/>
    </row>
    <row r="34" spans="1:13" ht="18" customHeight="1" x14ac:dyDescent="0.15">
      <c r="A34" s="13">
        <v>2</v>
      </c>
      <c r="B34" s="13">
        <v>8</v>
      </c>
      <c r="C34" s="440"/>
      <c r="D34" s="441"/>
      <c r="E34" s="456"/>
      <c r="F34" s="449" t="s">
        <v>506</v>
      </c>
      <c r="G34" s="450"/>
      <c r="H34" s="450"/>
      <c r="I34" s="451"/>
      <c r="J34" s="53"/>
      <c r="K34" s="13"/>
      <c r="L34" s="13"/>
      <c r="M34" s="13"/>
    </row>
    <row r="35" spans="1:13" ht="18" customHeight="1" x14ac:dyDescent="0.15">
      <c r="A35" s="13">
        <v>2</v>
      </c>
      <c r="B35" s="13">
        <v>9</v>
      </c>
      <c r="C35" s="440"/>
      <c r="D35" s="441"/>
      <c r="E35" s="457" t="s">
        <v>544</v>
      </c>
      <c r="F35" s="446" t="s">
        <v>505</v>
      </c>
      <c r="G35" s="447"/>
      <c r="H35" s="447"/>
      <c r="I35" s="448"/>
      <c r="J35" s="53">
        <v>3617</v>
      </c>
      <c r="K35" s="13"/>
      <c r="L35" s="13"/>
    </row>
    <row r="36" spans="1:13" ht="18" customHeight="1" x14ac:dyDescent="0.15">
      <c r="A36" s="13">
        <v>2</v>
      </c>
      <c r="B36" s="13">
        <v>10</v>
      </c>
      <c r="C36" s="440"/>
      <c r="D36" s="441"/>
      <c r="E36" s="458"/>
      <c r="F36" s="449" t="s">
        <v>506</v>
      </c>
      <c r="G36" s="450"/>
      <c r="H36" s="450"/>
      <c r="I36" s="451"/>
      <c r="J36" s="53"/>
      <c r="K36" s="13"/>
      <c r="L36" s="13"/>
    </row>
    <row r="37" spans="1:13" ht="18" customHeight="1" x14ac:dyDescent="0.15">
      <c r="A37" s="13">
        <v>2</v>
      </c>
      <c r="B37" s="13">
        <v>11</v>
      </c>
      <c r="C37" s="442"/>
      <c r="D37" s="443"/>
      <c r="E37" s="445"/>
      <c r="F37" s="449" t="s">
        <v>507</v>
      </c>
      <c r="G37" s="450"/>
      <c r="H37" s="450"/>
      <c r="I37" s="451"/>
      <c r="J37" s="53">
        <v>16095</v>
      </c>
      <c r="K37" s="13"/>
      <c r="L37" s="13"/>
    </row>
    <row r="38" spans="1:13" ht="18" customHeight="1" x14ac:dyDescent="0.15">
      <c r="C38" s="59"/>
      <c r="D38" s="60"/>
      <c r="E38" s="59"/>
      <c r="F38" s="59"/>
      <c r="G38" s="59"/>
      <c r="H38" s="59"/>
    </row>
    <row r="39" spans="1:13" s="61" customFormat="1" ht="18" customHeight="1" x14ac:dyDescent="0.15">
      <c r="B39" s="13"/>
      <c r="C39" s="7" t="s">
        <v>222</v>
      </c>
      <c r="D39" s="62"/>
      <c r="E39" s="59"/>
      <c r="F39" s="59"/>
      <c r="G39" s="59"/>
      <c r="H39" s="62"/>
      <c r="I39" s="63"/>
      <c r="K39" s="13"/>
    </row>
    <row r="40" spans="1:13" s="61" customFormat="1" ht="18" customHeight="1" x14ac:dyDescent="0.15">
      <c r="B40" s="13"/>
      <c r="C40" s="59"/>
      <c r="D40" s="59"/>
      <c r="E40" s="59"/>
      <c r="F40" s="59"/>
      <c r="G40" s="59"/>
      <c r="H40" s="62"/>
      <c r="I40" s="63"/>
      <c r="K40" s="13"/>
    </row>
    <row r="41" spans="1:13" s="61" customFormat="1" ht="18" customHeight="1" x14ac:dyDescent="0.15">
      <c r="A41" s="19" t="s">
        <v>160</v>
      </c>
      <c r="B41" s="19" t="s">
        <v>161</v>
      </c>
      <c r="C41" s="64" t="s">
        <v>173</v>
      </c>
      <c r="D41" s="65"/>
      <c r="E41" s="65"/>
      <c r="F41" s="65"/>
      <c r="G41" s="65"/>
      <c r="H41" s="65"/>
      <c r="I41" s="50"/>
      <c r="J41" s="66" t="s">
        <v>164</v>
      </c>
      <c r="K41" s="19"/>
      <c r="L41" s="19"/>
      <c r="M41" s="19"/>
    </row>
    <row r="42" spans="1:13" s="61" customFormat="1" ht="18" customHeight="1" x14ac:dyDescent="0.15">
      <c r="A42" s="13">
        <v>1</v>
      </c>
      <c r="B42" s="13">
        <v>12</v>
      </c>
      <c r="C42" s="55" t="s">
        <v>108</v>
      </c>
      <c r="D42" s="417" t="s">
        <v>109</v>
      </c>
      <c r="E42" s="417"/>
      <c r="F42" s="417"/>
      <c r="G42" s="417"/>
      <c r="H42" s="417"/>
      <c r="I42" s="67"/>
      <c r="J42" s="53">
        <f>'16表以外（入力用）'!K57</f>
        <v>0</v>
      </c>
      <c r="K42" s="13"/>
      <c r="L42" s="13"/>
      <c r="M42" s="13"/>
    </row>
    <row r="43" spans="1:13" s="61" customFormat="1" ht="18" customHeight="1" x14ac:dyDescent="0.15">
      <c r="A43" s="13">
        <v>2</v>
      </c>
      <c r="B43" s="13">
        <v>12</v>
      </c>
      <c r="C43" s="54"/>
      <c r="D43" s="420" t="s">
        <v>2</v>
      </c>
      <c r="E43" s="421"/>
      <c r="F43" s="426" t="s">
        <v>110</v>
      </c>
      <c r="G43" s="429" t="s">
        <v>47</v>
      </c>
      <c r="H43" s="417"/>
      <c r="I43" s="68"/>
      <c r="J43" s="53">
        <f>'16表以外（入力用）'!K73</f>
        <v>0</v>
      </c>
      <c r="K43" s="13"/>
      <c r="L43" s="13"/>
      <c r="M43" s="13"/>
    </row>
    <row r="44" spans="1:13" s="61" customFormat="1" ht="18" customHeight="1" x14ac:dyDescent="0.15">
      <c r="A44" s="13">
        <v>3</v>
      </c>
      <c r="B44" s="13">
        <v>12</v>
      </c>
      <c r="C44" s="54"/>
      <c r="D44" s="422"/>
      <c r="E44" s="423"/>
      <c r="F44" s="427"/>
      <c r="G44" s="429" t="s">
        <v>111</v>
      </c>
      <c r="H44" s="417"/>
      <c r="I44" s="67"/>
      <c r="J44" s="53">
        <f>'16表以外（入力用）'!K88</f>
        <v>0</v>
      </c>
      <c r="K44" s="13"/>
      <c r="L44" s="13"/>
      <c r="M44" s="13"/>
    </row>
    <row r="45" spans="1:13" s="61" customFormat="1" ht="18" customHeight="1" x14ac:dyDescent="0.15">
      <c r="A45" s="13">
        <v>4</v>
      </c>
      <c r="B45" s="13">
        <v>12</v>
      </c>
      <c r="C45" s="54" t="s">
        <v>53</v>
      </c>
      <c r="D45" s="424"/>
      <c r="E45" s="425"/>
      <c r="F45" s="428"/>
      <c r="G45" s="430" t="s">
        <v>112</v>
      </c>
      <c r="H45" s="431"/>
      <c r="I45" s="67"/>
      <c r="J45" s="53">
        <f>'16表以外（入力用）'!K103</f>
        <v>0</v>
      </c>
      <c r="K45" s="13"/>
      <c r="L45" s="13"/>
      <c r="M45" s="13"/>
    </row>
    <row r="46" spans="1:13" s="61" customFormat="1" ht="18" customHeight="1" x14ac:dyDescent="0.15">
      <c r="A46" s="13">
        <v>5</v>
      </c>
      <c r="B46" s="13">
        <v>12</v>
      </c>
      <c r="C46" s="54"/>
      <c r="D46" s="418" t="s">
        <v>3</v>
      </c>
      <c r="E46" s="419"/>
      <c r="F46" s="417" t="s">
        <v>279</v>
      </c>
      <c r="G46" s="417"/>
      <c r="H46" s="417"/>
      <c r="I46" s="68"/>
      <c r="J46" s="53">
        <f>'16表以外（入力用）'!K118</f>
        <v>0</v>
      </c>
      <c r="K46" s="13"/>
      <c r="L46" s="13"/>
      <c r="M46" s="13"/>
    </row>
    <row r="47" spans="1:13" s="61" customFormat="1" ht="18" customHeight="1" x14ac:dyDescent="0.15">
      <c r="A47" s="13">
        <v>6</v>
      </c>
      <c r="B47" s="13">
        <v>12</v>
      </c>
      <c r="C47" s="54" t="s">
        <v>83</v>
      </c>
      <c r="D47" s="418" t="s">
        <v>4</v>
      </c>
      <c r="E47" s="419"/>
      <c r="F47" s="417" t="s">
        <v>113</v>
      </c>
      <c r="G47" s="417"/>
      <c r="H47" s="417"/>
      <c r="I47" s="68"/>
      <c r="J47" s="53">
        <f>'16表以外（入力用）'!K133</f>
        <v>0</v>
      </c>
      <c r="K47" s="13"/>
      <c r="L47" s="13"/>
      <c r="M47" s="13"/>
    </row>
    <row r="48" spans="1:13" s="61" customFormat="1" ht="18" customHeight="1" x14ac:dyDescent="0.15">
      <c r="A48" s="13">
        <v>7</v>
      </c>
      <c r="B48" s="13">
        <v>12</v>
      </c>
      <c r="C48" s="54"/>
      <c r="D48" s="418" t="s">
        <v>42</v>
      </c>
      <c r="E48" s="419"/>
      <c r="F48" s="417" t="s">
        <v>114</v>
      </c>
      <c r="G48" s="417"/>
      <c r="H48" s="417"/>
      <c r="I48" s="68"/>
      <c r="J48" s="53">
        <f>'16表以外（入力用）'!K148</f>
        <v>0</v>
      </c>
      <c r="K48" s="13"/>
      <c r="L48" s="13"/>
      <c r="M48" s="13"/>
    </row>
    <row r="49" spans="1:13" s="61" customFormat="1" ht="18" customHeight="1" x14ac:dyDescent="0.15">
      <c r="A49" s="13">
        <v>8</v>
      </c>
      <c r="B49" s="13">
        <v>12</v>
      </c>
      <c r="C49" s="54"/>
      <c r="D49" s="418" t="s">
        <v>43</v>
      </c>
      <c r="E49" s="419"/>
      <c r="F49" s="417" t="s">
        <v>115</v>
      </c>
      <c r="G49" s="417"/>
      <c r="H49" s="417"/>
      <c r="I49" s="68"/>
      <c r="J49" s="53">
        <f>'16表以外（入力用）'!K163</f>
        <v>0</v>
      </c>
      <c r="K49" s="13"/>
      <c r="L49" s="13"/>
      <c r="M49" s="13"/>
    </row>
    <row r="50" spans="1:13" s="61" customFormat="1" ht="18" customHeight="1" x14ac:dyDescent="0.15">
      <c r="A50" s="13">
        <v>9</v>
      </c>
      <c r="B50" s="13">
        <v>12</v>
      </c>
      <c r="C50" s="54"/>
      <c r="D50" s="418" t="s">
        <v>44</v>
      </c>
      <c r="E50" s="419"/>
      <c r="F50" s="417" t="s">
        <v>116</v>
      </c>
      <c r="G50" s="417"/>
      <c r="H50" s="417"/>
      <c r="I50" s="68"/>
      <c r="J50" s="53">
        <f>'16表以外（入力用）'!K178</f>
        <v>0</v>
      </c>
      <c r="K50" s="13"/>
      <c r="L50" s="13"/>
      <c r="M50" s="13"/>
    </row>
    <row r="51" spans="1:13" s="61" customFormat="1" ht="18" customHeight="1" x14ac:dyDescent="0.15">
      <c r="A51" s="13">
        <v>10</v>
      </c>
      <c r="B51" s="13">
        <v>12</v>
      </c>
      <c r="C51" s="54" t="s">
        <v>85</v>
      </c>
      <c r="D51" s="418" t="s">
        <v>45</v>
      </c>
      <c r="E51" s="419"/>
      <c r="F51" s="417" t="s">
        <v>117</v>
      </c>
      <c r="G51" s="417"/>
      <c r="H51" s="417"/>
      <c r="I51" s="68"/>
      <c r="J51" s="53">
        <f>'16表以外（入力用）'!K193</f>
        <v>0</v>
      </c>
      <c r="K51" s="13"/>
      <c r="L51" s="13"/>
      <c r="M51" s="13"/>
    </row>
    <row r="52" spans="1:13" s="61" customFormat="1" ht="18" customHeight="1" x14ac:dyDescent="0.15">
      <c r="A52" s="13">
        <v>11</v>
      </c>
      <c r="B52" s="13">
        <v>12</v>
      </c>
      <c r="C52" s="54"/>
      <c r="D52" s="418" t="s">
        <v>46</v>
      </c>
      <c r="E52" s="419"/>
      <c r="F52" s="417" t="s">
        <v>118</v>
      </c>
      <c r="G52" s="417"/>
      <c r="H52" s="417"/>
      <c r="I52" s="68"/>
      <c r="J52" s="53">
        <f>'16表以外（入力用）'!K208</f>
        <v>0</v>
      </c>
      <c r="K52" s="13"/>
      <c r="L52" s="13"/>
      <c r="M52" s="13"/>
    </row>
    <row r="53" spans="1:13" s="61" customFormat="1" ht="18" customHeight="1" x14ac:dyDescent="0.15">
      <c r="A53" s="13">
        <v>12</v>
      </c>
      <c r="B53" s="13">
        <v>12</v>
      </c>
      <c r="C53" s="55"/>
      <c r="D53" s="418" t="s">
        <v>49</v>
      </c>
      <c r="E53" s="419"/>
      <c r="F53" s="417" t="s">
        <v>64</v>
      </c>
      <c r="G53" s="417"/>
      <c r="H53" s="417"/>
      <c r="I53" s="67"/>
      <c r="J53" s="53">
        <f>'16表以外（入力用）'!K223</f>
        <v>0</v>
      </c>
      <c r="K53" s="13"/>
      <c r="L53" s="13"/>
      <c r="M53" s="13"/>
    </row>
    <row r="54" spans="1:13" s="61" customFormat="1" ht="18" customHeight="1" x14ac:dyDescent="0.15">
      <c r="A54" s="13">
        <v>1</v>
      </c>
      <c r="B54" s="13">
        <v>13</v>
      </c>
      <c r="C54" s="436" t="s">
        <v>464</v>
      </c>
      <c r="D54" s="437"/>
      <c r="E54" s="437"/>
      <c r="F54" s="437"/>
      <c r="G54" s="437"/>
      <c r="H54" s="437"/>
      <c r="I54" s="52"/>
      <c r="J54" s="53">
        <f>'16表以外（入力用）'!K58</f>
        <v>0</v>
      </c>
      <c r="K54" s="13"/>
      <c r="L54" s="13"/>
      <c r="M54" s="13"/>
    </row>
    <row r="55" spans="1:13" s="61" customFormat="1" ht="18" customHeight="1" x14ac:dyDescent="0.15">
      <c r="A55" s="13">
        <v>1</v>
      </c>
      <c r="B55" s="13">
        <v>16</v>
      </c>
      <c r="C55" s="433" t="s">
        <v>465</v>
      </c>
      <c r="D55" s="434"/>
      <c r="E55" s="434"/>
      <c r="F55" s="434"/>
      <c r="G55" s="434"/>
      <c r="H55" s="434"/>
      <c r="I55" s="52"/>
      <c r="J55" s="53"/>
      <c r="K55" s="13"/>
      <c r="L55" s="13"/>
      <c r="M55" s="13"/>
    </row>
    <row r="56" spans="1:13" s="61" customFormat="1" ht="18" customHeight="1" x14ac:dyDescent="0.15">
      <c r="A56" s="13"/>
      <c r="B56" s="13"/>
      <c r="C56" s="69"/>
      <c r="D56" s="69"/>
      <c r="E56" s="69"/>
      <c r="F56" s="69"/>
      <c r="G56" s="69"/>
      <c r="H56" s="69"/>
      <c r="I56" s="70"/>
      <c r="J56" s="45"/>
      <c r="K56" s="13"/>
      <c r="L56" s="13"/>
      <c r="M56" s="13"/>
    </row>
    <row r="57" spans="1:13" s="61" customFormat="1" ht="18" customHeight="1" x14ac:dyDescent="0.15">
      <c r="B57" s="13"/>
      <c r="C57" s="59" t="s">
        <v>280</v>
      </c>
      <c r="D57" s="63"/>
      <c r="E57" s="63"/>
      <c r="F57" s="63"/>
      <c r="G57" s="63"/>
      <c r="H57" s="63"/>
      <c r="I57" s="63"/>
      <c r="J57" s="41"/>
    </row>
  </sheetData>
  <mergeCells count="70">
    <mergeCell ref="C27:D37"/>
    <mergeCell ref="E27:E28"/>
    <mergeCell ref="F27:I27"/>
    <mergeCell ref="F28:I28"/>
    <mergeCell ref="E29:E31"/>
    <mergeCell ref="F29:I29"/>
    <mergeCell ref="F30:I30"/>
    <mergeCell ref="F31:I31"/>
    <mergeCell ref="F32:I32"/>
    <mergeCell ref="E33:E34"/>
    <mergeCell ref="F33:I33"/>
    <mergeCell ref="F34:I34"/>
    <mergeCell ref="E35:E37"/>
    <mergeCell ref="F35:I35"/>
    <mergeCell ref="F36:I36"/>
    <mergeCell ref="F37:I37"/>
    <mergeCell ref="C55:H55"/>
    <mergeCell ref="D25:H25"/>
    <mergeCell ref="D26:H26"/>
    <mergeCell ref="D20:H20"/>
    <mergeCell ref="D21:H21"/>
    <mergeCell ref="D22:H22"/>
    <mergeCell ref="D23:H23"/>
    <mergeCell ref="D42:H42"/>
    <mergeCell ref="D49:E49"/>
    <mergeCell ref="D50:E50"/>
    <mergeCell ref="D24:H24"/>
    <mergeCell ref="D51:E51"/>
    <mergeCell ref="D52:E52"/>
    <mergeCell ref="C54:H54"/>
    <mergeCell ref="F53:H53"/>
    <mergeCell ref="F52:H52"/>
    <mergeCell ref="D1:G1"/>
    <mergeCell ref="F8:H8"/>
    <mergeCell ref="F9:H9"/>
    <mergeCell ref="F10:H10"/>
    <mergeCell ref="F11:H11"/>
    <mergeCell ref="D8:E8"/>
    <mergeCell ref="D9:E9"/>
    <mergeCell ref="D10:E10"/>
    <mergeCell ref="D11:E11"/>
    <mergeCell ref="F12:H12"/>
    <mergeCell ref="F13:H13"/>
    <mergeCell ref="D14:H14"/>
    <mergeCell ref="F15:H15"/>
    <mergeCell ref="F50:H50"/>
    <mergeCell ref="F49:H49"/>
    <mergeCell ref="F48:H48"/>
    <mergeCell ref="F47:H47"/>
    <mergeCell ref="F46:H46"/>
    <mergeCell ref="D47:E47"/>
    <mergeCell ref="D48:E48"/>
    <mergeCell ref="F16:H16"/>
    <mergeCell ref="F17:H17"/>
    <mergeCell ref="D18:H18"/>
    <mergeCell ref="D17:E17"/>
    <mergeCell ref="D19:H19"/>
    <mergeCell ref="F51:H51"/>
    <mergeCell ref="D53:E53"/>
    <mergeCell ref="D43:E45"/>
    <mergeCell ref="F43:F45"/>
    <mergeCell ref="G43:H43"/>
    <mergeCell ref="G44:H44"/>
    <mergeCell ref="G45:H45"/>
    <mergeCell ref="D46:E46"/>
    <mergeCell ref="C15:C17"/>
    <mergeCell ref="D12:E12"/>
    <mergeCell ref="D13:E13"/>
    <mergeCell ref="D15:E15"/>
    <mergeCell ref="D16:E16"/>
  </mergeCells>
  <phoneticPr fontId="1"/>
  <pageMargins left="0.78740157480314965" right="0.78740157480314965" top="0.78740157480314965" bottom="0.59055118110236227" header="0.19685039370078741" footer="0.19685039370078741"/>
  <pageSetup paperSize="9" scale="79" fitToHeight="0" orientation="portrait" r:id="rId1"/>
  <headerFooter alignWithMargins="0"/>
  <ignoredErrors>
    <ignoredError sqref="J48:J52" emptyCellReferenc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N52"/>
  <sheetViews>
    <sheetView showZeros="0" topLeftCell="A26" zoomScaleNormal="100" workbookViewId="0">
      <selection activeCell="L11" sqref="L11"/>
    </sheetView>
  </sheetViews>
  <sheetFormatPr defaultRowHeight="15" customHeight="1" x14ac:dyDescent="0.15"/>
  <cols>
    <col min="1" max="1" width="3.5" style="103" bestFit="1" customWidth="1"/>
    <col min="2" max="2" width="4.125" style="103" customWidth="1"/>
    <col min="3" max="3" width="4.125" style="158" customWidth="1"/>
    <col min="4" max="4" width="4.625" style="105" customWidth="1"/>
    <col min="5" max="5" width="9.625" style="105" customWidth="1"/>
    <col min="6" max="6" width="4.625" style="105" customWidth="1"/>
    <col min="7" max="7" width="8.625" style="105" customWidth="1"/>
    <col min="8" max="8" width="6.625" style="105" customWidth="1"/>
    <col min="9" max="9" width="11.375" style="104" customWidth="1"/>
    <col min="10" max="10" width="11" style="104" customWidth="1"/>
    <col min="11" max="11" width="10.75" style="104" customWidth="1"/>
    <col min="12" max="12" width="10.5" style="104" bestFit="1" customWidth="1"/>
    <col min="13" max="13" width="13.875" style="104" bestFit="1" customWidth="1"/>
    <col min="14" max="14" width="13.75" style="103" customWidth="1"/>
    <col min="15" max="16384" width="9" style="103"/>
  </cols>
  <sheetData>
    <row r="1" spans="1:14" ht="9.9499999999999993" customHeight="1" x14ac:dyDescent="0.15">
      <c r="C1" s="104"/>
    </row>
    <row r="2" spans="1:14" ht="24.95" customHeight="1" x14ac:dyDescent="0.15">
      <c r="B2" s="106"/>
      <c r="C2" s="107"/>
      <c r="D2" s="108"/>
      <c r="E2" s="109"/>
      <c r="F2" s="110"/>
      <c r="G2" s="110"/>
      <c r="H2" s="111" t="s">
        <v>294</v>
      </c>
      <c r="I2" s="480" t="s">
        <v>164</v>
      </c>
      <c r="J2" s="481"/>
      <c r="K2" s="482"/>
      <c r="L2" s="242"/>
      <c r="M2" s="242"/>
      <c r="N2" s="242"/>
    </row>
    <row r="3" spans="1:14" ht="24.95" customHeight="1" x14ac:dyDescent="0.15">
      <c r="A3" s="103" t="s">
        <v>295</v>
      </c>
      <c r="B3" s="112" t="s">
        <v>160</v>
      </c>
      <c r="C3" s="113" t="s">
        <v>161</v>
      </c>
      <c r="D3" s="114" t="s">
        <v>296</v>
      </c>
      <c r="E3" s="115"/>
      <c r="F3" s="116"/>
      <c r="G3" s="117"/>
      <c r="H3" s="118" t="s">
        <v>297</v>
      </c>
      <c r="I3" s="119" t="s">
        <v>163</v>
      </c>
      <c r="J3" s="247" t="s">
        <v>199</v>
      </c>
      <c r="K3" s="120" t="s">
        <v>459</v>
      </c>
      <c r="L3" s="103"/>
      <c r="M3" s="103"/>
    </row>
    <row r="4" spans="1:14" ht="15" customHeight="1" x14ac:dyDescent="0.15">
      <c r="A4" s="103">
        <v>16</v>
      </c>
      <c r="B4" s="106">
        <v>1</v>
      </c>
      <c r="C4" s="107">
        <v>1</v>
      </c>
      <c r="D4" s="121"/>
      <c r="E4" s="485"/>
      <c r="F4" s="486"/>
      <c r="G4" s="486"/>
      <c r="H4" s="487"/>
      <c r="I4" s="122">
        <v>0</v>
      </c>
      <c r="J4" s="123">
        <v>0</v>
      </c>
      <c r="K4" s="124">
        <v>0</v>
      </c>
      <c r="L4" s="125"/>
      <c r="M4" s="103"/>
    </row>
    <row r="5" spans="1:14" ht="15" customHeight="1" x14ac:dyDescent="0.15">
      <c r="A5" s="103">
        <v>16</v>
      </c>
      <c r="B5" s="106">
        <v>1</v>
      </c>
      <c r="C5" s="107">
        <v>2</v>
      </c>
      <c r="D5" s="126" t="s">
        <v>298</v>
      </c>
      <c r="E5" s="483" t="s">
        <v>65</v>
      </c>
      <c r="F5" s="447"/>
      <c r="G5" s="447"/>
      <c r="H5" s="448"/>
      <c r="I5" s="122">
        <v>3570801</v>
      </c>
      <c r="J5" s="122">
        <v>4070801</v>
      </c>
      <c r="K5" s="243">
        <v>4270601</v>
      </c>
      <c r="L5" s="125"/>
      <c r="M5" s="103"/>
    </row>
    <row r="6" spans="1:14" ht="15" customHeight="1" x14ac:dyDescent="0.15">
      <c r="A6" s="103">
        <v>16</v>
      </c>
      <c r="B6" s="106">
        <v>1</v>
      </c>
      <c r="C6" s="107">
        <v>3</v>
      </c>
      <c r="D6" s="127"/>
      <c r="E6" s="128"/>
      <c r="F6" s="129"/>
      <c r="G6" s="129"/>
      <c r="H6" s="130"/>
      <c r="I6" s="122">
        <v>0</v>
      </c>
      <c r="J6" s="122">
        <v>0</v>
      </c>
      <c r="K6" s="124">
        <v>0</v>
      </c>
      <c r="L6" s="125"/>
      <c r="M6" s="103"/>
    </row>
    <row r="7" spans="1:14" ht="15" customHeight="1" x14ac:dyDescent="0.15">
      <c r="A7" s="103">
        <v>16</v>
      </c>
      <c r="B7" s="106">
        <v>1</v>
      </c>
      <c r="C7" s="107">
        <v>4</v>
      </c>
      <c r="D7" s="127"/>
      <c r="E7" s="128"/>
      <c r="F7" s="129"/>
      <c r="G7" s="129"/>
      <c r="H7" s="130"/>
      <c r="I7" s="122">
        <v>0</v>
      </c>
      <c r="J7" s="122">
        <v>0</v>
      </c>
      <c r="K7" s="124">
        <v>0</v>
      </c>
      <c r="L7" s="125"/>
      <c r="M7" s="103"/>
    </row>
    <row r="8" spans="1:14" ht="15" customHeight="1" x14ac:dyDescent="0.15">
      <c r="A8" s="103">
        <v>16</v>
      </c>
      <c r="B8" s="106">
        <v>1</v>
      </c>
      <c r="C8" s="107">
        <v>5</v>
      </c>
      <c r="D8" s="127"/>
      <c r="E8" s="128"/>
      <c r="F8" s="129"/>
      <c r="G8" s="129"/>
      <c r="H8" s="130"/>
      <c r="I8" s="122">
        <v>0</v>
      </c>
      <c r="J8" s="122">
        <v>0</v>
      </c>
      <c r="K8" s="124">
        <v>0</v>
      </c>
      <c r="L8" s="125"/>
      <c r="M8" s="103"/>
    </row>
    <row r="9" spans="1:14" ht="15" customHeight="1" x14ac:dyDescent="0.15">
      <c r="A9" s="103">
        <v>16</v>
      </c>
      <c r="B9" s="106">
        <v>1</v>
      </c>
      <c r="C9" s="107">
        <v>6</v>
      </c>
      <c r="D9" s="127"/>
      <c r="E9" s="128"/>
      <c r="F9" s="129"/>
      <c r="G9" s="129"/>
      <c r="H9" s="130"/>
      <c r="I9" s="122">
        <v>0</v>
      </c>
      <c r="J9" s="122">
        <v>0</v>
      </c>
      <c r="K9" s="124">
        <v>0</v>
      </c>
      <c r="L9" s="125"/>
      <c r="M9" s="103"/>
    </row>
    <row r="10" spans="1:14" ht="15" customHeight="1" x14ac:dyDescent="0.15">
      <c r="A10" s="103">
        <v>16</v>
      </c>
      <c r="B10" s="106">
        <v>1</v>
      </c>
      <c r="C10" s="107">
        <v>7</v>
      </c>
      <c r="D10" s="126" t="s">
        <v>299</v>
      </c>
      <c r="E10" s="483" t="s">
        <v>467</v>
      </c>
      <c r="F10" s="483"/>
      <c r="G10" s="483"/>
      <c r="H10" s="131" t="s">
        <v>499</v>
      </c>
      <c r="I10" s="122">
        <v>2095</v>
      </c>
      <c r="J10" s="122">
        <v>1562</v>
      </c>
      <c r="K10" s="243">
        <v>2413</v>
      </c>
      <c r="L10" s="125"/>
      <c r="M10" s="103"/>
    </row>
    <row r="11" spans="1:14" ht="15" customHeight="1" x14ac:dyDescent="0.15">
      <c r="A11" s="103">
        <v>16</v>
      </c>
      <c r="B11" s="106">
        <v>1</v>
      </c>
      <c r="C11" s="107">
        <v>8</v>
      </c>
      <c r="D11" s="126" t="s">
        <v>300</v>
      </c>
      <c r="E11" s="483" t="s">
        <v>66</v>
      </c>
      <c r="F11" s="483"/>
      <c r="G11" s="483"/>
      <c r="H11" s="131" t="s">
        <v>67</v>
      </c>
      <c r="I11" s="122">
        <v>455153</v>
      </c>
      <c r="J11" s="122">
        <v>461440</v>
      </c>
      <c r="K11" s="243">
        <v>880129</v>
      </c>
      <c r="L11" s="125"/>
      <c r="M11" s="103"/>
    </row>
    <row r="12" spans="1:14" ht="15" customHeight="1" x14ac:dyDescent="0.15">
      <c r="A12" s="103">
        <v>16</v>
      </c>
      <c r="B12" s="106">
        <v>1</v>
      </c>
      <c r="C12" s="107">
        <v>9</v>
      </c>
      <c r="D12" s="126" t="s">
        <v>301</v>
      </c>
      <c r="E12" s="483" t="s">
        <v>468</v>
      </c>
      <c r="F12" s="483"/>
      <c r="G12" s="483"/>
      <c r="H12" s="131" t="s">
        <v>499</v>
      </c>
      <c r="I12" s="122">
        <v>8300</v>
      </c>
      <c r="J12" s="122">
        <v>8848</v>
      </c>
      <c r="K12" s="243">
        <v>5067</v>
      </c>
      <c r="L12" s="125"/>
      <c r="M12" s="103"/>
    </row>
    <row r="13" spans="1:14" ht="15" customHeight="1" x14ac:dyDescent="0.15">
      <c r="A13" s="103">
        <v>16</v>
      </c>
      <c r="B13" s="106">
        <v>1</v>
      </c>
      <c r="C13" s="107">
        <v>10</v>
      </c>
      <c r="D13" s="126" t="s">
        <v>302</v>
      </c>
      <c r="E13" s="483" t="s">
        <v>68</v>
      </c>
      <c r="F13" s="483"/>
      <c r="G13" s="483"/>
      <c r="H13" s="131" t="s">
        <v>69</v>
      </c>
      <c r="I13" s="122">
        <v>17</v>
      </c>
      <c r="J13" s="122">
        <v>9</v>
      </c>
      <c r="K13" s="124">
        <v>14</v>
      </c>
      <c r="L13" s="125"/>
      <c r="M13" s="103"/>
    </row>
    <row r="14" spans="1:14" ht="15" customHeight="1" x14ac:dyDescent="0.15">
      <c r="A14" s="103">
        <v>16</v>
      </c>
      <c r="B14" s="106">
        <v>1</v>
      </c>
      <c r="C14" s="107">
        <v>11</v>
      </c>
      <c r="D14" s="126" t="s">
        <v>303</v>
      </c>
      <c r="E14" s="483" t="s">
        <v>470</v>
      </c>
      <c r="F14" s="483"/>
      <c r="G14" s="483"/>
      <c r="H14" s="131" t="s">
        <v>487</v>
      </c>
      <c r="I14" s="122">
        <v>783</v>
      </c>
      <c r="J14" s="122">
        <v>842</v>
      </c>
      <c r="K14" s="124">
        <v>810</v>
      </c>
      <c r="L14" s="125"/>
      <c r="M14" s="103"/>
    </row>
    <row r="15" spans="1:14" ht="15" customHeight="1" x14ac:dyDescent="0.15">
      <c r="A15" s="103">
        <v>16</v>
      </c>
      <c r="B15" s="106">
        <v>1</v>
      </c>
      <c r="C15" s="107">
        <v>12</v>
      </c>
      <c r="D15" s="132" t="s">
        <v>153</v>
      </c>
      <c r="E15" s="334" t="s">
        <v>473</v>
      </c>
      <c r="F15" s="334"/>
      <c r="G15" s="334"/>
      <c r="H15" s="335"/>
      <c r="I15" s="122">
        <v>1</v>
      </c>
      <c r="J15" s="122">
        <v>2</v>
      </c>
      <c r="K15" s="124">
        <v>1</v>
      </c>
      <c r="L15" s="125"/>
      <c r="M15" s="103"/>
    </row>
    <row r="16" spans="1:14" ht="15" customHeight="1" x14ac:dyDescent="0.15">
      <c r="A16" s="103">
        <v>16</v>
      </c>
      <c r="B16" s="106">
        <v>1</v>
      </c>
      <c r="C16" s="107">
        <v>13</v>
      </c>
      <c r="D16" s="132" t="s">
        <v>488</v>
      </c>
      <c r="E16" s="334" t="s">
        <v>476</v>
      </c>
      <c r="F16" s="334"/>
      <c r="G16" s="334"/>
      <c r="H16" s="335"/>
      <c r="I16" s="122">
        <v>2</v>
      </c>
      <c r="J16" s="122">
        <v>2</v>
      </c>
      <c r="K16" s="124">
        <v>2</v>
      </c>
      <c r="L16" s="125"/>
      <c r="M16" s="103"/>
    </row>
    <row r="17" spans="1:13" ht="15" customHeight="1" x14ac:dyDescent="0.15">
      <c r="A17" s="103">
        <v>16</v>
      </c>
      <c r="B17" s="106">
        <v>1</v>
      </c>
      <c r="C17" s="107">
        <v>14</v>
      </c>
      <c r="D17" s="133" t="s">
        <v>155</v>
      </c>
      <c r="E17" s="488" t="s">
        <v>489</v>
      </c>
      <c r="F17" s="488"/>
      <c r="G17" s="488"/>
      <c r="H17" s="99" t="s">
        <v>260</v>
      </c>
      <c r="I17" s="122">
        <v>94</v>
      </c>
      <c r="J17" s="122">
        <v>36</v>
      </c>
      <c r="K17" s="124">
        <v>133</v>
      </c>
      <c r="L17" s="125"/>
      <c r="M17" s="103"/>
    </row>
    <row r="18" spans="1:13" ht="15" customHeight="1" x14ac:dyDescent="0.15">
      <c r="A18" s="103">
        <v>16</v>
      </c>
      <c r="B18" s="106">
        <v>1</v>
      </c>
      <c r="C18" s="107">
        <v>15</v>
      </c>
      <c r="D18" s="134"/>
      <c r="E18" s="135"/>
      <c r="F18" s="135"/>
      <c r="G18" s="135"/>
      <c r="H18" s="136"/>
      <c r="I18" s="122">
        <v>0</v>
      </c>
      <c r="J18" s="122">
        <v>0</v>
      </c>
      <c r="K18" s="124">
        <v>0</v>
      </c>
      <c r="L18" s="125"/>
      <c r="M18" s="103"/>
    </row>
    <row r="19" spans="1:13" ht="15" customHeight="1" x14ac:dyDescent="0.15">
      <c r="A19" s="103">
        <v>16</v>
      </c>
      <c r="B19" s="106">
        <v>1</v>
      </c>
      <c r="C19" s="107">
        <v>16</v>
      </c>
      <c r="D19" s="137" t="s">
        <v>157</v>
      </c>
      <c r="E19" s="138" t="s">
        <v>479</v>
      </c>
      <c r="F19" s="139" t="s">
        <v>2</v>
      </c>
      <c r="G19" s="483" t="s">
        <v>480</v>
      </c>
      <c r="H19" s="484"/>
      <c r="I19" s="122">
        <v>0</v>
      </c>
      <c r="J19" s="122">
        <v>0</v>
      </c>
      <c r="K19" s="124">
        <v>0</v>
      </c>
      <c r="L19" s="125"/>
      <c r="M19" s="103"/>
    </row>
    <row r="20" spans="1:13" ht="15" customHeight="1" x14ac:dyDescent="0.15">
      <c r="A20" s="103">
        <v>16</v>
      </c>
      <c r="B20" s="106">
        <v>1</v>
      </c>
      <c r="C20" s="107">
        <v>17</v>
      </c>
      <c r="D20" s="140"/>
      <c r="E20" s="141" t="s">
        <v>73</v>
      </c>
      <c r="F20" s="139" t="s">
        <v>3</v>
      </c>
      <c r="G20" s="483" t="s">
        <v>64</v>
      </c>
      <c r="H20" s="484"/>
      <c r="I20" s="122">
        <v>2089</v>
      </c>
      <c r="J20" s="122">
        <v>1163</v>
      </c>
      <c r="K20" s="243">
        <v>784</v>
      </c>
      <c r="L20" s="125"/>
      <c r="M20" s="103"/>
    </row>
    <row r="21" spans="1:13" ht="15" customHeight="1" x14ac:dyDescent="0.15">
      <c r="A21" s="103">
        <v>16</v>
      </c>
      <c r="B21" s="106">
        <v>1</v>
      </c>
      <c r="C21" s="107">
        <v>18</v>
      </c>
      <c r="D21" s="142"/>
      <c r="E21" s="143"/>
      <c r="F21" s="446" t="s">
        <v>75</v>
      </c>
      <c r="G21" s="483"/>
      <c r="H21" s="484"/>
      <c r="I21" s="122">
        <v>2089</v>
      </c>
      <c r="J21" s="122">
        <v>1163</v>
      </c>
      <c r="K21" s="243">
        <v>784</v>
      </c>
      <c r="L21" s="125"/>
      <c r="M21" s="103"/>
    </row>
    <row r="22" spans="1:13" ht="15" customHeight="1" x14ac:dyDescent="0.15">
      <c r="A22" s="103">
        <v>16</v>
      </c>
      <c r="B22" s="106">
        <v>1</v>
      </c>
      <c r="C22" s="107">
        <v>19</v>
      </c>
      <c r="D22" s="137" t="s">
        <v>48</v>
      </c>
      <c r="E22" s="138" t="s">
        <v>72</v>
      </c>
      <c r="F22" s="139" t="s">
        <v>2</v>
      </c>
      <c r="G22" s="483" t="s">
        <v>162</v>
      </c>
      <c r="H22" s="484"/>
      <c r="I22" s="122">
        <v>2089</v>
      </c>
      <c r="J22" s="122">
        <v>1163</v>
      </c>
      <c r="K22" s="243">
        <v>784</v>
      </c>
      <c r="L22" s="125"/>
      <c r="M22" s="103"/>
    </row>
    <row r="23" spans="1:13" ht="15" customHeight="1" x14ac:dyDescent="0.15">
      <c r="A23" s="103">
        <v>16</v>
      </c>
      <c r="B23" s="106">
        <v>1</v>
      </c>
      <c r="C23" s="107">
        <v>20</v>
      </c>
      <c r="D23" s="140"/>
      <c r="E23" s="141" t="s">
        <v>73</v>
      </c>
      <c r="F23" s="139" t="s">
        <v>3</v>
      </c>
      <c r="G23" s="483" t="s">
        <v>74</v>
      </c>
      <c r="H23" s="484"/>
      <c r="I23" s="122">
        <v>51408</v>
      </c>
      <c r="J23" s="122">
        <v>102361</v>
      </c>
      <c r="K23" s="243">
        <v>54592</v>
      </c>
      <c r="L23" s="125"/>
      <c r="M23" s="103"/>
    </row>
    <row r="24" spans="1:13" ht="15" customHeight="1" x14ac:dyDescent="0.15">
      <c r="A24" s="103">
        <v>16</v>
      </c>
      <c r="B24" s="106">
        <v>1</v>
      </c>
      <c r="C24" s="107">
        <v>21</v>
      </c>
      <c r="D24" s="142"/>
      <c r="E24" s="143"/>
      <c r="F24" s="446" t="s">
        <v>75</v>
      </c>
      <c r="G24" s="483"/>
      <c r="H24" s="484"/>
      <c r="I24" s="122">
        <v>53497</v>
      </c>
      <c r="J24" s="122">
        <v>103524</v>
      </c>
      <c r="K24" s="243">
        <v>55376</v>
      </c>
      <c r="L24" s="125"/>
      <c r="M24" s="103"/>
    </row>
    <row r="25" spans="1:13" ht="15" customHeight="1" x14ac:dyDescent="0.15">
      <c r="A25" s="103">
        <v>16</v>
      </c>
      <c r="B25" s="106">
        <v>1</v>
      </c>
      <c r="C25" s="107">
        <v>22</v>
      </c>
      <c r="D25" s="144" t="s">
        <v>490</v>
      </c>
      <c r="E25" s="483" t="s">
        <v>481</v>
      </c>
      <c r="F25" s="483"/>
      <c r="G25" s="483"/>
      <c r="H25" s="484"/>
      <c r="I25" s="122">
        <v>49274</v>
      </c>
      <c r="J25" s="122">
        <v>45002</v>
      </c>
      <c r="K25" s="243">
        <v>35549</v>
      </c>
      <c r="L25" s="125"/>
      <c r="M25" s="103"/>
    </row>
    <row r="26" spans="1:13" ht="15" customHeight="1" x14ac:dyDescent="0.15">
      <c r="A26" s="103">
        <v>16</v>
      </c>
      <c r="B26" s="106">
        <v>1</v>
      </c>
      <c r="C26" s="107">
        <v>23</v>
      </c>
      <c r="D26" s="126" t="s">
        <v>196</v>
      </c>
      <c r="E26" s="483" t="s">
        <v>482</v>
      </c>
      <c r="F26" s="483"/>
      <c r="G26" s="483"/>
      <c r="H26" s="484"/>
      <c r="I26" s="123">
        <v>12065</v>
      </c>
      <c r="J26" s="122">
        <v>12693</v>
      </c>
      <c r="K26" s="243">
        <v>3671</v>
      </c>
      <c r="L26" s="125"/>
      <c r="M26" s="103"/>
    </row>
    <row r="27" spans="1:13" ht="15" customHeight="1" x14ac:dyDescent="0.15">
      <c r="A27" s="103">
        <v>16</v>
      </c>
      <c r="B27" s="106">
        <v>1</v>
      </c>
      <c r="C27" s="107">
        <v>24</v>
      </c>
      <c r="D27" s="127"/>
      <c r="E27" s="128"/>
      <c r="F27" s="145"/>
      <c r="G27" s="128"/>
      <c r="H27" s="146"/>
      <c r="I27" s="122">
        <v>0</v>
      </c>
      <c r="J27" s="122">
        <v>0</v>
      </c>
      <c r="K27" s="124">
        <v>0</v>
      </c>
      <c r="L27" s="125"/>
      <c r="M27" s="103"/>
    </row>
    <row r="28" spans="1:13" ht="15" customHeight="1" x14ac:dyDescent="0.15">
      <c r="A28" s="103">
        <v>16</v>
      </c>
      <c r="B28" s="106">
        <v>1</v>
      </c>
      <c r="C28" s="107">
        <v>25</v>
      </c>
      <c r="D28" s="144" t="s">
        <v>493</v>
      </c>
      <c r="E28" s="147" t="s">
        <v>484</v>
      </c>
      <c r="F28" s="148" t="s">
        <v>2</v>
      </c>
      <c r="G28" s="483" t="s">
        <v>289</v>
      </c>
      <c r="H28" s="484"/>
      <c r="I28" s="122">
        <v>5776</v>
      </c>
      <c r="J28" s="122">
        <v>7442</v>
      </c>
      <c r="K28" s="243">
        <v>4682</v>
      </c>
      <c r="L28" s="125"/>
      <c r="M28" s="103"/>
    </row>
    <row r="29" spans="1:13" ht="15" customHeight="1" x14ac:dyDescent="0.15">
      <c r="A29" s="103">
        <v>16</v>
      </c>
      <c r="B29" s="106">
        <v>1</v>
      </c>
      <c r="C29" s="107">
        <v>26</v>
      </c>
      <c r="D29" s="144"/>
      <c r="E29" s="149" t="s">
        <v>485</v>
      </c>
      <c r="F29" s="148" t="s">
        <v>3</v>
      </c>
      <c r="G29" s="493" t="s">
        <v>486</v>
      </c>
      <c r="H29" s="494"/>
      <c r="I29" s="122">
        <v>958</v>
      </c>
      <c r="J29" s="122">
        <v>479</v>
      </c>
      <c r="K29" s="124">
        <v>651</v>
      </c>
      <c r="L29" s="125"/>
      <c r="M29" s="103"/>
    </row>
    <row r="30" spans="1:13" ht="15" customHeight="1" x14ac:dyDescent="0.15">
      <c r="A30" s="103">
        <v>16</v>
      </c>
      <c r="B30" s="106">
        <v>1</v>
      </c>
      <c r="C30" s="107">
        <v>27</v>
      </c>
      <c r="D30" s="150"/>
      <c r="E30" s="151"/>
      <c r="F30" s="152"/>
      <c r="G30" s="495"/>
      <c r="H30" s="496"/>
      <c r="I30" s="122">
        <v>0</v>
      </c>
      <c r="J30" s="122">
        <v>0</v>
      </c>
      <c r="K30" s="124">
        <v>0</v>
      </c>
      <c r="L30" s="125"/>
      <c r="M30" s="103"/>
    </row>
    <row r="31" spans="1:13" ht="15" customHeight="1" x14ac:dyDescent="0.15">
      <c r="A31" s="103">
        <v>16</v>
      </c>
      <c r="B31" s="106">
        <v>1</v>
      </c>
      <c r="C31" s="107">
        <v>28</v>
      </c>
      <c r="D31" s="134"/>
      <c r="E31" s="495"/>
      <c r="F31" s="495"/>
      <c r="G31" s="495"/>
      <c r="H31" s="153"/>
      <c r="I31" s="122">
        <v>0</v>
      </c>
      <c r="J31" s="122">
        <v>0</v>
      </c>
      <c r="K31" s="124">
        <v>0</v>
      </c>
      <c r="L31" s="125"/>
      <c r="M31" s="103"/>
    </row>
    <row r="32" spans="1:13" ht="15" customHeight="1" x14ac:dyDescent="0.15">
      <c r="A32" s="103">
        <v>16</v>
      </c>
      <c r="B32" s="106">
        <v>1</v>
      </c>
      <c r="C32" s="107">
        <v>29</v>
      </c>
      <c r="D32" s="127"/>
      <c r="E32" s="128"/>
      <c r="F32" s="128"/>
      <c r="G32" s="128"/>
      <c r="H32" s="154"/>
      <c r="I32" s="122">
        <v>0</v>
      </c>
      <c r="J32" s="122">
        <v>0</v>
      </c>
      <c r="K32" s="124">
        <v>0</v>
      </c>
      <c r="L32" s="125"/>
      <c r="M32" s="103"/>
    </row>
    <row r="33" spans="1:14" ht="15" customHeight="1" x14ac:dyDescent="0.15">
      <c r="A33" s="103">
        <v>16</v>
      </c>
      <c r="B33" s="106">
        <v>1</v>
      </c>
      <c r="C33" s="107">
        <v>30</v>
      </c>
      <c r="D33" s="144" t="s">
        <v>491</v>
      </c>
      <c r="E33" s="147" t="s">
        <v>76</v>
      </c>
      <c r="F33" s="139" t="s">
        <v>2</v>
      </c>
      <c r="G33" s="483" t="s">
        <v>77</v>
      </c>
      <c r="H33" s="484"/>
      <c r="I33" s="122">
        <v>24</v>
      </c>
      <c r="J33" s="122">
        <v>16</v>
      </c>
      <c r="K33" s="124">
        <v>16</v>
      </c>
      <c r="L33" s="125"/>
      <c r="M33" s="103"/>
    </row>
    <row r="34" spans="1:14" ht="15" customHeight="1" x14ac:dyDescent="0.15">
      <c r="A34" s="103">
        <v>16</v>
      </c>
      <c r="B34" s="106">
        <v>1</v>
      </c>
      <c r="C34" s="107">
        <v>31</v>
      </c>
      <c r="D34" s="140"/>
      <c r="E34" s="155" t="s">
        <v>71</v>
      </c>
      <c r="F34" s="139" t="s">
        <v>3</v>
      </c>
      <c r="G34" s="483" t="s">
        <v>78</v>
      </c>
      <c r="H34" s="484"/>
      <c r="I34" s="123">
        <v>0</v>
      </c>
      <c r="J34" s="122">
        <v>0</v>
      </c>
      <c r="K34" s="124">
        <v>0</v>
      </c>
      <c r="L34" s="125"/>
      <c r="M34" s="103"/>
    </row>
    <row r="35" spans="1:14" ht="15" customHeight="1" x14ac:dyDescent="0.15">
      <c r="A35" s="103">
        <v>16</v>
      </c>
      <c r="B35" s="106">
        <v>1</v>
      </c>
      <c r="C35" s="107">
        <v>32</v>
      </c>
      <c r="D35" s="156"/>
      <c r="E35" s="157"/>
      <c r="F35" s="489" t="s">
        <v>75</v>
      </c>
      <c r="G35" s="490"/>
      <c r="H35" s="491"/>
      <c r="I35" s="122">
        <v>24</v>
      </c>
      <c r="J35" s="122">
        <v>16</v>
      </c>
      <c r="K35" s="124">
        <v>16</v>
      </c>
      <c r="L35" s="125"/>
      <c r="M35" s="103"/>
    </row>
    <row r="36" spans="1:14" ht="15" customHeight="1" x14ac:dyDescent="0.15">
      <c r="A36" s="103">
        <v>16</v>
      </c>
      <c r="B36" s="106">
        <v>1</v>
      </c>
      <c r="C36" s="107">
        <v>33</v>
      </c>
      <c r="D36" s="126" t="s">
        <v>492</v>
      </c>
      <c r="E36" s="491" t="s">
        <v>449</v>
      </c>
      <c r="F36" s="492"/>
      <c r="G36" s="492"/>
      <c r="H36" s="492"/>
      <c r="I36" s="122">
        <v>3</v>
      </c>
      <c r="J36" s="122">
        <v>3</v>
      </c>
      <c r="K36" s="124">
        <v>3</v>
      </c>
      <c r="L36" s="125"/>
      <c r="M36" s="103"/>
    </row>
    <row r="37" spans="1:14" ht="15" customHeight="1" x14ac:dyDescent="0.15">
      <c r="A37" s="260">
        <v>16</v>
      </c>
      <c r="B37" s="261">
        <v>1</v>
      </c>
      <c r="C37" s="262">
        <v>34</v>
      </c>
      <c r="D37" s="468" t="s">
        <v>504</v>
      </c>
      <c r="E37" s="469"/>
      <c r="F37" s="474" t="s">
        <v>505</v>
      </c>
      <c r="G37" s="475"/>
      <c r="H37" s="476"/>
      <c r="I37" s="250">
        <v>1</v>
      </c>
      <c r="J37" s="250">
        <v>1</v>
      </c>
      <c r="K37" s="248">
        <v>1</v>
      </c>
      <c r="L37" s="159">
        <v>0</v>
      </c>
      <c r="M37" s="159">
        <v>0</v>
      </c>
      <c r="N37" s="103">
        <v>0</v>
      </c>
    </row>
    <row r="38" spans="1:14" ht="15" customHeight="1" x14ac:dyDescent="0.15">
      <c r="A38" s="260">
        <v>16</v>
      </c>
      <c r="B38" s="261">
        <v>1</v>
      </c>
      <c r="C38" s="262">
        <v>35</v>
      </c>
      <c r="D38" s="470"/>
      <c r="E38" s="471"/>
      <c r="F38" s="477" t="s">
        <v>506</v>
      </c>
      <c r="G38" s="478"/>
      <c r="H38" s="479"/>
      <c r="I38" s="252">
        <v>0</v>
      </c>
      <c r="J38" s="252">
        <v>0</v>
      </c>
      <c r="K38" s="253">
        <v>0</v>
      </c>
      <c r="L38" s="159">
        <v>0</v>
      </c>
      <c r="M38" s="159">
        <v>0</v>
      </c>
      <c r="N38" s="103">
        <v>0</v>
      </c>
    </row>
    <row r="39" spans="1:14" ht="15" customHeight="1" x14ac:dyDescent="0.15">
      <c r="A39" s="260">
        <v>16</v>
      </c>
      <c r="B39" s="261">
        <v>1</v>
      </c>
      <c r="C39" s="262">
        <v>36</v>
      </c>
      <c r="D39" s="472"/>
      <c r="E39" s="473"/>
      <c r="F39" s="477" t="s">
        <v>507</v>
      </c>
      <c r="G39" s="478"/>
      <c r="H39" s="479"/>
      <c r="I39" s="251">
        <v>23</v>
      </c>
      <c r="J39" s="251">
        <v>15</v>
      </c>
      <c r="K39" s="249">
        <v>15</v>
      </c>
    </row>
    <row r="40" spans="1:14" ht="15" customHeight="1" x14ac:dyDescent="0.15">
      <c r="A40" s="260">
        <v>16</v>
      </c>
      <c r="B40" s="261">
        <v>1</v>
      </c>
      <c r="C40" s="262">
        <v>37</v>
      </c>
      <c r="D40" s="468" t="s">
        <v>508</v>
      </c>
      <c r="E40" s="469"/>
      <c r="F40" s="474" t="s">
        <v>505</v>
      </c>
      <c r="G40" s="475"/>
      <c r="H40" s="476"/>
      <c r="I40" s="250">
        <v>0</v>
      </c>
      <c r="J40" s="250">
        <v>0</v>
      </c>
      <c r="K40" s="248">
        <v>0</v>
      </c>
    </row>
    <row r="41" spans="1:14" ht="15" customHeight="1" x14ac:dyDescent="0.15">
      <c r="A41" s="260">
        <v>16</v>
      </c>
      <c r="B41" s="261">
        <v>1</v>
      </c>
      <c r="C41" s="262">
        <v>38</v>
      </c>
      <c r="D41" s="470"/>
      <c r="E41" s="471"/>
      <c r="F41" s="477" t="s">
        <v>506</v>
      </c>
      <c r="G41" s="478"/>
      <c r="H41" s="479"/>
      <c r="I41" s="252">
        <v>0</v>
      </c>
      <c r="J41" s="252">
        <v>0</v>
      </c>
      <c r="K41" s="253">
        <v>0</v>
      </c>
    </row>
    <row r="42" spans="1:14" ht="15" customHeight="1" x14ac:dyDescent="0.15">
      <c r="A42" s="260">
        <v>16</v>
      </c>
      <c r="B42" s="261">
        <v>1</v>
      </c>
      <c r="C42" s="262">
        <v>39</v>
      </c>
      <c r="D42" s="472"/>
      <c r="E42" s="473"/>
      <c r="F42" s="477" t="s">
        <v>507</v>
      </c>
      <c r="G42" s="478"/>
      <c r="H42" s="479"/>
      <c r="I42" s="251">
        <v>0</v>
      </c>
      <c r="J42" s="251">
        <v>0</v>
      </c>
      <c r="K42" s="249">
        <v>0</v>
      </c>
    </row>
    <row r="43" spans="1:14" ht="15" customHeight="1" x14ac:dyDescent="0.15">
      <c r="A43" s="260">
        <v>16</v>
      </c>
      <c r="B43" s="261">
        <v>1</v>
      </c>
      <c r="C43" s="262">
        <v>40</v>
      </c>
      <c r="D43" s="459" t="s">
        <v>509</v>
      </c>
      <c r="E43" s="263" t="s">
        <v>510</v>
      </c>
      <c r="F43" s="264"/>
      <c r="G43" s="264"/>
      <c r="H43" s="264"/>
      <c r="I43" s="256">
        <v>966</v>
      </c>
      <c r="J43" s="256">
        <v>999</v>
      </c>
      <c r="K43" s="254">
        <v>999</v>
      </c>
    </row>
    <row r="44" spans="1:14" ht="15" customHeight="1" x14ac:dyDescent="0.15">
      <c r="A44" s="260">
        <v>16</v>
      </c>
      <c r="B44" s="261">
        <v>1</v>
      </c>
      <c r="C44" s="262">
        <v>41</v>
      </c>
      <c r="D44" s="460"/>
      <c r="E44" s="265" t="s">
        <v>511</v>
      </c>
      <c r="F44" s="266"/>
      <c r="G44" s="266"/>
      <c r="H44" s="266"/>
      <c r="I44" s="258">
        <v>440</v>
      </c>
      <c r="J44" s="258">
        <v>387</v>
      </c>
      <c r="K44" s="259">
        <v>542</v>
      </c>
    </row>
    <row r="45" spans="1:14" ht="15" customHeight="1" x14ac:dyDescent="0.15">
      <c r="A45" s="260">
        <v>16</v>
      </c>
      <c r="B45" s="261">
        <v>1</v>
      </c>
      <c r="C45" s="262">
        <v>42</v>
      </c>
      <c r="D45" s="460"/>
      <c r="E45" s="265" t="s">
        <v>512</v>
      </c>
      <c r="F45" s="266"/>
      <c r="G45" s="266"/>
      <c r="H45" s="266"/>
      <c r="I45" s="258">
        <v>930</v>
      </c>
      <c r="J45" s="258">
        <v>801</v>
      </c>
      <c r="K45" s="259">
        <v>899</v>
      </c>
    </row>
    <row r="46" spans="1:14" ht="15" customHeight="1" x14ac:dyDescent="0.15">
      <c r="A46" s="260">
        <v>16</v>
      </c>
      <c r="B46" s="261">
        <v>1</v>
      </c>
      <c r="C46" s="262">
        <v>43</v>
      </c>
      <c r="D46" s="460"/>
      <c r="E46" s="265" t="s">
        <v>513</v>
      </c>
      <c r="F46" s="266"/>
      <c r="G46" s="266"/>
      <c r="H46" s="266"/>
      <c r="I46" s="258">
        <v>-914</v>
      </c>
      <c r="J46" s="258">
        <v>-669</v>
      </c>
      <c r="K46" s="259">
        <v>-1198</v>
      </c>
    </row>
    <row r="47" spans="1:14" ht="15" customHeight="1" x14ac:dyDescent="0.15">
      <c r="A47" s="260">
        <v>16</v>
      </c>
      <c r="B47" s="261">
        <v>1</v>
      </c>
      <c r="C47" s="262">
        <v>44</v>
      </c>
      <c r="D47" s="460"/>
      <c r="E47" s="265" t="s">
        <v>514</v>
      </c>
      <c r="F47" s="266"/>
      <c r="G47" s="266"/>
      <c r="H47" s="266"/>
      <c r="I47" s="258">
        <v>-55700</v>
      </c>
      <c r="J47" s="258">
        <v>-32056</v>
      </c>
      <c r="K47" s="259">
        <v>-47130</v>
      </c>
    </row>
    <row r="48" spans="1:14" ht="15" customHeight="1" x14ac:dyDescent="0.15">
      <c r="A48" s="260">
        <v>16</v>
      </c>
      <c r="B48" s="261">
        <v>1</v>
      </c>
      <c r="C48" s="262">
        <v>45</v>
      </c>
      <c r="D48" s="460"/>
      <c r="E48" s="265" t="s">
        <v>515</v>
      </c>
      <c r="F48" s="266"/>
      <c r="G48" s="266"/>
      <c r="H48" s="266"/>
      <c r="I48" s="258">
        <v>40763</v>
      </c>
      <c r="J48" s="258">
        <v>146521</v>
      </c>
      <c r="K48" s="259">
        <v>224261</v>
      </c>
    </row>
    <row r="49" spans="1:11" ht="15" customHeight="1" x14ac:dyDescent="0.15">
      <c r="A49" s="260">
        <v>16</v>
      </c>
      <c r="B49" s="261">
        <v>1</v>
      </c>
      <c r="C49" s="262">
        <v>46</v>
      </c>
      <c r="D49" s="460"/>
      <c r="E49" s="265" t="s">
        <v>516</v>
      </c>
      <c r="F49" s="266"/>
      <c r="G49" s="266"/>
      <c r="H49" s="266"/>
      <c r="I49" s="258">
        <v>33000</v>
      </c>
      <c r="J49" s="258">
        <v>27959</v>
      </c>
      <c r="K49" s="259">
        <v>86000</v>
      </c>
    </row>
    <row r="50" spans="1:11" ht="15" customHeight="1" x14ac:dyDescent="0.15">
      <c r="A50" s="260">
        <v>16</v>
      </c>
      <c r="B50" s="261">
        <v>1</v>
      </c>
      <c r="C50" s="262">
        <v>47</v>
      </c>
      <c r="D50" s="460"/>
      <c r="E50" s="267" t="s">
        <v>517</v>
      </c>
      <c r="F50" s="266"/>
      <c r="G50" s="266"/>
      <c r="H50" s="266"/>
      <c r="I50" s="258">
        <v>0</v>
      </c>
      <c r="J50" s="258">
        <v>0</v>
      </c>
      <c r="K50" s="259">
        <v>0</v>
      </c>
    </row>
    <row r="51" spans="1:11" ht="15" customHeight="1" x14ac:dyDescent="0.15">
      <c r="A51" s="260">
        <v>16</v>
      </c>
      <c r="B51" s="261">
        <v>1</v>
      </c>
      <c r="C51" s="262">
        <v>48</v>
      </c>
      <c r="D51" s="460"/>
      <c r="E51" s="462" t="s">
        <v>518</v>
      </c>
      <c r="F51" s="463"/>
      <c r="G51" s="464"/>
      <c r="H51" s="268" t="s">
        <v>519</v>
      </c>
      <c r="I51" s="257">
        <v>2</v>
      </c>
      <c r="J51" s="257">
        <v>2</v>
      </c>
      <c r="K51" s="255">
        <v>2</v>
      </c>
    </row>
    <row r="52" spans="1:11" ht="15" customHeight="1" x14ac:dyDescent="0.15">
      <c r="A52" s="260"/>
      <c r="B52" s="261"/>
      <c r="C52" s="262"/>
      <c r="D52" s="461"/>
      <c r="E52" s="465"/>
      <c r="F52" s="466"/>
      <c r="G52" s="467"/>
      <c r="H52" s="269" t="s">
        <v>520</v>
      </c>
      <c r="I52" s="251"/>
      <c r="J52" s="251">
        <v>0</v>
      </c>
      <c r="K52" s="249"/>
    </row>
  </sheetData>
  <mergeCells count="37">
    <mergeCell ref="F35:H35"/>
    <mergeCell ref="E36:H36"/>
    <mergeCell ref="E26:H26"/>
    <mergeCell ref="G28:H28"/>
    <mergeCell ref="G29:H29"/>
    <mergeCell ref="G30:H30"/>
    <mergeCell ref="E31:G31"/>
    <mergeCell ref="G33:H33"/>
    <mergeCell ref="G34:H34"/>
    <mergeCell ref="E25:H25"/>
    <mergeCell ref="E15:H15"/>
    <mergeCell ref="E16:H16"/>
    <mergeCell ref="E17:G17"/>
    <mergeCell ref="G19:H19"/>
    <mergeCell ref="G22:H22"/>
    <mergeCell ref="G23:H23"/>
    <mergeCell ref="F24:H24"/>
    <mergeCell ref="G20:H20"/>
    <mergeCell ref="I2:K2"/>
    <mergeCell ref="E13:G13"/>
    <mergeCell ref="E14:G14"/>
    <mergeCell ref="F21:H21"/>
    <mergeCell ref="E4:H4"/>
    <mergeCell ref="E5:H5"/>
    <mergeCell ref="E10:G10"/>
    <mergeCell ref="E11:G11"/>
    <mergeCell ref="E12:G12"/>
    <mergeCell ref="D43:D52"/>
    <mergeCell ref="E51:G52"/>
    <mergeCell ref="D37:E39"/>
    <mergeCell ref="F37:H37"/>
    <mergeCell ref="F38:H38"/>
    <mergeCell ref="F39:H39"/>
    <mergeCell ref="D40:E42"/>
    <mergeCell ref="F40:H40"/>
    <mergeCell ref="F41:H41"/>
    <mergeCell ref="F42:H42"/>
  </mergeCells>
  <phoneticPr fontId="1"/>
  <pageMargins left="0.59055118110236227" right="0.59055118110236227" top="0.59055118110236227" bottom="0.39370078740157483" header="0.19685039370078741" footer="0.1968503937007874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352"/>
  <sheetViews>
    <sheetView showZeros="0" topLeftCell="A5" zoomScale="120" zoomScaleNormal="120" workbookViewId="0">
      <selection activeCell="L11" sqref="L11"/>
    </sheetView>
  </sheetViews>
  <sheetFormatPr defaultRowHeight="12" customHeight="1" x14ac:dyDescent="0.15"/>
  <cols>
    <col min="1" max="2" width="3.75" style="104" bestFit="1" customWidth="1"/>
    <col min="3" max="3" width="4.5" style="104" bestFit="1" customWidth="1"/>
    <col min="4" max="4" width="3.625" style="104" customWidth="1"/>
    <col min="5" max="5" width="0.875" style="104" customWidth="1"/>
    <col min="6" max="6" width="3.5" style="104" customWidth="1"/>
    <col min="7" max="9" width="5.625" style="104" customWidth="1"/>
    <col min="10" max="10" width="4.5" style="104" customWidth="1"/>
    <col min="11" max="16384" width="9" style="104"/>
  </cols>
  <sheetData>
    <row r="1" spans="1:13" ht="9.9499999999999993" customHeight="1" x14ac:dyDescent="0.15">
      <c r="D1" s="105"/>
      <c r="E1" s="105"/>
      <c r="F1" s="105"/>
      <c r="G1" s="105"/>
      <c r="H1" s="105"/>
      <c r="I1" s="105"/>
      <c r="J1" s="105"/>
    </row>
    <row r="2" spans="1:13" s="160" customFormat="1" ht="20.100000000000001" customHeight="1" x14ac:dyDescent="0.15">
      <c r="A2" s="160" t="s">
        <v>295</v>
      </c>
      <c r="B2" s="113" t="s">
        <v>160</v>
      </c>
      <c r="C2" s="113" t="s">
        <v>161</v>
      </c>
      <c r="D2" s="161" t="s">
        <v>173</v>
      </c>
      <c r="E2" s="162"/>
      <c r="F2" s="162"/>
      <c r="G2" s="162"/>
      <c r="H2" s="163"/>
      <c r="I2" s="163"/>
      <c r="J2" s="164" t="s">
        <v>172</v>
      </c>
      <c r="K2" s="165" t="s">
        <v>164</v>
      </c>
    </row>
    <row r="3" spans="1:13" s="160" customFormat="1" ht="14.1" customHeight="1" x14ac:dyDescent="0.15">
      <c r="A3" s="160">
        <v>21</v>
      </c>
      <c r="B3" s="107">
        <v>1</v>
      </c>
      <c r="C3" s="166">
        <v>1</v>
      </c>
      <c r="D3" s="167" t="s">
        <v>305</v>
      </c>
      <c r="E3" s="168"/>
      <c r="F3" s="169" t="s">
        <v>306</v>
      </c>
      <c r="G3" s="497" t="s">
        <v>174</v>
      </c>
      <c r="H3" s="497"/>
      <c r="I3" s="497"/>
      <c r="J3" s="163"/>
      <c r="K3" s="170">
        <v>12635</v>
      </c>
      <c r="M3" s="171"/>
    </row>
    <row r="4" spans="1:13" s="160" customFormat="1" ht="14.1" customHeight="1" x14ac:dyDescent="0.15">
      <c r="A4" s="160">
        <v>21</v>
      </c>
      <c r="B4" s="107">
        <v>1</v>
      </c>
      <c r="C4" s="166">
        <v>2</v>
      </c>
      <c r="D4" s="172" t="s">
        <v>175</v>
      </c>
      <c r="E4" s="168"/>
      <c r="F4" s="169" t="s">
        <v>307</v>
      </c>
      <c r="G4" s="497" t="s">
        <v>176</v>
      </c>
      <c r="H4" s="497"/>
      <c r="I4" s="497"/>
      <c r="J4" s="163"/>
      <c r="K4" s="170">
        <v>15640</v>
      </c>
      <c r="M4" s="171"/>
    </row>
    <row r="5" spans="1:13" s="160" customFormat="1" ht="14.1" customHeight="1" x14ac:dyDescent="0.15">
      <c r="A5" s="160">
        <v>21</v>
      </c>
      <c r="B5" s="107">
        <v>1</v>
      </c>
      <c r="C5" s="166">
        <v>3</v>
      </c>
      <c r="D5" s="172" t="s">
        <v>177</v>
      </c>
      <c r="E5" s="168"/>
      <c r="F5" s="169" t="s">
        <v>308</v>
      </c>
      <c r="G5" s="497" t="s">
        <v>178</v>
      </c>
      <c r="H5" s="497"/>
      <c r="I5" s="497"/>
      <c r="J5" s="163"/>
      <c r="K5" s="170">
        <v>85383</v>
      </c>
      <c r="M5" s="171"/>
    </row>
    <row r="6" spans="1:13" s="160" customFormat="1" ht="14.1" customHeight="1" x14ac:dyDescent="0.15">
      <c r="A6" s="160">
        <v>21</v>
      </c>
      <c r="B6" s="107">
        <v>1</v>
      </c>
      <c r="C6" s="166">
        <v>4</v>
      </c>
      <c r="D6" s="172" t="s">
        <v>179</v>
      </c>
      <c r="E6" s="168"/>
      <c r="F6" s="169" t="s">
        <v>309</v>
      </c>
      <c r="G6" s="497" t="s">
        <v>180</v>
      </c>
      <c r="H6" s="497"/>
      <c r="I6" s="497"/>
      <c r="J6" s="163"/>
      <c r="K6" s="170">
        <v>0</v>
      </c>
      <c r="M6" s="171"/>
    </row>
    <row r="7" spans="1:13" s="160" customFormat="1" ht="14.1" customHeight="1" x14ac:dyDescent="0.15">
      <c r="A7" s="160">
        <v>21</v>
      </c>
      <c r="B7" s="107">
        <v>1</v>
      </c>
      <c r="C7" s="166">
        <v>5</v>
      </c>
      <c r="D7" s="172" t="s">
        <v>181</v>
      </c>
      <c r="E7" s="168"/>
      <c r="F7" s="169" t="s">
        <v>310</v>
      </c>
      <c r="G7" s="497" t="s">
        <v>183</v>
      </c>
      <c r="H7" s="497"/>
      <c r="I7" s="497"/>
      <c r="J7" s="163"/>
      <c r="K7" s="170">
        <v>18715</v>
      </c>
      <c r="M7" s="171"/>
    </row>
    <row r="8" spans="1:13" s="160" customFormat="1" ht="14.1" customHeight="1" x14ac:dyDescent="0.15">
      <c r="A8" s="160">
        <v>21</v>
      </c>
      <c r="B8" s="107">
        <v>1</v>
      </c>
      <c r="C8" s="166">
        <v>6</v>
      </c>
      <c r="D8" s="173" t="s">
        <v>184</v>
      </c>
      <c r="E8" s="168"/>
      <c r="F8" s="169" t="s">
        <v>311</v>
      </c>
      <c r="G8" s="497" t="s">
        <v>75</v>
      </c>
      <c r="H8" s="497"/>
      <c r="I8" s="497"/>
      <c r="J8" s="163"/>
      <c r="K8" s="170">
        <v>132373</v>
      </c>
      <c r="M8" s="171"/>
    </row>
    <row r="9" spans="1:13" s="160" customFormat="1" ht="14.1" customHeight="1" x14ac:dyDescent="0.15">
      <c r="A9" s="160">
        <v>21</v>
      </c>
      <c r="B9" s="107">
        <v>1</v>
      </c>
      <c r="C9" s="166">
        <v>7</v>
      </c>
      <c r="D9" s="169" t="s">
        <v>312</v>
      </c>
      <c r="E9" s="497" t="s">
        <v>93</v>
      </c>
      <c r="F9" s="497"/>
      <c r="G9" s="497"/>
      <c r="H9" s="497"/>
      <c r="I9" s="497"/>
      <c r="J9" s="163"/>
      <c r="K9" s="170">
        <v>0</v>
      </c>
      <c r="M9" s="171"/>
    </row>
    <row r="10" spans="1:13" s="160" customFormat="1" ht="14.1" customHeight="1" x14ac:dyDescent="0.15">
      <c r="A10" s="160">
        <v>21</v>
      </c>
      <c r="B10" s="107">
        <v>1</v>
      </c>
      <c r="C10" s="166">
        <v>8</v>
      </c>
      <c r="D10" s="174" t="s">
        <v>83</v>
      </c>
      <c r="E10" s="168"/>
      <c r="F10" s="169" t="s">
        <v>313</v>
      </c>
      <c r="G10" s="497" t="s">
        <v>314</v>
      </c>
      <c r="H10" s="497"/>
      <c r="I10" s="497"/>
      <c r="J10" s="163"/>
      <c r="K10" s="170">
        <v>0</v>
      </c>
      <c r="M10" s="171"/>
    </row>
    <row r="11" spans="1:13" s="160" customFormat="1" ht="14.1" customHeight="1" x14ac:dyDescent="0.15">
      <c r="A11" s="160">
        <v>21</v>
      </c>
      <c r="B11" s="107">
        <v>1</v>
      </c>
      <c r="C11" s="166">
        <v>9</v>
      </c>
      <c r="D11" s="174" t="s">
        <v>315</v>
      </c>
      <c r="E11" s="168"/>
      <c r="F11" s="169" t="s">
        <v>316</v>
      </c>
      <c r="G11" s="497" t="s">
        <v>317</v>
      </c>
      <c r="H11" s="497"/>
      <c r="I11" s="497"/>
      <c r="J11" s="163"/>
      <c r="K11" s="170">
        <v>0</v>
      </c>
      <c r="M11" s="171"/>
    </row>
    <row r="12" spans="1:13" s="160" customFormat="1" ht="14.1" customHeight="1" x14ac:dyDescent="0.15">
      <c r="A12" s="160">
        <v>21</v>
      </c>
      <c r="B12" s="107">
        <v>1</v>
      </c>
      <c r="C12" s="166">
        <v>10</v>
      </c>
      <c r="D12" s="175" t="s">
        <v>85</v>
      </c>
      <c r="E12" s="168"/>
      <c r="F12" s="169" t="s">
        <v>318</v>
      </c>
      <c r="G12" s="497" t="s">
        <v>319</v>
      </c>
      <c r="H12" s="497"/>
      <c r="I12" s="497"/>
      <c r="J12" s="163"/>
      <c r="K12" s="170">
        <v>0</v>
      </c>
      <c r="M12" s="171"/>
    </row>
    <row r="13" spans="1:13" s="160" customFormat="1" ht="14.1" customHeight="1" x14ac:dyDescent="0.15">
      <c r="A13" s="160">
        <v>21</v>
      </c>
      <c r="B13" s="107">
        <v>1</v>
      </c>
      <c r="C13" s="166">
        <v>11</v>
      </c>
      <c r="D13" s="169" t="s">
        <v>320</v>
      </c>
      <c r="E13" s="497" t="s">
        <v>186</v>
      </c>
      <c r="F13" s="497"/>
      <c r="G13" s="497"/>
      <c r="H13" s="497"/>
      <c r="I13" s="497"/>
      <c r="J13" s="163"/>
      <c r="K13" s="170">
        <v>43821</v>
      </c>
      <c r="M13" s="171"/>
    </row>
    <row r="14" spans="1:13" s="160" customFormat="1" ht="14.1" customHeight="1" x14ac:dyDescent="0.15">
      <c r="A14" s="160">
        <v>21</v>
      </c>
      <c r="B14" s="107">
        <v>1</v>
      </c>
      <c r="C14" s="166">
        <v>12</v>
      </c>
      <c r="D14" s="176" t="s">
        <v>321</v>
      </c>
      <c r="E14" s="498" t="s">
        <v>187</v>
      </c>
      <c r="F14" s="498"/>
      <c r="G14" s="498"/>
      <c r="H14" s="498"/>
      <c r="I14" s="498"/>
      <c r="J14" s="177"/>
      <c r="K14" s="170">
        <v>1173</v>
      </c>
      <c r="M14" s="171"/>
    </row>
    <row r="15" spans="1:13" s="160" customFormat="1" ht="14.1" customHeight="1" x14ac:dyDescent="0.15">
      <c r="A15" s="160">
        <v>21</v>
      </c>
      <c r="B15" s="107">
        <v>1</v>
      </c>
      <c r="C15" s="166">
        <v>13</v>
      </c>
      <c r="D15" s="176" t="s">
        <v>322</v>
      </c>
      <c r="E15" s="498" t="s">
        <v>188</v>
      </c>
      <c r="F15" s="498"/>
      <c r="G15" s="498"/>
      <c r="H15" s="498"/>
      <c r="I15" s="498"/>
      <c r="J15" s="177"/>
      <c r="K15" s="170">
        <v>7101</v>
      </c>
      <c r="M15" s="171"/>
    </row>
    <row r="16" spans="1:13" ht="12" customHeight="1" x14ac:dyDescent="0.15">
      <c r="A16" s="160">
        <v>21</v>
      </c>
      <c r="B16" s="107">
        <v>1</v>
      </c>
      <c r="C16" s="166">
        <v>14</v>
      </c>
      <c r="D16" s="176" t="s">
        <v>323</v>
      </c>
      <c r="E16" s="498" t="s">
        <v>189</v>
      </c>
      <c r="F16" s="498"/>
      <c r="G16" s="498"/>
      <c r="H16" s="498"/>
      <c r="I16" s="498"/>
      <c r="J16" s="177"/>
      <c r="K16" s="170">
        <v>19182</v>
      </c>
      <c r="M16" s="171"/>
    </row>
    <row r="17" spans="1:13" ht="12" customHeight="1" x14ac:dyDescent="0.15">
      <c r="A17" s="160">
        <v>21</v>
      </c>
      <c r="B17" s="107">
        <v>1</v>
      </c>
      <c r="C17" s="166">
        <v>15</v>
      </c>
      <c r="D17" s="169" t="s">
        <v>324</v>
      </c>
      <c r="E17" s="497" t="s">
        <v>64</v>
      </c>
      <c r="F17" s="497"/>
      <c r="G17" s="497"/>
      <c r="H17" s="497"/>
      <c r="I17" s="497"/>
      <c r="J17" s="163"/>
      <c r="K17" s="170">
        <v>83485</v>
      </c>
      <c r="M17" s="171"/>
    </row>
    <row r="18" spans="1:13" ht="12" customHeight="1" x14ac:dyDescent="0.15">
      <c r="A18" s="160">
        <v>21</v>
      </c>
      <c r="B18" s="107">
        <v>1</v>
      </c>
      <c r="C18" s="166">
        <v>16</v>
      </c>
      <c r="D18" s="173" t="s">
        <v>325</v>
      </c>
      <c r="E18" s="506" t="s">
        <v>190</v>
      </c>
      <c r="F18" s="506"/>
      <c r="G18" s="506"/>
      <c r="H18" s="506"/>
      <c r="I18" s="506"/>
      <c r="J18" s="178"/>
      <c r="K18" s="170">
        <v>287135</v>
      </c>
      <c r="M18" s="171"/>
    </row>
    <row r="19" spans="1:13" ht="12" customHeight="1" x14ac:dyDescent="0.15">
      <c r="A19" s="160">
        <v>21</v>
      </c>
      <c r="B19" s="107">
        <v>1</v>
      </c>
      <c r="C19" s="166">
        <v>17</v>
      </c>
      <c r="D19" s="179"/>
      <c r="E19" s="499"/>
      <c r="F19" s="499"/>
      <c r="G19" s="499"/>
      <c r="H19" s="499"/>
      <c r="I19" s="499"/>
      <c r="J19" s="180"/>
      <c r="K19" s="170">
        <v>0</v>
      </c>
      <c r="M19" s="171"/>
    </row>
    <row r="20" spans="1:13" ht="12" customHeight="1" x14ac:dyDescent="0.15">
      <c r="A20" s="160">
        <v>21</v>
      </c>
      <c r="B20" s="107">
        <v>1</v>
      </c>
      <c r="C20" s="166">
        <v>18</v>
      </c>
      <c r="D20" s="179"/>
      <c r="E20" s="499"/>
      <c r="F20" s="499"/>
      <c r="G20" s="499"/>
      <c r="H20" s="499"/>
      <c r="I20" s="499"/>
      <c r="J20" s="180"/>
      <c r="K20" s="170">
        <v>0</v>
      </c>
      <c r="M20" s="171"/>
    </row>
    <row r="21" spans="1:13" ht="12" customHeight="1" x14ac:dyDescent="0.15">
      <c r="A21" s="160">
        <v>21</v>
      </c>
      <c r="B21" s="107">
        <v>1</v>
      </c>
      <c r="C21" s="166">
        <v>19</v>
      </c>
      <c r="D21" s="179"/>
      <c r="E21" s="499"/>
      <c r="F21" s="499"/>
      <c r="G21" s="499"/>
      <c r="H21" s="499"/>
      <c r="I21" s="499"/>
      <c r="J21" s="180"/>
      <c r="K21" s="170">
        <v>0</v>
      </c>
      <c r="M21" s="171"/>
    </row>
    <row r="22" spans="1:13" ht="12" customHeight="1" x14ac:dyDescent="0.15">
      <c r="A22" s="160">
        <v>21</v>
      </c>
      <c r="B22" s="107">
        <v>1</v>
      </c>
      <c r="C22" s="166">
        <v>20</v>
      </c>
      <c r="D22" s="181"/>
      <c r="E22" s="182"/>
      <c r="F22" s="182"/>
      <c r="G22" s="182"/>
      <c r="H22" s="182"/>
      <c r="I22" s="182"/>
      <c r="J22" s="182"/>
      <c r="K22" s="170">
        <v>0</v>
      </c>
      <c r="M22" s="171"/>
    </row>
    <row r="23" spans="1:13" ht="12" customHeight="1" x14ac:dyDescent="0.15">
      <c r="A23" s="160">
        <v>21</v>
      </c>
      <c r="B23" s="107">
        <v>1</v>
      </c>
      <c r="C23" s="166">
        <v>21</v>
      </c>
      <c r="D23" s="181"/>
      <c r="E23" s="182"/>
      <c r="F23" s="182"/>
      <c r="G23" s="182"/>
      <c r="H23" s="182"/>
      <c r="I23" s="182"/>
      <c r="J23" s="182"/>
      <c r="K23" s="170">
        <v>0</v>
      </c>
      <c r="M23" s="171"/>
    </row>
    <row r="24" spans="1:13" ht="12" customHeight="1" x14ac:dyDescent="0.15">
      <c r="A24" s="160">
        <v>21</v>
      </c>
      <c r="B24" s="107">
        <v>1</v>
      </c>
      <c r="C24" s="166">
        <v>22</v>
      </c>
      <c r="D24" s="181"/>
      <c r="E24" s="182"/>
      <c r="F24" s="182"/>
      <c r="G24" s="182"/>
      <c r="H24" s="182"/>
      <c r="I24" s="182"/>
      <c r="J24" s="182"/>
      <c r="K24" s="170">
        <v>0</v>
      </c>
      <c r="M24" s="171"/>
    </row>
    <row r="25" spans="1:13" ht="12" customHeight="1" x14ac:dyDescent="0.15">
      <c r="A25" s="160">
        <v>21</v>
      </c>
      <c r="B25" s="107">
        <v>1</v>
      </c>
      <c r="C25" s="166">
        <v>23</v>
      </c>
      <c r="D25" s="181"/>
      <c r="E25" s="182"/>
      <c r="F25" s="182"/>
      <c r="G25" s="182"/>
      <c r="H25" s="182"/>
      <c r="I25" s="182"/>
      <c r="J25" s="182"/>
      <c r="K25" s="170">
        <v>0</v>
      </c>
      <c r="M25" s="171"/>
    </row>
    <row r="26" spans="1:13" ht="12" customHeight="1" x14ac:dyDescent="0.15">
      <c r="A26" s="160">
        <v>21</v>
      </c>
      <c r="B26" s="107">
        <v>1</v>
      </c>
      <c r="C26" s="166">
        <v>24</v>
      </c>
      <c r="D26" s="181"/>
      <c r="E26" s="182"/>
      <c r="F26" s="182"/>
      <c r="G26" s="182"/>
      <c r="H26" s="182"/>
      <c r="I26" s="182"/>
      <c r="J26" s="182"/>
      <c r="K26" s="170">
        <v>0</v>
      </c>
      <c r="M26" s="171"/>
    </row>
    <row r="27" spans="1:13" ht="12" customHeight="1" x14ac:dyDescent="0.15">
      <c r="A27" s="160">
        <v>21</v>
      </c>
      <c r="B27" s="107">
        <v>1</v>
      </c>
      <c r="C27" s="166">
        <v>25</v>
      </c>
      <c r="D27" s="181"/>
      <c r="E27" s="182"/>
      <c r="F27" s="182"/>
      <c r="G27" s="182"/>
      <c r="H27" s="182"/>
      <c r="I27" s="182"/>
      <c r="J27" s="182"/>
      <c r="K27" s="170">
        <v>0</v>
      </c>
      <c r="M27" s="171"/>
    </row>
    <row r="28" spans="1:13" ht="12" customHeight="1" x14ac:dyDescent="0.15">
      <c r="A28" s="160">
        <v>21</v>
      </c>
      <c r="B28" s="107">
        <v>1</v>
      </c>
      <c r="C28" s="166">
        <v>26</v>
      </c>
      <c r="D28" s="181"/>
      <c r="E28" s="182"/>
      <c r="F28" s="182"/>
      <c r="G28" s="182"/>
      <c r="H28" s="182"/>
      <c r="I28" s="182"/>
      <c r="J28" s="182"/>
      <c r="K28" s="170">
        <v>0</v>
      </c>
      <c r="M28" s="171"/>
    </row>
    <row r="29" spans="1:13" ht="12" customHeight="1" x14ac:dyDescent="0.15">
      <c r="A29" s="160">
        <v>21</v>
      </c>
      <c r="B29" s="107">
        <v>1</v>
      </c>
      <c r="C29" s="166">
        <v>27</v>
      </c>
      <c r="D29" s="181"/>
      <c r="E29" s="182"/>
      <c r="F29" s="182"/>
      <c r="G29" s="182"/>
      <c r="H29" s="182"/>
      <c r="I29" s="182"/>
      <c r="J29" s="182"/>
      <c r="K29" s="170">
        <v>0</v>
      </c>
      <c r="M29" s="171"/>
    </row>
    <row r="30" spans="1:13" ht="12" customHeight="1" x14ac:dyDescent="0.15">
      <c r="A30" s="160">
        <v>21</v>
      </c>
      <c r="B30" s="107">
        <v>1</v>
      </c>
      <c r="C30" s="166">
        <v>28</v>
      </c>
      <c r="D30" s="181"/>
      <c r="E30" s="182"/>
      <c r="F30" s="182"/>
      <c r="G30" s="182"/>
      <c r="H30" s="182"/>
      <c r="I30" s="182"/>
      <c r="J30" s="182"/>
      <c r="K30" s="170">
        <v>0</v>
      </c>
      <c r="M30" s="171"/>
    </row>
    <row r="31" spans="1:13" ht="12" customHeight="1" x14ac:dyDescent="0.15">
      <c r="A31" s="160">
        <v>21</v>
      </c>
      <c r="B31" s="107">
        <v>1</v>
      </c>
      <c r="C31" s="166">
        <v>29</v>
      </c>
      <c r="D31" s="181"/>
      <c r="E31" s="182"/>
      <c r="F31" s="182"/>
      <c r="G31" s="182"/>
      <c r="H31" s="182"/>
      <c r="I31" s="182"/>
      <c r="J31" s="182"/>
      <c r="K31" s="170">
        <v>0</v>
      </c>
      <c r="M31" s="171"/>
    </row>
    <row r="32" spans="1:13" ht="12" customHeight="1" x14ac:dyDescent="0.15">
      <c r="A32" s="160">
        <v>21</v>
      </c>
      <c r="B32" s="107">
        <v>1</v>
      </c>
      <c r="C32" s="166">
        <v>30</v>
      </c>
      <c r="D32" s="173" t="s">
        <v>326</v>
      </c>
      <c r="E32" s="497" t="s">
        <v>191</v>
      </c>
      <c r="F32" s="497"/>
      <c r="G32" s="497"/>
      <c r="H32" s="497"/>
      <c r="I32" s="497"/>
      <c r="J32" s="178"/>
      <c r="K32" s="170">
        <v>0</v>
      </c>
      <c r="M32" s="171"/>
    </row>
    <row r="33" spans="1:13" ht="12" customHeight="1" x14ac:dyDescent="0.15">
      <c r="A33" s="160">
        <v>21</v>
      </c>
      <c r="B33" s="107">
        <v>1</v>
      </c>
      <c r="C33" s="166">
        <v>31</v>
      </c>
      <c r="D33" s="173" t="s">
        <v>327</v>
      </c>
      <c r="E33" s="497" t="s">
        <v>193</v>
      </c>
      <c r="F33" s="497"/>
      <c r="G33" s="497"/>
      <c r="H33" s="497"/>
      <c r="I33" s="497"/>
      <c r="J33" s="178"/>
      <c r="K33" s="170">
        <v>0</v>
      </c>
      <c r="M33" s="171"/>
    </row>
    <row r="34" spans="1:13" ht="12" customHeight="1" x14ac:dyDescent="0.15">
      <c r="A34" s="160">
        <v>21</v>
      </c>
      <c r="B34" s="107">
        <v>1</v>
      </c>
      <c r="C34" s="166">
        <v>32</v>
      </c>
      <c r="D34" s="172" t="s">
        <v>304</v>
      </c>
      <c r="E34" s="500" t="s">
        <v>194</v>
      </c>
      <c r="F34" s="500"/>
      <c r="G34" s="500"/>
      <c r="H34" s="500"/>
      <c r="I34" s="500"/>
      <c r="J34" s="183"/>
      <c r="K34" s="184">
        <v>287135</v>
      </c>
      <c r="M34" s="171"/>
    </row>
    <row r="35" spans="1:13" ht="12" customHeight="1" x14ac:dyDescent="0.15">
      <c r="A35" s="160">
        <v>21</v>
      </c>
      <c r="B35" s="107">
        <v>2</v>
      </c>
      <c r="C35" s="166">
        <v>1</v>
      </c>
      <c r="D35" s="438" t="s">
        <v>526</v>
      </c>
      <c r="E35" s="507"/>
      <c r="F35" s="512" t="s">
        <v>174</v>
      </c>
      <c r="G35" s="519" t="s">
        <v>505</v>
      </c>
      <c r="H35" s="520"/>
      <c r="I35" s="520"/>
      <c r="J35" s="521"/>
      <c r="K35" s="170">
        <v>12635</v>
      </c>
      <c r="M35" s="171"/>
    </row>
    <row r="36" spans="1:13" ht="12" customHeight="1" x14ac:dyDescent="0.15">
      <c r="A36" s="160">
        <v>21</v>
      </c>
      <c r="B36" s="107">
        <v>2</v>
      </c>
      <c r="C36" s="166">
        <v>2</v>
      </c>
      <c r="D36" s="508"/>
      <c r="E36" s="509"/>
      <c r="F36" s="513"/>
      <c r="G36" s="522" t="s">
        <v>506</v>
      </c>
      <c r="H36" s="523"/>
      <c r="I36" s="523"/>
      <c r="J36" s="524"/>
      <c r="K36" s="170">
        <v>0</v>
      </c>
      <c r="M36" s="171"/>
    </row>
    <row r="37" spans="1:13" ht="12" customHeight="1" x14ac:dyDescent="0.15">
      <c r="A37" s="160">
        <v>21</v>
      </c>
      <c r="B37" s="107">
        <v>2</v>
      </c>
      <c r="C37" s="166">
        <v>3</v>
      </c>
      <c r="D37" s="508"/>
      <c r="E37" s="509"/>
      <c r="F37" s="514" t="s">
        <v>527</v>
      </c>
      <c r="G37" s="519" t="s">
        <v>505</v>
      </c>
      <c r="H37" s="520"/>
      <c r="I37" s="520"/>
      <c r="J37" s="521"/>
      <c r="K37" s="170">
        <v>5710</v>
      </c>
      <c r="M37" s="171"/>
    </row>
    <row r="38" spans="1:13" ht="12" customHeight="1" x14ac:dyDescent="0.15">
      <c r="A38" s="160">
        <v>21</v>
      </c>
      <c r="B38" s="107">
        <v>2</v>
      </c>
      <c r="C38" s="166">
        <v>4</v>
      </c>
      <c r="D38" s="508"/>
      <c r="E38" s="509"/>
      <c r="F38" s="515"/>
      <c r="G38" s="522" t="s">
        <v>506</v>
      </c>
      <c r="H38" s="523"/>
      <c r="I38" s="523"/>
      <c r="J38" s="524"/>
      <c r="K38" s="170">
        <v>0</v>
      </c>
      <c r="M38" s="171"/>
    </row>
    <row r="39" spans="1:13" ht="12" customHeight="1" x14ac:dyDescent="0.15">
      <c r="A39" s="160">
        <v>21</v>
      </c>
      <c r="B39" s="107">
        <v>2</v>
      </c>
      <c r="C39" s="166">
        <v>5</v>
      </c>
      <c r="D39" s="508"/>
      <c r="E39" s="509"/>
      <c r="F39" s="516"/>
      <c r="G39" s="522" t="s">
        <v>507</v>
      </c>
      <c r="H39" s="523"/>
      <c r="I39" s="523"/>
      <c r="J39" s="524"/>
      <c r="K39" s="170">
        <v>9930</v>
      </c>
      <c r="M39" s="171"/>
    </row>
    <row r="40" spans="1:13" ht="12" customHeight="1" x14ac:dyDescent="0.15">
      <c r="A40" s="160">
        <v>21</v>
      </c>
      <c r="B40" s="107">
        <v>2</v>
      </c>
      <c r="C40" s="166">
        <v>6</v>
      </c>
      <c r="D40" s="508"/>
      <c r="E40" s="509"/>
      <c r="F40" s="275" t="s">
        <v>198</v>
      </c>
      <c r="G40" s="522" t="s">
        <v>507</v>
      </c>
      <c r="H40" s="523"/>
      <c r="I40" s="523"/>
      <c r="J40" s="524"/>
      <c r="K40" s="170">
        <v>85383</v>
      </c>
      <c r="M40" s="171"/>
    </row>
    <row r="41" spans="1:13" ht="12" customHeight="1" x14ac:dyDescent="0.15">
      <c r="A41" s="160">
        <v>21</v>
      </c>
      <c r="B41" s="107">
        <v>2</v>
      </c>
      <c r="C41" s="166">
        <v>7</v>
      </c>
      <c r="D41" s="508"/>
      <c r="E41" s="509"/>
      <c r="F41" s="512" t="s">
        <v>180</v>
      </c>
      <c r="G41" s="519" t="s">
        <v>505</v>
      </c>
      <c r="H41" s="520"/>
      <c r="I41" s="520"/>
      <c r="J41" s="521"/>
      <c r="K41" s="170">
        <v>0</v>
      </c>
      <c r="M41" s="171"/>
    </row>
    <row r="42" spans="1:13" ht="12" customHeight="1" x14ac:dyDescent="0.15">
      <c r="A42" s="160">
        <v>21</v>
      </c>
      <c r="B42" s="107">
        <v>2</v>
      </c>
      <c r="C42" s="166">
        <v>8</v>
      </c>
      <c r="D42" s="508"/>
      <c r="E42" s="509"/>
      <c r="F42" s="513"/>
      <c r="G42" s="522" t="s">
        <v>506</v>
      </c>
      <c r="H42" s="523"/>
      <c r="I42" s="523"/>
      <c r="J42" s="524"/>
      <c r="K42" s="170">
        <v>0</v>
      </c>
      <c r="M42" s="171"/>
    </row>
    <row r="43" spans="1:13" ht="12" customHeight="1" x14ac:dyDescent="0.15">
      <c r="A43" s="160">
        <v>21</v>
      </c>
      <c r="B43" s="107">
        <v>2</v>
      </c>
      <c r="C43" s="166">
        <v>9</v>
      </c>
      <c r="D43" s="508"/>
      <c r="E43" s="509"/>
      <c r="F43" s="512" t="s">
        <v>183</v>
      </c>
      <c r="G43" s="519" t="s">
        <v>505</v>
      </c>
      <c r="H43" s="520"/>
      <c r="I43" s="520"/>
      <c r="J43" s="521"/>
      <c r="K43" s="170">
        <v>3661</v>
      </c>
      <c r="M43" s="171"/>
    </row>
    <row r="44" spans="1:13" ht="12" customHeight="1" x14ac:dyDescent="0.15">
      <c r="A44" s="160">
        <v>21</v>
      </c>
      <c r="B44" s="107">
        <v>2</v>
      </c>
      <c r="C44" s="166">
        <v>10</v>
      </c>
      <c r="D44" s="508"/>
      <c r="E44" s="509"/>
      <c r="F44" s="517"/>
      <c r="G44" s="522" t="s">
        <v>506</v>
      </c>
      <c r="H44" s="523"/>
      <c r="I44" s="523"/>
      <c r="J44" s="524"/>
      <c r="K44" s="170">
        <v>0</v>
      </c>
      <c r="M44" s="171"/>
    </row>
    <row r="45" spans="1:13" ht="12" customHeight="1" thickBot="1" x14ac:dyDescent="0.2">
      <c r="A45" s="160">
        <v>21</v>
      </c>
      <c r="B45" s="107">
        <v>2</v>
      </c>
      <c r="C45" s="166">
        <v>11</v>
      </c>
      <c r="D45" s="510"/>
      <c r="E45" s="511"/>
      <c r="F45" s="518"/>
      <c r="G45" s="522" t="s">
        <v>507</v>
      </c>
      <c r="H45" s="523"/>
      <c r="I45" s="523"/>
      <c r="J45" s="524"/>
      <c r="K45" s="274">
        <v>15054</v>
      </c>
      <c r="M45" s="171"/>
    </row>
    <row r="46" spans="1:13" s="185" customFormat="1" ht="11.1" customHeight="1" x14ac:dyDescent="0.15">
      <c r="A46" s="185">
        <v>24</v>
      </c>
      <c r="B46" s="186">
        <v>1</v>
      </c>
      <c r="C46" s="187">
        <v>1</v>
      </c>
      <c r="D46" s="501" t="s">
        <v>328</v>
      </c>
      <c r="E46" s="502"/>
      <c r="F46" s="502"/>
      <c r="G46" s="502"/>
      <c r="H46" s="503"/>
      <c r="I46" s="504" t="s">
        <v>329</v>
      </c>
      <c r="J46" s="505"/>
      <c r="K46" s="188">
        <v>0</v>
      </c>
      <c r="M46" s="171"/>
    </row>
    <row r="47" spans="1:13" s="160" customFormat="1" ht="11.1" customHeight="1" x14ac:dyDescent="0.15">
      <c r="A47" s="160">
        <v>24</v>
      </c>
      <c r="B47" s="189">
        <v>1</v>
      </c>
      <c r="C47" s="13">
        <v>2</v>
      </c>
      <c r="D47" s="190"/>
      <c r="E47" s="191"/>
      <c r="F47" s="192"/>
      <c r="G47" s="192"/>
      <c r="H47" s="193"/>
      <c r="I47" s="525" t="s">
        <v>330</v>
      </c>
      <c r="J47" s="526"/>
      <c r="K47" s="170">
        <v>0</v>
      </c>
      <c r="M47" s="171"/>
    </row>
    <row r="48" spans="1:13" s="160" customFormat="1" ht="11.1" customHeight="1" x14ac:dyDescent="0.15">
      <c r="A48" s="160">
        <v>24</v>
      </c>
      <c r="B48" s="189">
        <v>1</v>
      </c>
      <c r="C48" s="13">
        <v>3</v>
      </c>
      <c r="D48" s="194"/>
      <c r="E48" s="191"/>
      <c r="F48" s="195"/>
      <c r="G48" s="196"/>
      <c r="H48" s="193"/>
      <c r="I48" s="525" t="s">
        <v>331</v>
      </c>
      <c r="J48" s="526"/>
      <c r="K48" s="170">
        <v>0</v>
      </c>
      <c r="M48" s="171"/>
    </row>
    <row r="49" spans="1:13" s="160" customFormat="1" ht="11.1" customHeight="1" x14ac:dyDescent="0.15">
      <c r="A49" s="160">
        <v>24</v>
      </c>
      <c r="B49" s="189">
        <v>1</v>
      </c>
      <c r="C49" s="13">
        <v>4</v>
      </c>
      <c r="D49" s="194"/>
      <c r="E49" s="197"/>
      <c r="F49" s="197"/>
      <c r="G49" s="197"/>
      <c r="H49" s="193"/>
      <c r="I49" s="525" t="s">
        <v>332</v>
      </c>
      <c r="J49" s="526"/>
      <c r="K49" s="170">
        <v>0</v>
      </c>
      <c r="M49" s="171"/>
    </row>
    <row r="50" spans="1:13" s="160" customFormat="1" ht="11.1" customHeight="1" x14ac:dyDescent="0.15">
      <c r="A50" s="160">
        <v>24</v>
      </c>
      <c r="B50" s="189">
        <v>1</v>
      </c>
      <c r="C50" s="13">
        <v>5</v>
      </c>
      <c r="D50" s="198"/>
      <c r="E50" s="191"/>
      <c r="F50" s="195"/>
      <c r="G50" s="196"/>
      <c r="H50" s="199"/>
      <c r="I50" s="525" t="s">
        <v>333</v>
      </c>
      <c r="J50" s="526"/>
      <c r="K50" s="170">
        <v>0</v>
      </c>
      <c r="M50" s="171"/>
    </row>
    <row r="51" spans="1:13" s="160" customFormat="1" ht="11.1" customHeight="1" x14ac:dyDescent="0.15">
      <c r="A51" s="160">
        <v>24</v>
      </c>
      <c r="B51" s="189">
        <v>1</v>
      </c>
      <c r="C51" s="13">
        <v>6</v>
      </c>
      <c r="D51" s="198"/>
      <c r="E51" s="191"/>
      <c r="F51" s="200"/>
      <c r="G51" s="192"/>
      <c r="H51" s="201"/>
      <c r="I51" s="525" t="s">
        <v>334</v>
      </c>
      <c r="J51" s="526"/>
      <c r="K51" s="170">
        <v>0</v>
      </c>
      <c r="M51" s="171"/>
    </row>
    <row r="52" spans="1:13" s="160" customFormat="1" ht="11.1" customHeight="1" x14ac:dyDescent="0.15">
      <c r="A52" s="160">
        <v>24</v>
      </c>
      <c r="B52" s="189">
        <v>1</v>
      </c>
      <c r="C52" s="13">
        <v>7</v>
      </c>
      <c r="D52" s="198"/>
      <c r="E52" s="191"/>
      <c r="F52" s="195"/>
      <c r="G52" s="196"/>
      <c r="H52" s="199"/>
      <c r="I52" s="525" t="s">
        <v>335</v>
      </c>
      <c r="J52" s="526"/>
      <c r="K52" s="170">
        <v>0</v>
      </c>
      <c r="M52" s="171"/>
    </row>
    <row r="53" spans="1:13" s="160" customFormat="1" ht="11.1" customHeight="1" x14ac:dyDescent="0.15">
      <c r="A53" s="160">
        <v>24</v>
      </c>
      <c r="B53" s="189">
        <v>1</v>
      </c>
      <c r="C53" s="13">
        <v>8</v>
      </c>
      <c r="D53" s="198"/>
      <c r="E53" s="191"/>
      <c r="F53" s="195"/>
      <c r="G53" s="196"/>
      <c r="H53" s="199"/>
      <c r="I53" s="525" t="s">
        <v>336</v>
      </c>
      <c r="J53" s="526"/>
      <c r="K53" s="170">
        <v>0</v>
      </c>
      <c r="M53" s="171"/>
    </row>
    <row r="54" spans="1:13" s="160" customFormat="1" ht="11.1" customHeight="1" x14ac:dyDescent="0.15">
      <c r="A54" s="160">
        <v>24</v>
      </c>
      <c r="B54" s="189">
        <v>1</v>
      </c>
      <c r="C54" s="13">
        <v>9</v>
      </c>
      <c r="D54" s="198"/>
      <c r="E54" s="191"/>
      <c r="F54" s="195"/>
      <c r="G54" s="196"/>
      <c r="H54" s="199"/>
      <c r="I54" s="525" t="s">
        <v>337</v>
      </c>
      <c r="J54" s="526"/>
      <c r="K54" s="170">
        <v>0</v>
      </c>
      <c r="M54" s="171"/>
    </row>
    <row r="55" spans="1:13" s="160" customFormat="1" ht="11.1" customHeight="1" x14ac:dyDescent="0.15">
      <c r="A55" s="160">
        <v>24</v>
      </c>
      <c r="B55" s="189">
        <v>1</v>
      </c>
      <c r="C55" s="13">
        <v>10</v>
      </c>
      <c r="D55" s="198"/>
      <c r="E55" s="191"/>
      <c r="F55" s="195"/>
      <c r="G55" s="196"/>
      <c r="H55" s="199"/>
      <c r="I55" s="525" t="s">
        <v>338</v>
      </c>
      <c r="J55" s="526"/>
      <c r="K55" s="170">
        <v>0</v>
      </c>
      <c r="M55" s="171"/>
    </row>
    <row r="56" spans="1:13" s="160" customFormat="1" ht="11.1" customHeight="1" x14ac:dyDescent="0.15">
      <c r="A56" s="160">
        <v>24</v>
      </c>
      <c r="B56" s="189">
        <v>1</v>
      </c>
      <c r="C56" s="13">
        <v>11</v>
      </c>
      <c r="D56" s="198"/>
      <c r="E56" s="191"/>
      <c r="F56" s="195"/>
      <c r="G56" s="196"/>
      <c r="H56" s="199"/>
      <c r="I56" s="525" t="s">
        <v>339</v>
      </c>
      <c r="J56" s="526"/>
      <c r="K56" s="170">
        <v>0</v>
      </c>
      <c r="M56" s="171"/>
    </row>
    <row r="57" spans="1:13" s="160" customFormat="1" ht="11.1" customHeight="1" x14ac:dyDescent="0.15">
      <c r="A57" s="160">
        <v>24</v>
      </c>
      <c r="B57" s="189">
        <v>1</v>
      </c>
      <c r="C57" s="13">
        <v>12</v>
      </c>
      <c r="D57" s="198"/>
      <c r="E57" s="191"/>
      <c r="F57" s="195"/>
      <c r="G57" s="196"/>
      <c r="H57" s="199"/>
      <c r="I57" s="527" t="s">
        <v>340</v>
      </c>
      <c r="J57" s="528"/>
      <c r="K57" s="170">
        <v>0</v>
      </c>
      <c r="M57" s="171"/>
    </row>
    <row r="58" spans="1:13" s="160" customFormat="1" ht="11.1" customHeight="1" x14ac:dyDescent="0.15">
      <c r="A58" s="160">
        <v>24</v>
      </c>
      <c r="B58" s="189">
        <v>1</v>
      </c>
      <c r="C58" s="13">
        <v>13</v>
      </c>
      <c r="D58" s="198"/>
      <c r="E58" s="191"/>
      <c r="F58" s="195"/>
      <c r="G58" s="196"/>
      <c r="H58" s="529" t="s">
        <v>341</v>
      </c>
      <c r="I58" s="530"/>
      <c r="J58" s="531"/>
      <c r="K58" s="202">
        <v>0</v>
      </c>
      <c r="M58" s="171"/>
    </row>
    <row r="59" spans="1:13" s="160" customFormat="1" ht="11.1" customHeight="1" x14ac:dyDescent="0.15">
      <c r="A59" s="160">
        <v>24</v>
      </c>
      <c r="B59" s="189">
        <v>1</v>
      </c>
      <c r="C59" s="13">
        <v>14</v>
      </c>
      <c r="D59" s="198"/>
      <c r="E59" s="191"/>
      <c r="F59" s="195"/>
      <c r="G59" s="196"/>
      <c r="H59" s="530" t="s">
        <v>462</v>
      </c>
      <c r="I59" s="530"/>
      <c r="J59" s="531"/>
      <c r="K59" s="203">
        <v>0</v>
      </c>
      <c r="M59" s="171"/>
    </row>
    <row r="60" spans="1:13" s="160" customFormat="1" ht="11.1" customHeight="1" x14ac:dyDescent="0.15">
      <c r="A60" s="160">
        <v>24</v>
      </c>
      <c r="B60" s="189">
        <v>1</v>
      </c>
      <c r="C60" s="13">
        <v>15</v>
      </c>
      <c r="D60" s="198"/>
      <c r="E60" s="191"/>
      <c r="F60" s="195"/>
      <c r="G60" s="196"/>
      <c r="H60" s="530" t="s">
        <v>463</v>
      </c>
      <c r="I60" s="530"/>
      <c r="J60" s="531"/>
      <c r="K60" s="203">
        <v>0</v>
      </c>
      <c r="M60" s="171"/>
    </row>
    <row r="61" spans="1:13" s="160" customFormat="1" ht="11.1" customHeight="1" thickBot="1" x14ac:dyDescent="0.2">
      <c r="A61" s="160">
        <v>24</v>
      </c>
      <c r="B61" s="189">
        <v>1</v>
      </c>
      <c r="C61" s="13">
        <v>16</v>
      </c>
      <c r="D61" s="198"/>
      <c r="E61" s="191"/>
      <c r="F61" s="195"/>
      <c r="G61" s="196"/>
      <c r="H61" s="575" t="s">
        <v>461</v>
      </c>
      <c r="I61" s="575"/>
      <c r="J61" s="576"/>
      <c r="K61" s="203">
        <v>0</v>
      </c>
      <c r="M61" s="171"/>
    </row>
    <row r="62" spans="1:13" s="185" customFormat="1" ht="11.1" customHeight="1" x14ac:dyDescent="0.15">
      <c r="A62" s="185">
        <v>24</v>
      </c>
      <c r="B62" s="186">
        <v>2</v>
      </c>
      <c r="C62" s="186">
        <v>1</v>
      </c>
      <c r="D62" s="501" t="s">
        <v>342</v>
      </c>
      <c r="E62" s="502"/>
      <c r="F62" s="502"/>
      <c r="G62" s="502"/>
      <c r="H62" s="503"/>
      <c r="I62" s="504" t="s">
        <v>329</v>
      </c>
      <c r="J62" s="505"/>
      <c r="K62" s="188">
        <v>0</v>
      </c>
      <c r="M62" s="171"/>
    </row>
    <row r="63" spans="1:13" s="160" customFormat="1" ht="11.1" customHeight="1" x14ac:dyDescent="0.15">
      <c r="A63" s="160">
        <v>24</v>
      </c>
      <c r="B63" s="189">
        <v>2</v>
      </c>
      <c r="C63" s="189">
        <v>2</v>
      </c>
      <c r="D63" s="190"/>
      <c r="E63" s="191"/>
      <c r="F63" s="192"/>
      <c r="G63" s="532" t="s">
        <v>343</v>
      </c>
      <c r="H63" s="533"/>
      <c r="I63" s="525" t="s">
        <v>330</v>
      </c>
      <c r="J63" s="526"/>
      <c r="K63" s="204">
        <v>0</v>
      </c>
      <c r="M63" s="171"/>
    </row>
    <row r="64" spans="1:13" s="160" customFormat="1" ht="11.1" customHeight="1" x14ac:dyDescent="0.15">
      <c r="A64" s="160">
        <v>24</v>
      </c>
      <c r="B64" s="189">
        <v>2</v>
      </c>
      <c r="C64" s="189">
        <v>3</v>
      </c>
      <c r="D64" s="194"/>
      <c r="E64" s="191"/>
      <c r="F64" s="195"/>
      <c r="G64" s="196"/>
      <c r="H64" s="193"/>
      <c r="I64" s="525" t="s">
        <v>331</v>
      </c>
      <c r="J64" s="526"/>
      <c r="K64" s="204">
        <v>0</v>
      </c>
      <c r="M64" s="171"/>
    </row>
    <row r="65" spans="1:13" s="160" customFormat="1" ht="11.1" customHeight="1" x14ac:dyDescent="0.15">
      <c r="A65" s="160">
        <v>24</v>
      </c>
      <c r="B65" s="189">
        <v>2</v>
      </c>
      <c r="C65" s="189">
        <v>4</v>
      </c>
      <c r="D65" s="194"/>
      <c r="E65" s="197"/>
      <c r="F65" s="197"/>
      <c r="G65" s="197"/>
      <c r="H65" s="193"/>
      <c r="I65" s="525" t="s">
        <v>332</v>
      </c>
      <c r="J65" s="526"/>
      <c r="K65" s="204">
        <v>0</v>
      </c>
      <c r="M65" s="171"/>
    </row>
    <row r="66" spans="1:13" s="160" customFormat="1" ht="11.1" customHeight="1" x14ac:dyDescent="0.15">
      <c r="A66" s="160">
        <v>24</v>
      </c>
      <c r="B66" s="189">
        <v>2</v>
      </c>
      <c r="C66" s="189">
        <v>5</v>
      </c>
      <c r="D66" s="198"/>
      <c r="E66" s="191"/>
      <c r="F66" s="195"/>
      <c r="G66" s="196"/>
      <c r="H66" s="199"/>
      <c r="I66" s="525" t="s">
        <v>333</v>
      </c>
      <c r="J66" s="526"/>
      <c r="K66" s="204">
        <v>0</v>
      </c>
      <c r="M66" s="171"/>
    </row>
    <row r="67" spans="1:13" s="160" customFormat="1" ht="11.1" customHeight="1" x14ac:dyDescent="0.15">
      <c r="A67" s="160">
        <v>24</v>
      </c>
      <c r="B67" s="189">
        <v>2</v>
      </c>
      <c r="C67" s="189">
        <v>6</v>
      </c>
      <c r="D67" s="198"/>
      <c r="E67" s="191"/>
      <c r="F67" s="200"/>
      <c r="G67" s="192"/>
      <c r="H67" s="201"/>
      <c r="I67" s="525" t="s">
        <v>334</v>
      </c>
      <c r="J67" s="526"/>
      <c r="K67" s="204">
        <v>0</v>
      </c>
      <c r="M67" s="171"/>
    </row>
    <row r="68" spans="1:13" s="160" customFormat="1" ht="11.1" customHeight="1" x14ac:dyDescent="0.15">
      <c r="A68" s="160">
        <v>24</v>
      </c>
      <c r="B68" s="189">
        <v>2</v>
      </c>
      <c r="C68" s="189">
        <v>7</v>
      </c>
      <c r="D68" s="198"/>
      <c r="E68" s="191"/>
      <c r="F68" s="195"/>
      <c r="G68" s="196"/>
      <c r="H68" s="199"/>
      <c r="I68" s="525" t="s">
        <v>335</v>
      </c>
      <c r="J68" s="526"/>
      <c r="K68" s="204">
        <v>0</v>
      </c>
      <c r="M68" s="171"/>
    </row>
    <row r="69" spans="1:13" s="160" customFormat="1" ht="11.1" customHeight="1" x14ac:dyDescent="0.15">
      <c r="A69" s="160">
        <v>24</v>
      </c>
      <c r="B69" s="189">
        <v>2</v>
      </c>
      <c r="C69" s="189">
        <v>8</v>
      </c>
      <c r="D69" s="198"/>
      <c r="E69" s="191"/>
      <c r="F69" s="195"/>
      <c r="G69" s="196"/>
      <c r="H69" s="199"/>
      <c r="I69" s="525" t="s">
        <v>336</v>
      </c>
      <c r="J69" s="526"/>
      <c r="K69" s="204">
        <v>0</v>
      </c>
      <c r="M69" s="171"/>
    </row>
    <row r="70" spans="1:13" s="160" customFormat="1" ht="11.1" customHeight="1" x14ac:dyDescent="0.15">
      <c r="A70" s="160">
        <v>24</v>
      </c>
      <c r="B70" s="189">
        <v>2</v>
      </c>
      <c r="C70" s="189">
        <v>9</v>
      </c>
      <c r="D70" s="198"/>
      <c r="E70" s="191"/>
      <c r="F70" s="195"/>
      <c r="G70" s="196"/>
      <c r="H70" s="199"/>
      <c r="I70" s="525" t="s">
        <v>337</v>
      </c>
      <c r="J70" s="526"/>
      <c r="K70" s="204">
        <v>0</v>
      </c>
      <c r="M70" s="171"/>
    </row>
    <row r="71" spans="1:13" s="160" customFormat="1" ht="11.1" customHeight="1" x14ac:dyDescent="0.15">
      <c r="A71" s="160">
        <v>24</v>
      </c>
      <c r="B71" s="189">
        <v>2</v>
      </c>
      <c r="C71" s="189">
        <v>10</v>
      </c>
      <c r="D71" s="198"/>
      <c r="E71" s="191"/>
      <c r="F71" s="195"/>
      <c r="G71" s="196"/>
      <c r="H71" s="199"/>
      <c r="I71" s="525" t="s">
        <v>338</v>
      </c>
      <c r="J71" s="526"/>
      <c r="K71" s="204">
        <v>0</v>
      </c>
      <c r="M71" s="171"/>
    </row>
    <row r="72" spans="1:13" s="160" customFormat="1" ht="11.1" customHeight="1" x14ac:dyDescent="0.15">
      <c r="A72" s="160">
        <v>24</v>
      </c>
      <c r="B72" s="189">
        <v>2</v>
      </c>
      <c r="C72" s="189">
        <v>11</v>
      </c>
      <c r="D72" s="198"/>
      <c r="E72" s="191"/>
      <c r="F72" s="195"/>
      <c r="G72" s="196"/>
      <c r="H72" s="199"/>
      <c r="I72" s="525" t="s">
        <v>339</v>
      </c>
      <c r="J72" s="526"/>
      <c r="K72" s="204">
        <v>0</v>
      </c>
      <c r="M72" s="171"/>
    </row>
    <row r="73" spans="1:13" s="160" customFormat="1" ht="11.1" customHeight="1" x14ac:dyDescent="0.15">
      <c r="A73" s="160">
        <v>24</v>
      </c>
      <c r="B73" s="189">
        <v>2</v>
      </c>
      <c r="C73" s="189">
        <v>12</v>
      </c>
      <c r="D73" s="198"/>
      <c r="E73" s="191"/>
      <c r="F73" s="195"/>
      <c r="G73" s="196"/>
      <c r="H73" s="199"/>
      <c r="I73" s="527" t="s">
        <v>340</v>
      </c>
      <c r="J73" s="528"/>
      <c r="K73" s="204">
        <v>0</v>
      </c>
      <c r="M73" s="171"/>
    </row>
    <row r="74" spans="1:13" s="160" customFormat="1" ht="11.1" customHeight="1" x14ac:dyDescent="0.15">
      <c r="A74" s="160">
        <v>24</v>
      </c>
      <c r="B74" s="189">
        <v>2</v>
      </c>
      <c r="C74" s="13">
        <v>13</v>
      </c>
      <c r="D74" s="198"/>
      <c r="E74" s="191"/>
      <c r="F74" s="195"/>
      <c r="G74" s="196"/>
      <c r="H74" s="529" t="s">
        <v>341</v>
      </c>
      <c r="I74" s="530"/>
      <c r="J74" s="531"/>
      <c r="K74" s="202">
        <v>0</v>
      </c>
      <c r="M74" s="171"/>
    </row>
    <row r="75" spans="1:13" s="160" customFormat="1" ht="11.1" customHeight="1" x14ac:dyDescent="0.15">
      <c r="A75" s="160">
        <v>24</v>
      </c>
      <c r="B75" s="189">
        <v>2</v>
      </c>
      <c r="C75" s="13">
        <v>14</v>
      </c>
      <c r="D75" s="198"/>
      <c r="E75" s="191"/>
      <c r="F75" s="195"/>
      <c r="G75" s="196"/>
      <c r="H75" s="530" t="s">
        <v>462</v>
      </c>
      <c r="I75" s="530"/>
      <c r="J75" s="531"/>
      <c r="K75" s="203">
        <v>0</v>
      </c>
      <c r="M75" s="171"/>
    </row>
    <row r="76" spans="1:13" s="160" customFormat="1" ht="11.1" customHeight="1" thickBot="1" x14ac:dyDescent="0.2">
      <c r="A76" s="160">
        <v>24</v>
      </c>
      <c r="B76" s="189">
        <v>2</v>
      </c>
      <c r="C76" s="13">
        <v>15</v>
      </c>
      <c r="D76" s="198"/>
      <c r="E76" s="191"/>
      <c r="F76" s="195"/>
      <c r="G76" s="196"/>
      <c r="H76" s="530" t="s">
        <v>463</v>
      </c>
      <c r="I76" s="530"/>
      <c r="J76" s="531"/>
      <c r="K76" s="203">
        <v>0</v>
      </c>
      <c r="M76" s="171"/>
    </row>
    <row r="77" spans="1:13" s="185" customFormat="1" ht="11.1" customHeight="1" x14ac:dyDescent="0.15">
      <c r="A77" s="185">
        <v>24</v>
      </c>
      <c r="B77" s="186">
        <v>3</v>
      </c>
      <c r="C77" s="186">
        <v>1</v>
      </c>
      <c r="D77" s="501" t="s">
        <v>342</v>
      </c>
      <c r="E77" s="502"/>
      <c r="F77" s="502"/>
      <c r="G77" s="502"/>
      <c r="H77" s="503"/>
      <c r="I77" s="504" t="s">
        <v>329</v>
      </c>
      <c r="J77" s="505"/>
      <c r="K77" s="188">
        <v>0</v>
      </c>
      <c r="M77" s="171"/>
    </row>
    <row r="78" spans="1:13" s="160" customFormat="1" ht="11.1" customHeight="1" x14ac:dyDescent="0.15">
      <c r="A78" s="160">
        <v>24</v>
      </c>
      <c r="B78" s="189">
        <v>3</v>
      </c>
      <c r="C78" s="189">
        <v>2</v>
      </c>
      <c r="D78" s="190"/>
      <c r="E78" s="191"/>
      <c r="F78" s="192"/>
      <c r="G78" s="532" t="s">
        <v>344</v>
      </c>
      <c r="H78" s="533"/>
      <c r="I78" s="525" t="s">
        <v>330</v>
      </c>
      <c r="J78" s="526"/>
      <c r="K78" s="170">
        <v>0</v>
      </c>
      <c r="M78" s="171"/>
    </row>
    <row r="79" spans="1:13" s="160" customFormat="1" ht="11.1" customHeight="1" x14ac:dyDescent="0.15">
      <c r="A79" s="160">
        <v>24</v>
      </c>
      <c r="B79" s="189">
        <v>3</v>
      </c>
      <c r="C79" s="189">
        <v>3</v>
      </c>
      <c r="D79" s="194"/>
      <c r="E79" s="191"/>
      <c r="F79" s="195"/>
      <c r="G79" s="196"/>
      <c r="H79" s="193"/>
      <c r="I79" s="525" t="s">
        <v>331</v>
      </c>
      <c r="J79" s="526"/>
      <c r="K79" s="170">
        <v>0</v>
      </c>
      <c r="M79" s="171"/>
    </row>
    <row r="80" spans="1:13" s="160" customFormat="1" ht="11.1" customHeight="1" x14ac:dyDescent="0.15">
      <c r="A80" s="160">
        <v>24</v>
      </c>
      <c r="B80" s="189">
        <v>3</v>
      </c>
      <c r="C80" s="189">
        <v>4</v>
      </c>
      <c r="D80" s="194"/>
      <c r="E80" s="197"/>
      <c r="F80" s="197"/>
      <c r="G80" s="197"/>
      <c r="H80" s="193"/>
      <c r="I80" s="525" t="s">
        <v>332</v>
      </c>
      <c r="J80" s="526"/>
      <c r="K80" s="170">
        <v>0</v>
      </c>
      <c r="M80" s="171"/>
    </row>
    <row r="81" spans="1:13" s="160" customFormat="1" ht="11.1" customHeight="1" x14ac:dyDescent="0.15">
      <c r="A81" s="160">
        <v>24</v>
      </c>
      <c r="B81" s="189">
        <v>3</v>
      </c>
      <c r="C81" s="189">
        <v>5</v>
      </c>
      <c r="D81" s="198"/>
      <c r="E81" s="191"/>
      <c r="F81" s="195"/>
      <c r="G81" s="196"/>
      <c r="H81" s="199"/>
      <c r="I81" s="525" t="s">
        <v>333</v>
      </c>
      <c r="J81" s="526"/>
      <c r="K81" s="170">
        <v>0</v>
      </c>
      <c r="M81" s="171"/>
    </row>
    <row r="82" spans="1:13" s="160" customFormat="1" ht="11.1" customHeight="1" x14ac:dyDescent="0.15">
      <c r="A82" s="160">
        <v>24</v>
      </c>
      <c r="B82" s="189">
        <v>3</v>
      </c>
      <c r="C82" s="189">
        <v>6</v>
      </c>
      <c r="D82" s="198"/>
      <c r="E82" s="191"/>
      <c r="F82" s="200"/>
      <c r="G82" s="192"/>
      <c r="H82" s="201"/>
      <c r="I82" s="525" t="s">
        <v>334</v>
      </c>
      <c r="J82" s="526"/>
      <c r="K82" s="170">
        <v>0</v>
      </c>
      <c r="M82" s="171"/>
    </row>
    <row r="83" spans="1:13" s="160" customFormat="1" ht="11.1" customHeight="1" x14ac:dyDescent="0.15">
      <c r="A83" s="160">
        <v>24</v>
      </c>
      <c r="B83" s="189">
        <v>3</v>
      </c>
      <c r="C83" s="189">
        <v>7</v>
      </c>
      <c r="D83" s="198"/>
      <c r="E83" s="191"/>
      <c r="F83" s="195"/>
      <c r="G83" s="196"/>
      <c r="H83" s="199"/>
      <c r="I83" s="525" t="s">
        <v>335</v>
      </c>
      <c r="J83" s="526"/>
      <c r="K83" s="170">
        <v>0</v>
      </c>
      <c r="M83" s="171"/>
    </row>
    <row r="84" spans="1:13" s="160" customFormat="1" ht="11.1" customHeight="1" x14ac:dyDescent="0.15">
      <c r="A84" s="160">
        <v>24</v>
      </c>
      <c r="B84" s="189">
        <v>3</v>
      </c>
      <c r="C84" s="189">
        <v>8</v>
      </c>
      <c r="D84" s="198"/>
      <c r="E84" s="191"/>
      <c r="F84" s="195"/>
      <c r="G84" s="196"/>
      <c r="H84" s="199"/>
      <c r="I84" s="525" t="s">
        <v>336</v>
      </c>
      <c r="J84" s="526"/>
      <c r="K84" s="170">
        <v>0</v>
      </c>
      <c r="M84" s="171"/>
    </row>
    <row r="85" spans="1:13" s="160" customFormat="1" ht="11.1" customHeight="1" x14ac:dyDescent="0.15">
      <c r="A85" s="160">
        <v>24</v>
      </c>
      <c r="B85" s="189">
        <v>3</v>
      </c>
      <c r="C85" s="189">
        <v>9</v>
      </c>
      <c r="D85" s="198"/>
      <c r="E85" s="191"/>
      <c r="F85" s="195"/>
      <c r="G85" s="196"/>
      <c r="H85" s="199"/>
      <c r="I85" s="525" t="s">
        <v>337</v>
      </c>
      <c r="J85" s="526"/>
      <c r="K85" s="170">
        <v>0</v>
      </c>
      <c r="M85" s="171"/>
    </row>
    <row r="86" spans="1:13" s="160" customFormat="1" ht="11.1" customHeight="1" x14ac:dyDescent="0.15">
      <c r="A86" s="160">
        <v>24</v>
      </c>
      <c r="B86" s="189">
        <v>3</v>
      </c>
      <c r="C86" s="189">
        <v>10</v>
      </c>
      <c r="D86" s="198"/>
      <c r="E86" s="191"/>
      <c r="F86" s="195"/>
      <c r="G86" s="196"/>
      <c r="H86" s="199"/>
      <c r="I86" s="525" t="s">
        <v>338</v>
      </c>
      <c r="J86" s="526"/>
      <c r="K86" s="170">
        <v>0</v>
      </c>
      <c r="M86" s="171"/>
    </row>
    <row r="87" spans="1:13" s="160" customFormat="1" ht="11.1" customHeight="1" x14ac:dyDescent="0.15">
      <c r="A87" s="160">
        <v>24</v>
      </c>
      <c r="B87" s="189">
        <v>3</v>
      </c>
      <c r="C87" s="189">
        <v>11</v>
      </c>
      <c r="D87" s="198"/>
      <c r="E87" s="191"/>
      <c r="F87" s="195"/>
      <c r="G87" s="196"/>
      <c r="H87" s="199"/>
      <c r="I87" s="525" t="s">
        <v>339</v>
      </c>
      <c r="J87" s="526"/>
      <c r="K87" s="170">
        <v>0</v>
      </c>
      <c r="M87" s="171"/>
    </row>
    <row r="88" spans="1:13" s="160" customFormat="1" ht="11.1" customHeight="1" x14ac:dyDescent="0.15">
      <c r="A88" s="160">
        <v>24</v>
      </c>
      <c r="B88" s="189">
        <v>3</v>
      </c>
      <c r="C88" s="189">
        <v>12</v>
      </c>
      <c r="D88" s="198"/>
      <c r="E88" s="191"/>
      <c r="F88" s="195"/>
      <c r="G88" s="196"/>
      <c r="H88" s="199"/>
      <c r="I88" s="527" t="s">
        <v>340</v>
      </c>
      <c r="J88" s="528"/>
      <c r="K88" s="170">
        <v>0</v>
      </c>
      <c r="M88" s="171"/>
    </row>
    <row r="89" spans="1:13" s="160" customFormat="1" ht="11.1" customHeight="1" x14ac:dyDescent="0.15">
      <c r="A89" s="160">
        <v>24</v>
      </c>
      <c r="B89" s="189">
        <v>3</v>
      </c>
      <c r="C89" s="189">
        <v>13</v>
      </c>
      <c r="D89" s="198"/>
      <c r="E89" s="191"/>
      <c r="F89" s="195"/>
      <c r="G89" s="196"/>
      <c r="H89" s="529" t="s">
        <v>341</v>
      </c>
      <c r="I89" s="530"/>
      <c r="J89" s="531"/>
      <c r="K89" s="202">
        <v>0</v>
      </c>
      <c r="M89" s="171"/>
    </row>
    <row r="90" spans="1:13" s="160" customFormat="1" ht="11.1" customHeight="1" x14ac:dyDescent="0.15">
      <c r="A90" s="160">
        <v>24</v>
      </c>
      <c r="B90" s="189">
        <v>3</v>
      </c>
      <c r="C90" s="13">
        <v>14</v>
      </c>
      <c r="D90" s="198"/>
      <c r="E90" s="191"/>
      <c r="F90" s="195"/>
      <c r="G90" s="196"/>
      <c r="H90" s="530" t="s">
        <v>462</v>
      </c>
      <c r="I90" s="530"/>
      <c r="J90" s="531"/>
      <c r="K90" s="203">
        <v>0</v>
      </c>
      <c r="M90" s="171"/>
    </row>
    <row r="91" spans="1:13" s="160" customFormat="1" ht="11.1" customHeight="1" thickBot="1" x14ac:dyDescent="0.2">
      <c r="A91" s="160">
        <v>24</v>
      </c>
      <c r="B91" s="189">
        <v>3</v>
      </c>
      <c r="C91" s="13">
        <v>15</v>
      </c>
      <c r="D91" s="198"/>
      <c r="E91" s="191"/>
      <c r="F91" s="195"/>
      <c r="G91" s="196"/>
      <c r="H91" s="530" t="s">
        <v>463</v>
      </c>
      <c r="I91" s="530"/>
      <c r="J91" s="531"/>
      <c r="K91" s="203">
        <v>0</v>
      </c>
      <c r="M91" s="171"/>
    </row>
    <row r="92" spans="1:13" s="185" customFormat="1" ht="11.1" customHeight="1" x14ac:dyDescent="0.15">
      <c r="A92" s="185">
        <v>24</v>
      </c>
      <c r="B92" s="186">
        <v>4</v>
      </c>
      <c r="C92" s="186">
        <v>1</v>
      </c>
      <c r="D92" s="501" t="s">
        <v>342</v>
      </c>
      <c r="E92" s="502"/>
      <c r="F92" s="502"/>
      <c r="G92" s="502"/>
      <c r="H92" s="503"/>
      <c r="I92" s="504" t="s">
        <v>329</v>
      </c>
      <c r="J92" s="505"/>
      <c r="K92" s="188">
        <v>0</v>
      </c>
      <c r="M92" s="171"/>
    </row>
    <row r="93" spans="1:13" s="160" customFormat="1" ht="11.1" customHeight="1" x14ac:dyDescent="0.15">
      <c r="A93" s="160">
        <v>24</v>
      </c>
      <c r="B93" s="189">
        <v>4</v>
      </c>
      <c r="C93" s="189">
        <v>2</v>
      </c>
      <c r="D93" s="190"/>
      <c r="E93" s="191"/>
      <c r="F93" s="192"/>
      <c r="G93" s="532" t="s">
        <v>345</v>
      </c>
      <c r="H93" s="533"/>
      <c r="I93" s="525" t="s">
        <v>330</v>
      </c>
      <c r="J93" s="526"/>
      <c r="K93" s="204">
        <v>0</v>
      </c>
      <c r="M93" s="171"/>
    </row>
    <row r="94" spans="1:13" s="160" customFormat="1" ht="11.1" customHeight="1" x14ac:dyDescent="0.15">
      <c r="A94" s="160">
        <v>24</v>
      </c>
      <c r="B94" s="189">
        <v>4</v>
      </c>
      <c r="C94" s="189">
        <v>3</v>
      </c>
      <c r="D94" s="194"/>
      <c r="E94" s="191"/>
      <c r="F94" s="195"/>
      <c r="G94" s="196"/>
      <c r="H94" s="193"/>
      <c r="I94" s="525" t="s">
        <v>331</v>
      </c>
      <c r="J94" s="526"/>
      <c r="K94" s="170">
        <v>0</v>
      </c>
      <c r="M94" s="171"/>
    </row>
    <row r="95" spans="1:13" s="160" customFormat="1" ht="11.1" customHeight="1" x14ac:dyDescent="0.15">
      <c r="A95" s="160">
        <v>24</v>
      </c>
      <c r="B95" s="189">
        <v>4</v>
      </c>
      <c r="C95" s="189">
        <v>4</v>
      </c>
      <c r="D95" s="194"/>
      <c r="E95" s="197"/>
      <c r="F95" s="197"/>
      <c r="G95" s="197"/>
      <c r="H95" s="193"/>
      <c r="I95" s="525" t="s">
        <v>332</v>
      </c>
      <c r="J95" s="526"/>
      <c r="K95" s="170">
        <v>0</v>
      </c>
      <c r="M95" s="171"/>
    </row>
    <row r="96" spans="1:13" s="160" customFormat="1" ht="11.1" customHeight="1" x14ac:dyDescent="0.15">
      <c r="A96" s="160">
        <v>24</v>
      </c>
      <c r="B96" s="189">
        <v>4</v>
      </c>
      <c r="C96" s="189">
        <v>5</v>
      </c>
      <c r="D96" s="198"/>
      <c r="E96" s="191"/>
      <c r="F96" s="195"/>
      <c r="G96" s="196"/>
      <c r="H96" s="199"/>
      <c r="I96" s="525" t="s">
        <v>333</v>
      </c>
      <c r="J96" s="526"/>
      <c r="K96" s="170">
        <v>0</v>
      </c>
      <c r="M96" s="171"/>
    </row>
    <row r="97" spans="1:13" s="160" customFormat="1" ht="11.1" customHeight="1" x14ac:dyDescent="0.15">
      <c r="A97" s="160">
        <v>24</v>
      </c>
      <c r="B97" s="189">
        <v>4</v>
      </c>
      <c r="C97" s="189">
        <v>6</v>
      </c>
      <c r="D97" s="198"/>
      <c r="E97" s="191"/>
      <c r="F97" s="200"/>
      <c r="G97" s="192"/>
      <c r="H97" s="201"/>
      <c r="I97" s="525" t="s">
        <v>334</v>
      </c>
      <c r="J97" s="526"/>
      <c r="K97" s="170">
        <v>0</v>
      </c>
      <c r="M97" s="171"/>
    </row>
    <row r="98" spans="1:13" s="160" customFormat="1" ht="11.1" customHeight="1" x14ac:dyDescent="0.15">
      <c r="A98" s="160">
        <v>24</v>
      </c>
      <c r="B98" s="189">
        <v>4</v>
      </c>
      <c r="C98" s="189">
        <v>7</v>
      </c>
      <c r="D98" s="198"/>
      <c r="E98" s="191"/>
      <c r="F98" s="195"/>
      <c r="G98" s="196"/>
      <c r="H98" s="199"/>
      <c r="I98" s="525" t="s">
        <v>335</v>
      </c>
      <c r="J98" s="526"/>
      <c r="K98" s="170">
        <v>0</v>
      </c>
      <c r="M98" s="171"/>
    </row>
    <row r="99" spans="1:13" s="160" customFormat="1" ht="11.1" customHeight="1" x14ac:dyDescent="0.15">
      <c r="A99" s="160">
        <v>24</v>
      </c>
      <c r="B99" s="189">
        <v>4</v>
      </c>
      <c r="C99" s="189">
        <v>8</v>
      </c>
      <c r="D99" s="198"/>
      <c r="E99" s="191"/>
      <c r="F99" s="195"/>
      <c r="G99" s="196"/>
      <c r="H99" s="199"/>
      <c r="I99" s="525" t="s">
        <v>336</v>
      </c>
      <c r="J99" s="526"/>
      <c r="K99" s="170">
        <v>0</v>
      </c>
      <c r="M99" s="171"/>
    </row>
    <row r="100" spans="1:13" s="160" customFormat="1" ht="11.1" customHeight="1" x14ac:dyDescent="0.15">
      <c r="A100" s="160">
        <v>24</v>
      </c>
      <c r="B100" s="189">
        <v>4</v>
      </c>
      <c r="C100" s="189">
        <v>9</v>
      </c>
      <c r="D100" s="198"/>
      <c r="E100" s="191"/>
      <c r="F100" s="195"/>
      <c r="G100" s="196"/>
      <c r="H100" s="199"/>
      <c r="I100" s="525" t="s">
        <v>337</v>
      </c>
      <c r="J100" s="526"/>
      <c r="K100" s="170">
        <v>0</v>
      </c>
      <c r="M100" s="171"/>
    </row>
    <row r="101" spans="1:13" s="160" customFormat="1" ht="11.1" customHeight="1" x14ac:dyDescent="0.15">
      <c r="A101" s="160">
        <v>24</v>
      </c>
      <c r="B101" s="189">
        <v>4</v>
      </c>
      <c r="C101" s="189">
        <v>10</v>
      </c>
      <c r="D101" s="198"/>
      <c r="E101" s="191"/>
      <c r="F101" s="195"/>
      <c r="G101" s="196"/>
      <c r="H101" s="199"/>
      <c r="I101" s="525" t="s">
        <v>338</v>
      </c>
      <c r="J101" s="526"/>
      <c r="K101" s="170">
        <v>0</v>
      </c>
      <c r="M101" s="171"/>
    </row>
    <row r="102" spans="1:13" s="160" customFormat="1" ht="11.1" customHeight="1" x14ac:dyDescent="0.15">
      <c r="A102" s="160">
        <v>24</v>
      </c>
      <c r="B102" s="189">
        <v>4</v>
      </c>
      <c r="C102" s="189">
        <v>11</v>
      </c>
      <c r="D102" s="198"/>
      <c r="E102" s="191"/>
      <c r="F102" s="195"/>
      <c r="G102" s="196"/>
      <c r="H102" s="199"/>
      <c r="I102" s="525" t="s">
        <v>339</v>
      </c>
      <c r="J102" s="526"/>
      <c r="K102" s="170">
        <v>0</v>
      </c>
      <c r="M102" s="171"/>
    </row>
    <row r="103" spans="1:13" s="160" customFormat="1" ht="11.1" customHeight="1" x14ac:dyDescent="0.15">
      <c r="A103" s="160">
        <v>24</v>
      </c>
      <c r="B103" s="189">
        <v>4</v>
      </c>
      <c r="C103" s="189">
        <v>12</v>
      </c>
      <c r="D103" s="198"/>
      <c r="E103" s="191"/>
      <c r="F103" s="195"/>
      <c r="G103" s="196"/>
      <c r="H103" s="199"/>
      <c r="I103" s="527" t="s">
        <v>340</v>
      </c>
      <c r="J103" s="528"/>
      <c r="K103" s="170">
        <v>0</v>
      </c>
      <c r="M103" s="171"/>
    </row>
    <row r="104" spans="1:13" s="160" customFormat="1" ht="11.1" customHeight="1" x14ac:dyDescent="0.15">
      <c r="A104" s="160">
        <v>24</v>
      </c>
      <c r="B104" s="189">
        <v>4</v>
      </c>
      <c r="C104" s="189">
        <v>13</v>
      </c>
      <c r="D104" s="198"/>
      <c r="E104" s="191"/>
      <c r="F104" s="195"/>
      <c r="G104" s="196"/>
      <c r="H104" s="529" t="s">
        <v>341</v>
      </c>
      <c r="I104" s="530"/>
      <c r="J104" s="531"/>
      <c r="K104" s="202">
        <v>0</v>
      </c>
      <c r="M104" s="171"/>
    </row>
    <row r="105" spans="1:13" s="160" customFormat="1" ht="11.1" customHeight="1" x14ac:dyDescent="0.15">
      <c r="A105" s="160">
        <v>24</v>
      </c>
      <c r="B105" s="189">
        <v>4</v>
      </c>
      <c r="C105" s="13">
        <v>14</v>
      </c>
      <c r="D105" s="198"/>
      <c r="E105" s="191"/>
      <c r="F105" s="195"/>
      <c r="G105" s="196"/>
      <c r="H105" s="530" t="s">
        <v>462</v>
      </c>
      <c r="I105" s="530"/>
      <c r="J105" s="531"/>
      <c r="K105" s="203">
        <v>0</v>
      </c>
      <c r="M105" s="171"/>
    </row>
    <row r="106" spans="1:13" s="160" customFormat="1" ht="11.1" customHeight="1" thickBot="1" x14ac:dyDescent="0.2">
      <c r="A106" s="160">
        <v>24</v>
      </c>
      <c r="B106" s="189">
        <v>4</v>
      </c>
      <c r="C106" s="13">
        <v>15</v>
      </c>
      <c r="D106" s="198"/>
      <c r="E106" s="191"/>
      <c r="F106" s="195"/>
      <c r="G106" s="196"/>
      <c r="H106" s="530" t="s">
        <v>463</v>
      </c>
      <c r="I106" s="530"/>
      <c r="J106" s="531"/>
      <c r="K106" s="203">
        <v>0</v>
      </c>
      <c r="M106" s="171"/>
    </row>
    <row r="107" spans="1:13" s="185" customFormat="1" ht="11.1" customHeight="1" x14ac:dyDescent="0.15">
      <c r="A107" s="185">
        <v>24</v>
      </c>
      <c r="B107" s="186">
        <v>5</v>
      </c>
      <c r="C107" s="186">
        <v>1</v>
      </c>
      <c r="D107" s="501" t="s">
        <v>346</v>
      </c>
      <c r="E107" s="502"/>
      <c r="F107" s="502"/>
      <c r="G107" s="502"/>
      <c r="H107" s="503"/>
      <c r="I107" s="504" t="s">
        <v>329</v>
      </c>
      <c r="J107" s="505"/>
      <c r="K107" s="188">
        <v>0</v>
      </c>
      <c r="M107" s="171"/>
    </row>
    <row r="108" spans="1:13" s="160" customFormat="1" ht="11.1" customHeight="1" x14ac:dyDescent="0.15">
      <c r="A108" s="160">
        <v>24</v>
      </c>
      <c r="B108" s="189">
        <v>5</v>
      </c>
      <c r="C108" s="189">
        <v>2</v>
      </c>
      <c r="D108" s="190"/>
      <c r="E108" s="191"/>
      <c r="F108" s="192"/>
      <c r="G108" s="192"/>
      <c r="H108" s="193"/>
      <c r="I108" s="525" t="s">
        <v>330</v>
      </c>
      <c r="J108" s="526"/>
      <c r="K108" s="204">
        <v>0</v>
      </c>
      <c r="M108" s="171"/>
    </row>
    <row r="109" spans="1:13" s="160" customFormat="1" ht="11.1" customHeight="1" x14ac:dyDescent="0.15">
      <c r="A109" s="160">
        <v>24</v>
      </c>
      <c r="B109" s="189">
        <v>5</v>
      </c>
      <c r="C109" s="189">
        <v>3</v>
      </c>
      <c r="D109" s="194"/>
      <c r="E109" s="191"/>
      <c r="F109" s="195"/>
      <c r="G109" s="196"/>
      <c r="H109" s="193"/>
      <c r="I109" s="525" t="s">
        <v>331</v>
      </c>
      <c r="J109" s="526"/>
      <c r="K109" s="204">
        <v>0</v>
      </c>
    </row>
    <row r="110" spans="1:13" s="160" customFormat="1" ht="11.1" customHeight="1" x14ac:dyDescent="0.15">
      <c r="A110" s="160">
        <v>24</v>
      </c>
      <c r="B110" s="189">
        <v>5</v>
      </c>
      <c r="C110" s="189">
        <v>4</v>
      </c>
      <c r="D110" s="194"/>
      <c r="E110" s="197"/>
      <c r="F110" s="197"/>
      <c r="G110" s="197"/>
      <c r="H110" s="193"/>
      <c r="I110" s="525" t="s">
        <v>332</v>
      </c>
      <c r="J110" s="526"/>
      <c r="K110" s="204">
        <v>0</v>
      </c>
    </row>
    <row r="111" spans="1:13" s="160" customFormat="1" ht="11.1" customHeight="1" x14ac:dyDescent="0.15">
      <c r="A111" s="160">
        <v>24</v>
      </c>
      <c r="B111" s="189">
        <v>5</v>
      </c>
      <c r="C111" s="189">
        <v>5</v>
      </c>
      <c r="D111" s="198"/>
      <c r="E111" s="191"/>
      <c r="F111" s="195"/>
      <c r="G111" s="196"/>
      <c r="H111" s="199"/>
      <c r="I111" s="525" t="s">
        <v>333</v>
      </c>
      <c r="J111" s="526"/>
      <c r="K111" s="204">
        <v>0</v>
      </c>
    </row>
    <row r="112" spans="1:13" s="160" customFormat="1" ht="11.1" customHeight="1" x14ac:dyDescent="0.15">
      <c r="A112" s="160">
        <v>24</v>
      </c>
      <c r="B112" s="189">
        <v>5</v>
      </c>
      <c r="C112" s="189">
        <v>6</v>
      </c>
      <c r="D112" s="198"/>
      <c r="E112" s="191"/>
      <c r="F112" s="200"/>
      <c r="G112" s="192"/>
      <c r="H112" s="201"/>
      <c r="I112" s="525" t="s">
        <v>334</v>
      </c>
      <c r="J112" s="526"/>
      <c r="K112" s="204">
        <v>0</v>
      </c>
    </row>
    <row r="113" spans="1:13" s="160" customFormat="1" ht="11.1" customHeight="1" x14ac:dyDescent="0.15">
      <c r="A113" s="160">
        <v>24</v>
      </c>
      <c r="B113" s="189">
        <v>5</v>
      </c>
      <c r="C113" s="189">
        <v>7</v>
      </c>
      <c r="D113" s="198"/>
      <c r="E113" s="191"/>
      <c r="F113" s="195"/>
      <c r="G113" s="196"/>
      <c r="H113" s="199"/>
      <c r="I113" s="525" t="s">
        <v>335</v>
      </c>
      <c r="J113" s="526"/>
      <c r="K113" s="204">
        <v>0</v>
      </c>
    </row>
    <row r="114" spans="1:13" s="160" customFormat="1" ht="11.1" customHeight="1" x14ac:dyDescent="0.15">
      <c r="A114" s="160">
        <v>24</v>
      </c>
      <c r="B114" s="189">
        <v>5</v>
      </c>
      <c r="C114" s="189">
        <v>8</v>
      </c>
      <c r="D114" s="198"/>
      <c r="E114" s="191"/>
      <c r="F114" s="195"/>
      <c r="G114" s="196"/>
      <c r="H114" s="199"/>
      <c r="I114" s="525" t="s">
        <v>336</v>
      </c>
      <c r="J114" s="526"/>
      <c r="K114" s="204">
        <v>0</v>
      </c>
    </row>
    <row r="115" spans="1:13" s="160" customFormat="1" ht="11.1" customHeight="1" x14ac:dyDescent="0.15">
      <c r="A115" s="160">
        <v>24</v>
      </c>
      <c r="B115" s="189">
        <v>5</v>
      </c>
      <c r="C115" s="189">
        <v>9</v>
      </c>
      <c r="D115" s="198"/>
      <c r="E115" s="191"/>
      <c r="F115" s="195"/>
      <c r="G115" s="196"/>
      <c r="H115" s="199"/>
      <c r="I115" s="525" t="s">
        <v>337</v>
      </c>
      <c r="J115" s="526"/>
      <c r="K115" s="204">
        <v>0</v>
      </c>
    </row>
    <row r="116" spans="1:13" s="160" customFormat="1" ht="11.1" customHeight="1" x14ac:dyDescent="0.15">
      <c r="A116" s="160">
        <v>24</v>
      </c>
      <c r="B116" s="189">
        <v>5</v>
      </c>
      <c r="C116" s="189">
        <v>10</v>
      </c>
      <c r="D116" s="198"/>
      <c r="E116" s="191"/>
      <c r="F116" s="195"/>
      <c r="G116" s="196"/>
      <c r="H116" s="199"/>
      <c r="I116" s="525" t="s">
        <v>338</v>
      </c>
      <c r="J116" s="526"/>
      <c r="K116" s="204">
        <v>0</v>
      </c>
    </row>
    <row r="117" spans="1:13" s="160" customFormat="1" ht="11.1" customHeight="1" x14ac:dyDescent="0.15">
      <c r="A117" s="160">
        <v>24</v>
      </c>
      <c r="B117" s="189">
        <v>5</v>
      </c>
      <c r="C117" s="189">
        <v>11</v>
      </c>
      <c r="D117" s="198"/>
      <c r="E117" s="191"/>
      <c r="F117" s="195"/>
      <c r="G117" s="196"/>
      <c r="H117" s="199"/>
      <c r="I117" s="525" t="s">
        <v>339</v>
      </c>
      <c r="J117" s="526"/>
      <c r="K117" s="204">
        <v>0</v>
      </c>
    </row>
    <row r="118" spans="1:13" s="160" customFormat="1" ht="11.1" customHeight="1" x14ac:dyDescent="0.15">
      <c r="A118" s="160">
        <v>24</v>
      </c>
      <c r="B118" s="189">
        <v>5</v>
      </c>
      <c r="C118" s="189">
        <v>12</v>
      </c>
      <c r="D118" s="198"/>
      <c r="E118" s="191"/>
      <c r="F118" s="195"/>
      <c r="G118" s="196"/>
      <c r="H118" s="199"/>
      <c r="I118" s="527" t="s">
        <v>340</v>
      </c>
      <c r="J118" s="528"/>
      <c r="K118" s="204">
        <v>0</v>
      </c>
    </row>
    <row r="119" spans="1:13" s="160" customFormat="1" ht="11.1" customHeight="1" x14ac:dyDescent="0.15">
      <c r="A119" s="160">
        <v>24</v>
      </c>
      <c r="B119" s="189">
        <v>5</v>
      </c>
      <c r="C119" s="189">
        <v>13</v>
      </c>
      <c r="D119" s="198"/>
      <c r="E119" s="191"/>
      <c r="F119" s="195"/>
      <c r="G119" s="196"/>
      <c r="H119" s="529" t="s">
        <v>341</v>
      </c>
      <c r="I119" s="530"/>
      <c r="J119" s="531"/>
      <c r="K119" s="202">
        <v>0</v>
      </c>
    </row>
    <row r="120" spans="1:13" s="160" customFormat="1" ht="11.1" customHeight="1" x14ac:dyDescent="0.15">
      <c r="A120" s="160">
        <v>24</v>
      </c>
      <c r="B120" s="189">
        <v>5</v>
      </c>
      <c r="C120" s="13">
        <v>14</v>
      </c>
      <c r="D120" s="198"/>
      <c r="E120" s="191"/>
      <c r="F120" s="195"/>
      <c r="G120" s="196"/>
      <c r="H120" s="530" t="s">
        <v>462</v>
      </c>
      <c r="I120" s="530"/>
      <c r="J120" s="531"/>
      <c r="K120" s="203">
        <v>0</v>
      </c>
      <c r="M120" s="171"/>
    </row>
    <row r="121" spans="1:13" s="160" customFormat="1" ht="11.1" customHeight="1" thickBot="1" x14ac:dyDescent="0.2">
      <c r="A121" s="160">
        <v>24</v>
      </c>
      <c r="B121" s="189">
        <v>5</v>
      </c>
      <c r="C121" s="13">
        <v>15</v>
      </c>
      <c r="D121" s="198"/>
      <c r="E121" s="191"/>
      <c r="F121" s="195"/>
      <c r="G121" s="196"/>
      <c r="H121" s="530" t="s">
        <v>463</v>
      </c>
      <c r="I121" s="530"/>
      <c r="J121" s="531"/>
      <c r="K121" s="203">
        <v>0</v>
      </c>
      <c r="M121" s="171"/>
    </row>
    <row r="122" spans="1:13" s="185" customFormat="1" ht="11.1" customHeight="1" x14ac:dyDescent="0.15">
      <c r="A122" s="185">
        <v>24</v>
      </c>
      <c r="B122" s="186">
        <v>6</v>
      </c>
      <c r="C122" s="186">
        <v>1</v>
      </c>
      <c r="D122" s="501" t="s">
        <v>347</v>
      </c>
      <c r="E122" s="502"/>
      <c r="F122" s="502"/>
      <c r="G122" s="502"/>
      <c r="H122" s="503"/>
      <c r="I122" s="504" t="s">
        <v>329</v>
      </c>
      <c r="J122" s="505"/>
      <c r="K122" s="188">
        <v>0</v>
      </c>
    </row>
    <row r="123" spans="1:13" s="160" customFormat="1" ht="11.1" customHeight="1" x14ac:dyDescent="0.15">
      <c r="A123" s="160">
        <v>24</v>
      </c>
      <c r="B123" s="189">
        <v>6</v>
      </c>
      <c r="C123" s="189">
        <v>2</v>
      </c>
      <c r="D123" s="190"/>
      <c r="E123" s="191"/>
      <c r="F123" s="192"/>
      <c r="G123" s="192"/>
      <c r="H123" s="193"/>
      <c r="I123" s="525" t="s">
        <v>330</v>
      </c>
      <c r="J123" s="526"/>
      <c r="K123" s="204">
        <v>0</v>
      </c>
    </row>
    <row r="124" spans="1:13" s="160" customFormat="1" ht="11.1" customHeight="1" x14ac:dyDescent="0.15">
      <c r="A124" s="160">
        <v>24</v>
      </c>
      <c r="B124" s="189">
        <v>6</v>
      </c>
      <c r="C124" s="189">
        <v>3</v>
      </c>
      <c r="D124" s="194"/>
      <c r="E124" s="191"/>
      <c r="F124" s="195"/>
      <c r="G124" s="196"/>
      <c r="H124" s="193"/>
      <c r="I124" s="525" t="s">
        <v>331</v>
      </c>
      <c r="J124" s="526"/>
      <c r="K124" s="204">
        <v>0</v>
      </c>
    </row>
    <row r="125" spans="1:13" s="160" customFormat="1" ht="11.1" customHeight="1" x14ac:dyDescent="0.15">
      <c r="A125" s="160">
        <v>24</v>
      </c>
      <c r="B125" s="189">
        <v>6</v>
      </c>
      <c r="C125" s="189">
        <v>4</v>
      </c>
      <c r="D125" s="194"/>
      <c r="E125" s="197"/>
      <c r="F125" s="197"/>
      <c r="G125" s="197"/>
      <c r="H125" s="193"/>
      <c r="I125" s="525" t="s">
        <v>332</v>
      </c>
      <c r="J125" s="526"/>
      <c r="K125" s="204">
        <v>0</v>
      </c>
    </row>
    <row r="126" spans="1:13" s="160" customFormat="1" ht="11.1" customHeight="1" x14ac:dyDescent="0.15">
      <c r="A126" s="160">
        <v>24</v>
      </c>
      <c r="B126" s="189">
        <v>6</v>
      </c>
      <c r="C126" s="189">
        <v>5</v>
      </c>
      <c r="D126" s="198"/>
      <c r="E126" s="191"/>
      <c r="F126" s="195"/>
      <c r="G126" s="196"/>
      <c r="H126" s="199"/>
      <c r="I126" s="525" t="s">
        <v>333</v>
      </c>
      <c r="J126" s="526"/>
      <c r="K126" s="204">
        <v>0</v>
      </c>
    </row>
    <row r="127" spans="1:13" s="160" customFormat="1" ht="11.1" customHeight="1" x14ac:dyDescent="0.15">
      <c r="A127" s="160">
        <v>24</v>
      </c>
      <c r="B127" s="189">
        <v>6</v>
      </c>
      <c r="C127" s="189">
        <v>6</v>
      </c>
      <c r="D127" s="198"/>
      <c r="E127" s="191"/>
      <c r="F127" s="200"/>
      <c r="G127" s="192"/>
      <c r="H127" s="201"/>
      <c r="I127" s="525" t="s">
        <v>334</v>
      </c>
      <c r="J127" s="526"/>
      <c r="K127" s="204">
        <v>0</v>
      </c>
    </row>
    <row r="128" spans="1:13" s="160" customFormat="1" ht="11.1" customHeight="1" x14ac:dyDescent="0.15">
      <c r="A128" s="160">
        <v>24</v>
      </c>
      <c r="B128" s="189">
        <v>6</v>
      </c>
      <c r="C128" s="189">
        <v>7</v>
      </c>
      <c r="D128" s="198"/>
      <c r="E128" s="191"/>
      <c r="F128" s="195"/>
      <c r="G128" s="196"/>
      <c r="H128" s="199"/>
      <c r="I128" s="525" t="s">
        <v>335</v>
      </c>
      <c r="J128" s="526"/>
      <c r="K128" s="204">
        <v>0</v>
      </c>
    </row>
    <row r="129" spans="1:13" s="160" customFormat="1" ht="11.1" customHeight="1" x14ac:dyDescent="0.15">
      <c r="A129" s="160">
        <v>24</v>
      </c>
      <c r="B129" s="189">
        <v>6</v>
      </c>
      <c r="C129" s="189">
        <v>8</v>
      </c>
      <c r="D129" s="198"/>
      <c r="E129" s="191"/>
      <c r="F129" s="195"/>
      <c r="G129" s="196"/>
      <c r="H129" s="199"/>
      <c r="I129" s="525" t="s">
        <v>336</v>
      </c>
      <c r="J129" s="526"/>
      <c r="K129" s="204">
        <v>0</v>
      </c>
    </row>
    <row r="130" spans="1:13" s="160" customFormat="1" ht="11.1" customHeight="1" x14ac:dyDescent="0.15">
      <c r="A130" s="160">
        <v>24</v>
      </c>
      <c r="B130" s="189">
        <v>6</v>
      </c>
      <c r="C130" s="189">
        <v>9</v>
      </c>
      <c r="D130" s="198"/>
      <c r="E130" s="191"/>
      <c r="F130" s="195"/>
      <c r="G130" s="196"/>
      <c r="H130" s="199"/>
      <c r="I130" s="525" t="s">
        <v>337</v>
      </c>
      <c r="J130" s="526"/>
      <c r="K130" s="204">
        <v>0</v>
      </c>
    </row>
    <row r="131" spans="1:13" s="160" customFormat="1" ht="11.1" customHeight="1" x14ac:dyDescent="0.15">
      <c r="A131" s="160">
        <v>24</v>
      </c>
      <c r="B131" s="189">
        <v>6</v>
      </c>
      <c r="C131" s="189">
        <v>10</v>
      </c>
      <c r="D131" s="198"/>
      <c r="E131" s="191"/>
      <c r="F131" s="195"/>
      <c r="G131" s="196"/>
      <c r="H131" s="199"/>
      <c r="I131" s="525" t="s">
        <v>338</v>
      </c>
      <c r="J131" s="526"/>
      <c r="K131" s="204">
        <v>0</v>
      </c>
    </row>
    <row r="132" spans="1:13" s="160" customFormat="1" ht="11.1" customHeight="1" x14ac:dyDescent="0.15">
      <c r="A132" s="160">
        <v>24</v>
      </c>
      <c r="B132" s="189">
        <v>6</v>
      </c>
      <c r="C132" s="189">
        <v>11</v>
      </c>
      <c r="D132" s="198"/>
      <c r="E132" s="191"/>
      <c r="F132" s="195"/>
      <c r="G132" s="196"/>
      <c r="H132" s="199"/>
      <c r="I132" s="525" t="s">
        <v>339</v>
      </c>
      <c r="J132" s="526"/>
      <c r="K132" s="204">
        <v>0</v>
      </c>
    </row>
    <row r="133" spans="1:13" s="160" customFormat="1" ht="11.1" customHeight="1" x14ac:dyDescent="0.15">
      <c r="A133" s="160">
        <v>24</v>
      </c>
      <c r="B133" s="189">
        <v>6</v>
      </c>
      <c r="C133" s="189">
        <v>12</v>
      </c>
      <c r="D133" s="198"/>
      <c r="E133" s="191"/>
      <c r="F133" s="195"/>
      <c r="G133" s="196"/>
      <c r="H133" s="199"/>
      <c r="I133" s="527" t="s">
        <v>340</v>
      </c>
      <c r="J133" s="528"/>
      <c r="K133" s="204">
        <v>0</v>
      </c>
    </row>
    <row r="134" spans="1:13" s="160" customFormat="1" ht="11.1" customHeight="1" x14ac:dyDescent="0.15">
      <c r="A134" s="160">
        <v>24</v>
      </c>
      <c r="B134" s="189">
        <v>6</v>
      </c>
      <c r="C134" s="189">
        <v>13</v>
      </c>
      <c r="D134" s="198"/>
      <c r="E134" s="191"/>
      <c r="F134" s="195"/>
      <c r="G134" s="196"/>
      <c r="H134" s="529" t="s">
        <v>341</v>
      </c>
      <c r="I134" s="530"/>
      <c r="J134" s="531"/>
      <c r="K134" s="202">
        <v>0</v>
      </c>
    </row>
    <row r="135" spans="1:13" s="160" customFormat="1" ht="11.1" customHeight="1" x14ac:dyDescent="0.15">
      <c r="A135" s="160">
        <v>24</v>
      </c>
      <c r="B135" s="189">
        <v>6</v>
      </c>
      <c r="C135" s="13">
        <v>14</v>
      </c>
      <c r="D135" s="198"/>
      <c r="E135" s="191"/>
      <c r="F135" s="195"/>
      <c r="G135" s="196"/>
      <c r="H135" s="530" t="s">
        <v>462</v>
      </c>
      <c r="I135" s="530"/>
      <c r="J135" s="531"/>
      <c r="K135" s="203">
        <v>0</v>
      </c>
      <c r="M135" s="171"/>
    </row>
    <row r="136" spans="1:13" s="160" customFormat="1" ht="11.1" customHeight="1" thickBot="1" x14ac:dyDescent="0.2">
      <c r="A136" s="160">
        <v>24</v>
      </c>
      <c r="B136" s="189">
        <v>6</v>
      </c>
      <c r="C136" s="13">
        <v>15</v>
      </c>
      <c r="D136" s="198"/>
      <c r="E136" s="191"/>
      <c r="F136" s="195"/>
      <c r="G136" s="196"/>
      <c r="H136" s="530" t="s">
        <v>463</v>
      </c>
      <c r="I136" s="530"/>
      <c r="J136" s="531"/>
      <c r="K136" s="203">
        <v>0</v>
      </c>
      <c r="M136" s="171"/>
    </row>
    <row r="137" spans="1:13" s="185" customFormat="1" ht="11.1" customHeight="1" x14ac:dyDescent="0.15">
      <c r="A137" s="185">
        <v>24</v>
      </c>
      <c r="B137" s="186">
        <v>7</v>
      </c>
      <c r="C137" s="186">
        <v>1</v>
      </c>
      <c r="D137" s="501" t="s">
        <v>348</v>
      </c>
      <c r="E137" s="502"/>
      <c r="F137" s="502"/>
      <c r="G137" s="502"/>
      <c r="H137" s="503"/>
      <c r="I137" s="504" t="s">
        <v>329</v>
      </c>
      <c r="J137" s="505"/>
      <c r="K137" s="188">
        <v>0</v>
      </c>
    </row>
    <row r="138" spans="1:13" s="160" customFormat="1" ht="11.1" customHeight="1" x14ac:dyDescent="0.15">
      <c r="A138" s="160">
        <v>24</v>
      </c>
      <c r="B138" s="189">
        <v>7</v>
      </c>
      <c r="C138" s="189">
        <v>2</v>
      </c>
      <c r="D138" s="190"/>
      <c r="E138" s="191"/>
      <c r="F138" s="192"/>
      <c r="G138" s="192"/>
      <c r="H138" s="193"/>
      <c r="I138" s="525" t="s">
        <v>330</v>
      </c>
      <c r="J138" s="526"/>
      <c r="K138" s="204">
        <v>0</v>
      </c>
    </row>
    <row r="139" spans="1:13" s="160" customFormat="1" ht="11.1" customHeight="1" x14ac:dyDescent="0.15">
      <c r="A139" s="160">
        <v>24</v>
      </c>
      <c r="B139" s="189">
        <v>7</v>
      </c>
      <c r="C139" s="189">
        <v>3</v>
      </c>
      <c r="D139" s="194"/>
      <c r="E139" s="191"/>
      <c r="F139" s="195"/>
      <c r="G139" s="196"/>
      <c r="H139" s="193"/>
      <c r="I139" s="525" t="s">
        <v>331</v>
      </c>
      <c r="J139" s="526"/>
      <c r="K139" s="204">
        <v>0</v>
      </c>
    </row>
    <row r="140" spans="1:13" s="160" customFormat="1" ht="11.1" customHeight="1" x14ac:dyDescent="0.15">
      <c r="A140" s="160">
        <v>24</v>
      </c>
      <c r="B140" s="189">
        <v>7</v>
      </c>
      <c r="C140" s="189">
        <v>4</v>
      </c>
      <c r="D140" s="194"/>
      <c r="E140" s="197"/>
      <c r="F140" s="197"/>
      <c r="G140" s="197"/>
      <c r="H140" s="193"/>
      <c r="I140" s="525" t="s">
        <v>332</v>
      </c>
      <c r="J140" s="526"/>
      <c r="K140" s="204">
        <v>0</v>
      </c>
    </row>
    <row r="141" spans="1:13" s="160" customFormat="1" ht="11.1" customHeight="1" x14ac:dyDescent="0.15">
      <c r="A141" s="160">
        <v>24</v>
      </c>
      <c r="B141" s="189">
        <v>7</v>
      </c>
      <c r="C141" s="189">
        <v>5</v>
      </c>
      <c r="D141" s="198"/>
      <c r="E141" s="191"/>
      <c r="F141" s="195"/>
      <c r="G141" s="196"/>
      <c r="H141" s="199"/>
      <c r="I141" s="525" t="s">
        <v>333</v>
      </c>
      <c r="J141" s="526"/>
      <c r="K141" s="204">
        <v>0</v>
      </c>
    </row>
    <row r="142" spans="1:13" s="160" customFormat="1" ht="11.1" customHeight="1" x14ac:dyDescent="0.15">
      <c r="A142" s="160">
        <v>24</v>
      </c>
      <c r="B142" s="189">
        <v>7</v>
      </c>
      <c r="C142" s="189">
        <v>6</v>
      </c>
      <c r="D142" s="198"/>
      <c r="E142" s="191"/>
      <c r="F142" s="200"/>
      <c r="G142" s="192"/>
      <c r="H142" s="201"/>
      <c r="I142" s="525" t="s">
        <v>334</v>
      </c>
      <c r="J142" s="526"/>
      <c r="K142" s="204">
        <v>0</v>
      </c>
    </row>
    <row r="143" spans="1:13" s="160" customFormat="1" ht="11.1" customHeight="1" x14ac:dyDescent="0.15">
      <c r="A143" s="160">
        <v>24</v>
      </c>
      <c r="B143" s="189">
        <v>7</v>
      </c>
      <c r="C143" s="189">
        <v>7</v>
      </c>
      <c r="D143" s="198"/>
      <c r="E143" s="191"/>
      <c r="F143" s="195"/>
      <c r="G143" s="196"/>
      <c r="H143" s="199"/>
      <c r="I143" s="525" t="s">
        <v>335</v>
      </c>
      <c r="J143" s="526"/>
      <c r="K143" s="204">
        <v>0</v>
      </c>
    </row>
    <row r="144" spans="1:13" s="160" customFormat="1" ht="11.1" customHeight="1" x14ac:dyDescent="0.15">
      <c r="A144" s="160">
        <v>24</v>
      </c>
      <c r="B144" s="189">
        <v>7</v>
      </c>
      <c r="C144" s="189">
        <v>8</v>
      </c>
      <c r="D144" s="198"/>
      <c r="E144" s="191"/>
      <c r="F144" s="195"/>
      <c r="G144" s="196"/>
      <c r="H144" s="199"/>
      <c r="I144" s="525" t="s">
        <v>336</v>
      </c>
      <c r="J144" s="526"/>
      <c r="K144" s="204">
        <v>0</v>
      </c>
    </row>
    <row r="145" spans="1:13" s="160" customFormat="1" ht="11.1" customHeight="1" x14ac:dyDescent="0.15">
      <c r="A145" s="160">
        <v>24</v>
      </c>
      <c r="B145" s="189">
        <v>7</v>
      </c>
      <c r="C145" s="189">
        <v>9</v>
      </c>
      <c r="D145" s="198"/>
      <c r="E145" s="191"/>
      <c r="F145" s="195"/>
      <c r="G145" s="196"/>
      <c r="H145" s="199"/>
      <c r="I145" s="525" t="s">
        <v>337</v>
      </c>
      <c r="J145" s="526"/>
      <c r="K145" s="204">
        <v>0</v>
      </c>
    </row>
    <row r="146" spans="1:13" s="160" customFormat="1" ht="11.1" customHeight="1" x14ac:dyDescent="0.15">
      <c r="A146" s="160">
        <v>24</v>
      </c>
      <c r="B146" s="189">
        <v>7</v>
      </c>
      <c r="C146" s="189">
        <v>10</v>
      </c>
      <c r="D146" s="198"/>
      <c r="E146" s="191"/>
      <c r="F146" s="195"/>
      <c r="G146" s="196"/>
      <c r="H146" s="199"/>
      <c r="I146" s="525" t="s">
        <v>338</v>
      </c>
      <c r="J146" s="526"/>
      <c r="K146" s="204">
        <v>0</v>
      </c>
    </row>
    <row r="147" spans="1:13" s="160" customFormat="1" ht="11.1" customHeight="1" x14ac:dyDescent="0.15">
      <c r="A147" s="160">
        <v>24</v>
      </c>
      <c r="B147" s="189">
        <v>7</v>
      </c>
      <c r="C147" s="189">
        <v>11</v>
      </c>
      <c r="D147" s="198"/>
      <c r="E147" s="191"/>
      <c r="F147" s="195"/>
      <c r="G147" s="196"/>
      <c r="H147" s="199"/>
      <c r="I147" s="525" t="s">
        <v>339</v>
      </c>
      <c r="J147" s="526"/>
      <c r="K147" s="204">
        <v>0</v>
      </c>
    </row>
    <row r="148" spans="1:13" s="160" customFormat="1" ht="11.1" customHeight="1" x14ac:dyDescent="0.15">
      <c r="A148" s="160">
        <v>24</v>
      </c>
      <c r="B148" s="189">
        <v>7</v>
      </c>
      <c r="C148" s="189">
        <v>12</v>
      </c>
      <c r="D148" s="198"/>
      <c r="E148" s="191"/>
      <c r="F148" s="195"/>
      <c r="G148" s="196"/>
      <c r="H148" s="199"/>
      <c r="I148" s="527" t="s">
        <v>340</v>
      </c>
      <c r="J148" s="528"/>
      <c r="K148" s="204">
        <v>0</v>
      </c>
    </row>
    <row r="149" spans="1:13" s="160" customFormat="1" ht="11.1" customHeight="1" x14ac:dyDescent="0.15">
      <c r="A149" s="160">
        <v>24</v>
      </c>
      <c r="B149" s="189">
        <v>7</v>
      </c>
      <c r="C149" s="189">
        <v>13</v>
      </c>
      <c r="D149" s="198"/>
      <c r="E149" s="191"/>
      <c r="F149" s="195"/>
      <c r="G149" s="196"/>
      <c r="H149" s="529" t="s">
        <v>341</v>
      </c>
      <c r="I149" s="530"/>
      <c r="J149" s="531"/>
      <c r="K149" s="202">
        <v>0</v>
      </c>
    </row>
    <row r="150" spans="1:13" s="160" customFormat="1" ht="11.1" customHeight="1" x14ac:dyDescent="0.15">
      <c r="A150" s="160">
        <v>24</v>
      </c>
      <c r="B150" s="189">
        <v>7</v>
      </c>
      <c r="C150" s="13">
        <v>14</v>
      </c>
      <c r="D150" s="198"/>
      <c r="E150" s="191"/>
      <c r="F150" s="195"/>
      <c r="G150" s="196"/>
      <c r="H150" s="530" t="s">
        <v>462</v>
      </c>
      <c r="I150" s="530"/>
      <c r="J150" s="531"/>
      <c r="K150" s="203">
        <v>0</v>
      </c>
      <c r="M150" s="171"/>
    </row>
    <row r="151" spans="1:13" s="160" customFormat="1" ht="11.1" customHeight="1" thickBot="1" x14ac:dyDescent="0.2">
      <c r="A151" s="160">
        <v>24</v>
      </c>
      <c r="B151" s="189">
        <v>7</v>
      </c>
      <c r="C151" s="13">
        <v>15</v>
      </c>
      <c r="D151" s="198"/>
      <c r="E151" s="191"/>
      <c r="F151" s="195"/>
      <c r="G151" s="196"/>
      <c r="H151" s="530" t="s">
        <v>463</v>
      </c>
      <c r="I151" s="530"/>
      <c r="J151" s="531"/>
      <c r="K151" s="203">
        <v>0</v>
      </c>
      <c r="M151" s="171"/>
    </row>
    <row r="152" spans="1:13" s="185" customFormat="1" ht="11.1" customHeight="1" x14ac:dyDescent="0.15">
      <c r="A152" s="185">
        <v>24</v>
      </c>
      <c r="B152" s="186">
        <v>8</v>
      </c>
      <c r="C152" s="186">
        <v>1</v>
      </c>
      <c r="D152" s="501" t="s">
        <v>349</v>
      </c>
      <c r="E152" s="502"/>
      <c r="F152" s="502"/>
      <c r="G152" s="502"/>
      <c r="H152" s="503"/>
      <c r="I152" s="504" t="s">
        <v>329</v>
      </c>
      <c r="J152" s="505"/>
      <c r="K152" s="188">
        <v>0</v>
      </c>
    </row>
    <row r="153" spans="1:13" s="160" customFormat="1" ht="11.1" customHeight="1" x14ac:dyDescent="0.15">
      <c r="A153" s="160">
        <v>24</v>
      </c>
      <c r="B153" s="189">
        <v>8</v>
      </c>
      <c r="C153" s="189">
        <v>2</v>
      </c>
      <c r="D153" s="190"/>
      <c r="E153" s="191"/>
      <c r="F153" s="192"/>
      <c r="G153" s="192"/>
      <c r="H153" s="193"/>
      <c r="I153" s="525" t="s">
        <v>330</v>
      </c>
      <c r="J153" s="526"/>
      <c r="K153" s="204">
        <v>0</v>
      </c>
    </row>
    <row r="154" spans="1:13" s="160" customFormat="1" ht="11.1" customHeight="1" x14ac:dyDescent="0.15">
      <c r="A154" s="160">
        <v>24</v>
      </c>
      <c r="B154" s="189">
        <v>8</v>
      </c>
      <c r="C154" s="189">
        <v>3</v>
      </c>
      <c r="D154" s="194"/>
      <c r="E154" s="191"/>
      <c r="F154" s="195"/>
      <c r="G154" s="196"/>
      <c r="H154" s="193"/>
      <c r="I154" s="525" t="s">
        <v>331</v>
      </c>
      <c r="J154" s="526"/>
      <c r="K154" s="204">
        <v>0</v>
      </c>
    </row>
    <row r="155" spans="1:13" s="160" customFormat="1" ht="11.1" customHeight="1" x14ac:dyDescent="0.15">
      <c r="A155" s="160">
        <v>24</v>
      </c>
      <c r="B155" s="189">
        <v>8</v>
      </c>
      <c r="C155" s="189">
        <v>4</v>
      </c>
      <c r="D155" s="194"/>
      <c r="E155" s="197"/>
      <c r="F155" s="197"/>
      <c r="G155" s="197"/>
      <c r="H155" s="193"/>
      <c r="I155" s="525" t="s">
        <v>332</v>
      </c>
      <c r="J155" s="526"/>
      <c r="K155" s="204">
        <v>0</v>
      </c>
    </row>
    <row r="156" spans="1:13" s="160" customFormat="1" ht="11.1" customHeight="1" x14ac:dyDescent="0.15">
      <c r="A156" s="160">
        <v>24</v>
      </c>
      <c r="B156" s="189">
        <v>8</v>
      </c>
      <c r="C156" s="189">
        <v>5</v>
      </c>
      <c r="D156" s="198"/>
      <c r="E156" s="191"/>
      <c r="F156" s="195"/>
      <c r="G156" s="196"/>
      <c r="H156" s="199"/>
      <c r="I156" s="525" t="s">
        <v>333</v>
      </c>
      <c r="J156" s="526"/>
      <c r="K156" s="204">
        <v>0</v>
      </c>
    </row>
    <row r="157" spans="1:13" s="160" customFormat="1" ht="11.1" customHeight="1" x14ac:dyDescent="0.15">
      <c r="A157" s="160">
        <v>24</v>
      </c>
      <c r="B157" s="189">
        <v>8</v>
      </c>
      <c r="C157" s="189">
        <v>6</v>
      </c>
      <c r="D157" s="198"/>
      <c r="E157" s="191"/>
      <c r="F157" s="200"/>
      <c r="G157" s="192"/>
      <c r="H157" s="201"/>
      <c r="I157" s="525" t="s">
        <v>334</v>
      </c>
      <c r="J157" s="526"/>
      <c r="K157" s="204">
        <v>0</v>
      </c>
    </row>
    <row r="158" spans="1:13" s="160" customFormat="1" ht="11.1" customHeight="1" x14ac:dyDescent="0.15">
      <c r="A158" s="160">
        <v>24</v>
      </c>
      <c r="B158" s="189">
        <v>8</v>
      </c>
      <c r="C158" s="189">
        <v>7</v>
      </c>
      <c r="D158" s="198"/>
      <c r="E158" s="191"/>
      <c r="F158" s="195"/>
      <c r="G158" s="196"/>
      <c r="H158" s="199"/>
      <c r="I158" s="525" t="s">
        <v>335</v>
      </c>
      <c r="J158" s="526"/>
      <c r="K158" s="204">
        <v>0</v>
      </c>
    </row>
    <row r="159" spans="1:13" s="160" customFormat="1" ht="11.1" customHeight="1" x14ac:dyDescent="0.15">
      <c r="A159" s="160">
        <v>24</v>
      </c>
      <c r="B159" s="189">
        <v>8</v>
      </c>
      <c r="C159" s="189">
        <v>8</v>
      </c>
      <c r="D159" s="198"/>
      <c r="E159" s="191"/>
      <c r="F159" s="195"/>
      <c r="G159" s="196"/>
      <c r="H159" s="199"/>
      <c r="I159" s="525" t="s">
        <v>336</v>
      </c>
      <c r="J159" s="526"/>
      <c r="K159" s="204">
        <v>0</v>
      </c>
    </row>
    <row r="160" spans="1:13" s="160" customFormat="1" ht="11.1" customHeight="1" x14ac:dyDescent="0.15">
      <c r="A160" s="160">
        <v>24</v>
      </c>
      <c r="B160" s="189">
        <v>8</v>
      </c>
      <c r="C160" s="189">
        <v>9</v>
      </c>
      <c r="D160" s="198"/>
      <c r="E160" s="191"/>
      <c r="F160" s="195"/>
      <c r="G160" s="196"/>
      <c r="H160" s="199"/>
      <c r="I160" s="525" t="s">
        <v>337</v>
      </c>
      <c r="J160" s="526"/>
      <c r="K160" s="204">
        <v>0</v>
      </c>
    </row>
    <row r="161" spans="1:13" s="160" customFormat="1" ht="11.1" customHeight="1" x14ac:dyDescent="0.15">
      <c r="A161" s="160">
        <v>24</v>
      </c>
      <c r="B161" s="189">
        <v>8</v>
      </c>
      <c r="C161" s="189">
        <v>10</v>
      </c>
      <c r="D161" s="198"/>
      <c r="E161" s="191"/>
      <c r="F161" s="195"/>
      <c r="G161" s="196"/>
      <c r="H161" s="199"/>
      <c r="I161" s="525" t="s">
        <v>338</v>
      </c>
      <c r="J161" s="526"/>
      <c r="K161" s="204">
        <v>0</v>
      </c>
    </row>
    <row r="162" spans="1:13" s="160" customFormat="1" ht="11.1" customHeight="1" x14ac:dyDescent="0.15">
      <c r="A162" s="160">
        <v>24</v>
      </c>
      <c r="B162" s="189">
        <v>8</v>
      </c>
      <c r="C162" s="189">
        <v>11</v>
      </c>
      <c r="D162" s="198"/>
      <c r="E162" s="191"/>
      <c r="F162" s="195"/>
      <c r="G162" s="196"/>
      <c r="H162" s="199"/>
      <c r="I162" s="525" t="s">
        <v>339</v>
      </c>
      <c r="J162" s="526"/>
      <c r="K162" s="204">
        <v>0</v>
      </c>
    </row>
    <row r="163" spans="1:13" s="160" customFormat="1" ht="11.1" customHeight="1" x14ac:dyDescent="0.15">
      <c r="A163" s="160">
        <v>24</v>
      </c>
      <c r="B163" s="189">
        <v>8</v>
      </c>
      <c r="C163" s="189">
        <v>12</v>
      </c>
      <c r="D163" s="198"/>
      <c r="E163" s="191"/>
      <c r="F163" s="195"/>
      <c r="G163" s="196"/>
      <c r="H163" s="199"/>
      <c r="I163" s="527" t="s">
        <v>340</v>
      </c>
      <c r="J163" s="528"/>
      <c r="K163" s="204">
        <v>0</v>
      </c>
    </row>
    <row r="164" spans="1:13" s="160" customFormat="1" ht="11.1" customHeight="1" x14ac:dyDescent="0.15">
      <c r="A164" s="160">
        <v>24</v>
      </c>
      <c r="B164" s="189">
        <v>8</v>
      </c>
      <c r="C164" s="189">
        <v>13</v>
      </c>
      <c r="D164" s="198"/>
      <c r="E164" s="191"/>
      <c r="F164" s="195"/>
      <c r="G164" s="196"/>
      <c r="H164" s="529" t="s">
        <v>341</v>
      </c>
      <c r="I164" s="530"/>
      <c r="J164" s="531"/>
      <c r="K164" s="202">
        <v>0</v>
      </c>
    </row>
    <row r="165" spans="1:13" s="160" customFormat="1" ht="11.1" customHeight="1" x14ac:dyDescent="0.15">
      <c r="A165" s="160">
        <v>24</v>
      </c>
      <c r="B165" s="189">
        <v>8</v>
      </c>
      <c r="C165" s="13">
        <v>14</v>
      </c>
      <c r="D165" s="198"/>
      <c r="E165" s="191"/>
      <c r="F165" s="195"/>
      <c r="G165" s="196"/>
      <c r="H165" s="530" t="s">
        <v>462</v>
      </c>
      <c r="I165" s="530"/>
      <c r="J165" s="531"/>
      <c r="K165" s="203">
        <v>0</v>
      </c>
      <c r="M165" s="171"/>
    </row>
    <row r="166" spans="1:13" s="160" customFormat="1" ht="11.1" customHeight="1" thickBot="1" x14ac:dyDescent="0.2">
      <c r="A166" s="160">
        <v>24</v>
      </c>
      <c r="B166" s="189">
        <v>8</v>
      </c>
      <c r="C166" s="13">
        <v>15</v>
      </c>
      <c r="D166" s="198"/>
      <c r="E166" s="191"/>
      <c r="F166" s="195"/>
      <c r="G166" s="196"/>
      <c r="H166" s="530" t="s">
        <v>463</v>
      </c>
      <c r="I166" s="530"/>
      <c r="J166" s="531"/>
      <c r="K166" s="203">
        <v>0</v>
      </c>
      <c r="M166" s="171"/>
    </row>
    <row r="167" spans="1:13" s="185" customFormat="1" ht="11.1" customHeight="1" x14ac:dyDescent="0.15">
      <c r="A167" s="185">
        <v>24</v>
      </c>
      <c r="B167" s="186">
        <v>9</v>
      </c>
      <c r="C167" s="186">
        <v>1</v>
      </c>
      <c r="D167" s="501" t="s">
        <v>350</v>
      </c>
      <c r="E167" s="502"/>
      <c r="F167" s="502"/>
      <c r="G167" s="502"/>
      <c r="H167" s="503"/>
      <c r="I167" s="504" t="s">
        <v>329</v>
      </c>
      <c r="J167" s="505"/>
      <c r="K167" s="188">
        <v>0</v>
      </c>
    </row>
    <row r="168" spans="1:13" s="160" customFormat="1" ht="11.1" customHeight="1" x14ac:dyDescent="0.15">
      <c r="A168" s="160">
        <v>24</v>
      </c>
      <c r="B168" s="189">
        <v>9</v>
      </c>
      <c r="C168" s="189">
        <v>2</v>
      </c>
      <c r="D168" s="190"/>
      <c r="E168" s="191"/>
      <c r="F168" s="192"/>
      <c r="G168" s="192"/>
      <c r="H168" s="193"/>
      <c r="I168" s="525" t="s">
        <v>330</v>
      </c>
      <c r="J168" s="526"/>
      <c r="K168" s="204">
        <v>0</v>
      </c>
    </row>
    <row r="169" spans="1:13" s="160" customFormat="1" ht="11.1" customHeight="1" x14ac:dyDescent="0.15">
      <c r="A169" s="160">
        <v>24</v>
      </c>
      <c r="B169" s="189">
        <v>9</v>
      </c>
      <c r="C169" s="189">
        <v>3</v>
      </c>
      <c r="D169" s="194"/>
      <c r="E169" s="191"/>
      <c r="F169" s="195"/>
      <c r="G169" s="196"/>
      <c r="H169" s="193"/>
      <c r="I169" s="525" t="s">
        <v>331</v>
      </c>
      <c r="J169" s="526"/>
      <c r="K169" s="204">
        <v>0</v>
      </c>
    </row>
    <row r="170" spans="1:13" s="160" customFormat="1" ht="11.1" customHeight="1" x14ac:dyDescent="0.15">
      <c r="A170" s="160">
        <v>24</v>
      </c>
      <c r="B170" s="189">
        <v>9</v>
      </c>
      <c r="C170" s="189">
        <v>4</v>
      </c>
      <c r="D170" s="194"/>
      <c r="E170" s="197"/>
      <c r="F170" s="197"/>
      <c r="G170" s="197"/>
      <c r="H170" s="193"/>
      <c r="I170" s="525" t="s">
        <v>332</v>
      </c>
      <c r="J170" s="526"/>
      <c r="K170" s="204">
        <v>0</v>
      </c>
    </row>
    <row r="171" spans="1:13" s="160" customFormat="1" ht="11.1" customHeight="1" x14ac:dyDescent="0.15">
      <c r="A171" s="160">
        <v>24</v>
      </c>
      <c r="B171" s="189">
        <v>9</v>
      </c>
      <c r="C171" s="189">
        <v>5</v>
      </c>
      <c r="D171" s="198"/>
      <c r="E171" s="191"/>
      <c r="F171" s="195"/>
      <c r="G171" s="196"/>
      <c r="H171" s="199"/>
      <c r="I171" s="525" t="s">
        <v>333</v>
      </c>
      <c r="J171" s="526"/>
      <c r="K171" s="204">
        <v>0</v>
      </c>
    </row>
    <row r="172" spans="1:13" s="160" customFormat="1" ht="11.1" customHeight="1" x14ac:dyDescent="0.15">
      <c r="A172" s="160">
        <v>24</v>
      </c>
      <c r="B172" s="189">
        <v>9</v>
      </c>
      <c r="C172" s="189">
        <v>6</v>
      </c>
      <c r="D172" s="198"/>
      <c r="E172" s="191"/>
      <c r="F172" s="200"/>
      <c r="G172" s="192"/>
      <c r="H172" s="201"/>
      <c r="I172" s="525" t="s">
        <v>334</v>
      </c>
      <c r="J172" s="526"/>
      <c r="K172" s="204">
        <v>0</v>
      </c>
    </row>
    <row r="173" spans="1:13" s="160" customFormat="1" ht="11.1" customHeight="1" x14ac:dyDescent="0.15">
      <c r="A173" s="160">
        <v>24</v>
      </c>
      <c r="B173" s="189">
        <v>9</v>
      </c>
      <c r="C173" s="189">
        <v>7</v>
      </c>
      <c r="D173" s="198"/>
      <c r="E173" s="191"/>
      <c r="F173" s="195"/>
      <c r="G173" s="196"/>
      <c r="H173" s="199"/>
      <c r="I173" s="525" t="s">
        <v>335</v>
      </c>
      <c r="J173" s="526"/>
      <c r="K173" s="204">
        <v>0</v>
      </c>
    </row>
    <row r="174" spans="1:13" s="160" customFormat="1" ht="11.1" customHeight="1" x14ac:dyDescent="0.15">
      <c r="A174" s="160">
        <v>24</v>
      </c>
      <c r="B174" s="189">
        <v>9</v>
      </c>
      <c r="C174" s="189">
        <v>8</v>
      </c>
      <c r="D174" s="198"/>
      <c r="E174" s="191"/>
      <c r="F174" s="195"/>
      <c r="G174" s="196"/>
      <c r="H174" s="199"/>
      <c r="I174" s="525" t="s">
        <v>336</v>
      </c>
      <c r="J174" s="526"/>
      <c r="K174" s="204">
        <v>0</v>
      </c>
    </row>
    <row r="175" spans="1:13" s="160" customFormat="1" ht="11.1" customHeight="1" x14ac:dyDescent="0.15">
      <c r="A175" s="160">
        <v>24</v>
      </c>
      <c r="B175" s="189">
        <v>9</v>
      </c>
      <c r="C175" s="189">
        <v>9</v>
      </c>
      <c r="D175" s="198"/>
      <c r="E175" s="191"/>
      <c r="F175" s="195"/>
      <c r="G175" s="196"/>
      <c r="H175" s="199"/>
      <c r="I175" s="525" t="s">
        <v>337</v>
      </c>
      <c r="J175" s="526"/>
      <c r="K175" s="204">
        <v>0</v>
      </c>
    </row>
    <row r="176" spans="1:13" s="160" customFormat="1" ht="11.1" customHeight="1" x14ac:dyDescent="0.15">
      <c r="A176" s="160">
        <v>24</v>
      </c>
      <c r="B176" s="189">
        <v>9</v>
      </c>
      <c r="C176" s="189">
        <v>10</v>
      </c>
      <c r="D176" s="198"/>
      <c r="E176" s="191"/>
      <c r="F176" s="195"/>
      <c r="G176" s="196"/>
      <c r="H176" s="199"/>
      <c r="I176" s="525" t="s">
        <v>338</v>
      </c>
      <c r="J176" s="526"/>
      <c r="K176" s="204">
        <v>0</v>
      </c>
    </row>
    <row r="177" spans="1:13" s="160" customFormat="1" ht="11.1" customHeight="1" x14ac:dyDescent="0.15">
      <c r="A177" s="160">
        <v>24</v>
      </c>
      <c r="B177" s="189">
        <v>9</v>
      </c>
      <c r="C177" s="189">
        <v>11</v>
      </c>
      <c r="D177" s="198"/>
      <c r="E177" s="191"/>
      <c r="F177" s="195"/>
      <c r="G177" s="196"/>
      <c r="H177" s="199"/>
      <c r="I177" s="525" t="s">
        <v>339</v>
      </c>
      <c r="J177" s="526"/>
      <c r="K177" s="204">
        <v>0</v>
      </c>
    </row>
    <row r="178" spans="1:13" s="160" customFormat="1" ht="11.1" customHeight="1" x14ac:dyDescent="0.15">
      <c r="A178" s="160">
        <v>24</v>
      </c>
      <c r="B178" s="189">
        <v>9</v>
      </c>
      <c r="C178" s="189">
        <v>12</v>
      </c>
      <c r="D178" s="198"/>
      <c r="E178" s="191"/>
      <c r="F178" s="195"/>
      <c r="G178" s="196"/>
      <c r="H178" s="199"/>
      <c r="I178" s="527" t="s">
        <v>340</v>
      </c>
      <c r="J178" s="528"/>
      <c r="K178" s="204">
        <v>0</v>
      </c>
    </row>
    <row r="179" spans="1:13" s="160" customFormat="1" ht="11.1" customHeight="1" x14ac:dyDescent="0.15">
      <c r="A179" s="160">
        <v>24</v>
      </c>
      <c r="B179" s="189">
        <v>9</v>
      </c>
      <c r="C179" s="189">
        <v>13</v>
      </c>
      <c r="D179" s="198"/>
      <c r="E179" s="191"/>
      <c r="F179" s="195"/>
      <c r="G179" s="196"/>
      <c r="H179" s="529" t="s">
        <v>341</v>
      </c>
      <c r="I179" s="530"/>
      <c r="J179" s="531"/>
      <c r="K179" s="202">
        <v>0</v>
      </c>
    </row>
    <row r="180" spans="1:13" s="160" customFormat="1" ht="11.1" customHeight="1" x14ac:dyDescent="0.15">
      <c r="A180" s="160">
        <v>24</v>
      </c>
      <c r="B180" s="189">
        <v>9</v>
      </c>
      <c r="C180" s="13">
        <v>14</v>
      </c>
      <c r="D180" s="198"/>
      <c r="E180" s="191"/>
      <c r="F180" s="195"/>
      <c r="G180" s="196"/>
      <c r="H180" s="530" t="s">
        <v>462</v>
      </c>
      <c r="I180" s="530"/>
      <c r="J180" s="531"/>
      <c r="K180" s="203">
        <v>0</v>
      </c>
      <c r="M180" s="171"/>
    </row>
    <row r="181" spans="1:13" s="160" customFormat="1" ht="11.1" customHeight="1" thickBot="1" x14ac:dyDescent="0.2">
      <c r="A181" s="160">
        <v>24</v>
      </c>
      <c r="B181" s="189">
        <v>9</v>
      </c>
      <c r="C181" s="13">
        <v>15</v>
      </c>
      <c r="D181" s="198"/>
      <c r="E181" s="191"/>
      <c r="F181" s="195"/>
      <c r="G181" s="196"/>
      <c r="H181" s="530" t="s">
        <v>463</v>
      </c>
      <c r="I181" s="530"/>
      <c r="J181" s="531"/>
      <c r="K181" s="203">
        <v>0</v>
      </c>
      <c r="M181" s="171"/>
    </row>
    <row r="182" spans="1:13" s="185" customFormat="1" ht="11.1" customHeight="1" x14ac:dyDescent="0.15">
      <c r="A182" s="185">
        <v>24</v>
      </c>
      <c r="B182" s="186">
        <v>10</v>
      </c>
      <c r="C182" s="186">
        <v>1</v>
      </c>
      <c r="D182" s="501" t="s">
        <v>351</v>
      </c>
      <c r="E182" s="502"/>
      <c r="F182" s="502"/>
      <c r="G182" s="502"/>
      <c r="H182" s="503"/>
      <c r="I182" s="504" t="s">
        <v>329</v>
      </c>
      <c r="J182" s="505"/>
      <c r="K182" s="188">
        <v>0</v>
      </c>
    </row>
    <row r="183" spans="1:13" s="160" customFormat="1" ht="11.1" customHeight="1" x14ac:dyDescent="0.15">
      <c r="A183" s="160">
        <v>24</v>
      </c>
      <c r="B183" s="189">
        <v>10</v>
      </c>
      <c r="C183" s="189">
        <v>2</v>
      </c>
      <c r="D183" s="190"/>
      <c r="E183" s="191"/>
      <c r="F183" s="192"/>
      <c r="G183" s="192"/>
      <c r="H183" s="193"/>
      <c r="I183" s="525" t="s">
        <v>330</v>
      </c>
      <c r="J183" s="526"/>
      <c r="K183" s="204">
        <v>0</v>
      </c>
    </row>
    <row r="184" spans="1:13" s="160" customFormat="1" ht="11.1" customHeight="1" x14ac:dyDescent="0.15">
      <c r="A184" s="160">
        <v>24</v>
      </c>
      <c r="B184" s="189">
        <v>10</v>
      </c>
      <c r="C184" s="189">
        <v>3</v>
      </c>
      <c r="D184" s="194"/>
      <c r="E184" s="191"/>
      <c r="F184" s="195"/>
      <c r="G184" s="196"/>
      <c r="H184" s="193"/>
      <c r="I184" s="525" t="s">
        <v>331</v>
      </c>
      <c r="J184" s="526"/>
      <c r="K184" s="204">
        <v>0</v>
      </c>
    </row>
    <row r="185" spans="1:13" s="160" customFormat="1" ht="11.1" customHeight="1" x14ac:dyDescent="0.15">
      <c r="A185" s="160">
        <v>24</v>
      </c>
      <c r="B185" s="189">
        <v>10</v>
      </c>
      <c r="C185" s="189">
        <v>4</v>
      </c>
      <c r="D185" s="194"/>
      <c r="E185" s="197"/>
      <c r="F185" s="197"/>
      <c r="G185" s="197"/>
      <c r="H185" s="193"/>
      <c r="I185" s="525" t="s">
        <v>332</v>
      </c>
      <c r="J185" s="526"/>
      <c r="K185" s="204">
        <v>0</v>
      </c>
    </row>
    <row r="186" spans="1:13" s="160" customFormat="1" ht="11.1" customHeight="1" x14ac:dyDescent="0.15">
      <c r="A186" s="160">
        <v>24</v>
      </c>
      <c r="B186" s="189">
        <v>10</v>
      </c>
      <c r="C186" s="189">
        <v>5</v>
      </c>
      <c r="D186" s="198"/>
      <c r="E186" s="191"/>
      <c r="F186" s="195"/>
      <c r="G186" s="196"/>
      <c r="H186" s="199"/>
      <c r="I186" s="525" t="s">
        <v>333</v>
      </c>
      <c r="J186" s="526"/>
      <c r="K186" s="204">
        <v>0</v>
      </c>
    </row>
    <row r="187" spans="1:13" s="160" customFormat="1" ht="11.1" customHeight="1" x14ac:dyDescent="0.15">
      <c r="A187" s="160">
        <v>24</v>
      </c>
      <c r="B187" s="189">
        <v>10</v>
      </c>
      <c r="C187" s="189">
        <v>6</v>
      </c>
      <c r="D187" s="198"/>
      <c r="E187" s="191"/>
      <c r="F187" s="200"/>
      <c r="G187" s="192"/>
      <c r="H187" s="201"/>
      <c r="I187" s="525" t="s">
        <v>334</v>
      </c>
      <c r="J187" s="526"/>
      <c r="K187" s="204">
        <v>0</v>
      </c>
    </row>
    <row r="188" spans="1:13" s="160" customFormat="1" ht="11.1" customHeight="1" x14ac:dyDescent="0.15">
      <c r="A188" s="160">
        <v>24</v>
      </c>
      <c r="B188" s="189">
        <v>10</v>
      </c>
      <c r="C188" s="189">
        <v>7</v>
      </c>
      <c r="D188" s="198"/>
      <c r="E188" s="191"/>
      <c r="F188" s="195"/>
      <c r="G188" s="196"/>
      <c r="H188" s="199"/>
      <c r="I188" s="525" t="s">
        <v>335</v>
      </c>
      <c r="J188" s="526"/>
      <c r="K188" s="204">
        <v>0</v>
      </c>
    </row>
    <row r="189" spans="1:13" s="160" customFormat="1" ht="11.1" customHeight="1" x14ac:dyDescent="0.15">
      <c r="A189" s="160">
        <v>24</v>
      </c>
      <c r="B189" s="189">
        <v>10</v>
      </c>
      <c r="C189" s="189">
        <v>8</v>
      </c>
      <c r="D189" s="198"/>
      <c r="E189" s="191"/>
      <c r="F189" s="195"/>
      <c r="G189" s="196"/>
      <c r="H189" s="199"/>
      <c r="I189" s="525" t="s">
        <v>336</v>
      </c>
      <c r="J189" s="526"/>
      <c r="K189" s="204">
        <v>0</v>
      </c>
    </row>
    <row r="190" spans="1:13" s="160" customFormat="1" ht="11.1" customHeight="1" x14ac:dyDescent="0.15">
      <c r="A190" s="160">
        <v>24</v>
      </c>
      <c r="B190" s="189">
        <v>10</v>
      </c>
      <c r="C190" s="189">
        <v>9</v>
      </c>
      <c r="D190" s="198"/>
      <c r="E190" s="191"/>
      <c r="F190" s="195"/>
      <c r="G190" s="196"/>
      <c r="H190" s="199"/>
      <c r="I190" s="525" t="s">
        <v>337</v>
      </c>
      <c r="J190" s="526"/>
      <c r="K190" s="204">
        <v>0</v>
      </c>
    </row>
    <row r="191" spans="1:13" s="160" customFormat="1" ht="11.1" customHeight="1" x14ac:dyDescent="0.15">
      <c r="A191" s="160">
        <v>24</v>
      </c>
      <c r="B191" s="189">
        <v>10</v>
      </c>
      <c r="C191" s="189">
        <v>10</v>
      </c>
      <c r="D191" s="198"/>
      <c r="E191" s="191"/>
      <c r="F191" s="195"/>
      <c r="G191" s="196"/>
      <c r="H191" s="199"/>
      <c r="I191" s="525" t="s">
        <v>338</v>
      </c>
      <c r="J191" s="526"/>
      <c r="K191" s="204">
        <v>0</v>
      </c>
    </row>
    <row r="192" spans="1:13" s="160" customFormat="1" ht="11.1" customHeight="1" x14ac:dyDescent="0.15">
      <c r="A192" s="160">
        <v>24</v>
      </c>
      <c r="B192" s="189">
        <v>10</v>
      </c>
      <c r="C192" s="189">
        <v>11</v>
      </c>
      <c r="D192" s="198"/>
      <c r="E192" s="191"/>
      <c r="F192" s="195"/>
      <c r="G192" s="196"/>
      <c r="H192" s="199"/>
      <c r="I192" s="525" t="s">
        <v>339</v>
      </c>
      <c r="J192" s="526"/>
      <c r="K192" s="204">
        <v>0</v>
      </c>
    </row>
    <row r="193" spans="1:13" s="160" customFormat="1" ht="11.1" customHeight="1" x14ac:dyDescent="0.15">
      <c r="A193" s="160">
        <v>24</v>
      </c>
      <c r="B193" s="189">
        <v>10</v>
      </c>
      <c r="C193" s="189">
        <v>12</v>
      </c>
      <c r="D193" s="198"/>
      <c r="E193" s="191"/>
      <c r="F193" s="195"/>
      <c r="G193" s="196"/>
      <c r="H193" s="199"/>
      <c r="I193" s="527" t="s">
        <v>340</v>
      </c>
      <c r="J193" s="528"/>
      <c r="K193" s="204">
        <v>0</v>
      </c>
    </row>
    <row r="194" spans="1:13" s="160" customFormat="1" ht="11.1" customHeight="1" x14ac:dyDescent="0.15">
      <c r="A194" s="160">
        <v>24</v>
      </c>
      <c r="B194" s="189">
        <v>10</v>
      </c>
      <c r="C194" s="189">
        <v>13</v>
      </c>
      <c r="D194" s="198"/>
      <c r="E194" s="191"/>
      <c r="F194" s="195"/>
      <c r="G194" s="196"/>
      <c r="H194" s="529" t="s">
        <v>341</v>
      </c>
      <c r="I194" s="530"/>
      <c r="J194" s="531"/>
      <c r="K194" s="202">
        <v>0</v>
      </c>
    </row>
    <row r="195" spans="1:13" s="160" customFormat="1" ht="11.1" customHeight="1" x14ac:dyDescent="0.15">
      <c r="A195" s="160">
        <v>24</v>
      </c>
      <c r="B195" s="189">
        <v>10</v>
      </c>
      <c r="C195" s="13">
        <v>14</v>
      </c>
      <c r="D195" s="198"/>
      <c r="E195" s="191"/>
      <c r="F195" s="195"/>
      <c r="G195" s="196"/>
      <c r="H195" s="530" t="s">
        <v>462</v>
      </c>
      <c r="I195" s="530"/>
      <c r="J195" s="531"/>
      <c r="K195" s="203">
        <v>0</v>
      </c>
      <c r="M195" s="171"/>
    </row>
    <row r="196" spans="1:13" s="160" customFormat="1" ht="11.1" customHeight="1" thickBot="1" x14ac:dyDescent="0.2">
      <c r="A196" s="160">
        <v>24</v>
      </c>
      <c r="B196" s="189">
        <v>10</v>
      </c>
      <c r="C196" s="13">
        <v>15</v>
      </c>
      <c r="D196" s="198"/>
      <c r="E196" s="191"/>
      <c r="F196" s="195"/>
      <c r="G196" s="196"/>
      <c r="H196" s="530" t="s">
        <v>463</v>
      </c>
      <c r="I196" s="530"/>
      <c r="J196" s="531"/>
      <c r="K196" s="203">
        <v>0</v>
      </c>
      <c r="M196" s="171"/>
    </row>
    <row r="197" spans="1:13" s="185" customFormat="1" ht="11.1" customHeight="1" x14ac:dyDescent="0.15">
      <c r="A197" s="185">
        <v>24</v>
      </c>
      <c r="B197" s="186">
        <v>11</v>
      </c>
      <c r="C197" s="186">
        <v>1</v>
      </c>
      <c r="D197" s="501" t="s">
        <v>352</v>
      </c>
      <c r="E197" s="502"/>
      <c r="F197" s="502"/>
      <c r="G197" s="502"/>
      <c r="H197" s="503"/>
      <c r="I197" s="504" t="s">
        <v>329</v>
      </c>
      <c r="J197" s="505"/>
      <c r="K197" s="188">
        <v>0</v>
      </c>
    </row>
    <row r="198" spans="1:13" s="160" customFormat="1" ht="11.1" customHeight="1" x14ac:dyDescent="0.15">
      <c r="A198" s="160">
        <v>24</v>
      </c>
      <c r="B198" s="189">
        <v>11</v>
      </c>
      <c r="C198" s="189">
        <v>2</v>
      </c>
      <c r="D198" s="190"/>
      <c r="E198" s="191"/>
      <c r="F198" s="192"/>
      <c r="G198" s="192"/>
      <c r="H198" s="193"/>
      <c r="I198" s="525" t="s">
        <v>330</v>
      </c>
      <c r="J198" s="526"/>
      <c r="K198" s="204">
        <v>0</v>
      </c>
    </row>
    <row r="199" spans="1:13" s="160" customFormat="1" ht="11.1" customHeight="1" x14ac:dyDescent="0.15">
      <c r="A199" s="160">
        <v>24</v>
      </c>
      <c r="B199" s="189">
        <v>11</v>
      </c>
      <c r="C199" s="189">
        <v>3</v>
      </c>
      <c r="D199" s="194"/>
      <c r="E199" s="191"/>
      <c r="F199" s="195"/>
      <c r="G199" s="196"/>
      <c r="H199" s="193"/>
      <c r="I199" s="525" t="s">
        <v>331</v>
      </c>
      <c r="J199" s="526"/>
      <c r="K199" s="204">
        <v>0</v>
      </c>
    </row>
    <row r="200" spans="1:13" s="160" customFormat="1" ht="11.1" customHeight="1" x14ac:dyDescent="0.15">
      <c r="A200" s="160">
        <v>24</v>
      </c>
      <c r="B200" s="189">
        <v>11</v>
      </c>
      <c r="C200" s="189">
        <v>4</v>
      </c>
      <c r="D200" s="194"/>
      <c r="E200" s="197"/>
      <c r="F200" s="197"/>
      <c r="G200" s="197"/>
      <c r="H200" s="193"/>
      <c r="I200" s="525" t="s">
        <v>332</v>
      </c>
      <c r="J200" s="526"/>
      <c r="K200" s="204">
        <v>0</v>
      </c>
    </row>
    <row r="201" spans="1:13" s="160" customFormat="1" ht="11.1" customHeight="1" x14ac:dyDescent="0.15">
      <c r="A201" s="160">
        <v>24</v>
      </c>
      <c r="B201" s="189">
        <v>11</v>
      </c>
      <c r="C201" s="189">
        <v>5</v>
      </c>
      <c r="D201" s="198"/>
      <c r="E201" s="191"/>
      <c r="F201" s="195"/>
      <c r="G201" s="196"/>
      <c r="H201" s="199"/>
      <c r="I201" s="525" t="s">
        <v>333</v>
      </c>
      <c r="J201" s="526"/>
      <c r="K201" s="204">
        <v>0</v>
      </c>
    </row>
    <row r="202" spans="1:13" s="160" customFormat="1" ht="11.1" customHeight="1" x14ac:dyDescent="0.15">
      <c r="A202" s="160">
        <v>24</v>
      </c>
      <c r="B202" s="189">
        <v>11</v>
      </c>
      <c r="C202" s="189">
        <v>6</v>
      </c>
      <c r="D202" s="198"/>
      <c r="E202" s="191"/>
      <c r="F202" s="200"/>
      <c r="G202" s="192"/>
      <c r="H202" s="201"/>
      <c r="I202" s="525" t="s">
        <v>334</v>
      </c>
      <c r="J202" s="526"/>
      <c r="K202" s="204">
        <v>0</v>
      </c>
    </row>
    <row r="203" spans="1:13" s="160" customFormat="1" ht="11.1" customHeight="1" x14ac:dyDescent="0.15">
      <c r="A203" s="160">
        <v>24</v>
      </c>
      <c r="B203" s="189">
        <v>11</v>
      </c>
      <c r="C203" s="189">
        <v>7</v>
      </c>
      <c r="D203" s="198"/>
      <c r="E203" s="191"/>
      <c r="F203" s="195"/>
      <c r="G203" s="196"/>
      <c r="H203" s="199"/>
      <c r="I203" s="525" t="s">
        <v>335</v>
      </c>
      <c r="J203" s="526"/>
      <c r="K203" s="204">
        <v>0</v>
      </c>
    </row>
    <row r="204" spans="1:13" s="160" customFormat="1" ht="11.1" customHeight="1" x14ac:dyDescent="0.15">
      <c r="A204" s="160">
        <v>24</v>
      </c>
      <c r="B204" s="189">
        <v>11</v>
      </c>
      <c r="C204" s="189">
        <v>8</v>
      </c>
      <c r="D204" s="198"/>
      <c r="E204" s="191"/>
      <c r="F204" s="195"/>
      <c r="G204" s="196"/>
      <c r="H204" s="199"/>
      <c r="I204" s="525" t="s">
        <v>336</v>
      </c>
      <c r="J204" s="526"/>
      <c r="K204" s="204">
        <v>0</v>
      </c>
    </row>
    <row r="205" spans="1:13" s="160" customFormat="1" ht="11.1" customHeight="1" x14ac:dyDescent="0.15">
      <c r="A205" s="160">
        <v>24</v>
      </c>
      <c r="B205" s="189">
        <v>11</v>
      </c>
      <c r="C205" s="189">
        <v>9</v>
      </c>
      <c r="D205" s="198"/>
      <c r="E205" s="191"/>
      <c r="F205" s="195"/>
      <c r="G205" s="196"/>
      <c r="H205" s="199"/>
      <c r="I205" s="525" t="s">
        <v>337</v>
      </c>
      <c r="J205" s="526"/>
      <c r="K205" s="204">
        <v>0</v>
      </c>
    </row>
    <row r="206" spans="1:13" s="160" customFormat="1" ht="11.1" customHeight="1" x14ac:dyDescent="0.15">
      <c r="A206" s="160">
        <v>24</v>
      </c>
      <c r="B206" s="189">
        <v>11</v>
      </c>
      <c r="C206" s="189">
        <v>10</v>
      </c>
      <c r="D206" s="198"/>
      <c r="E206" s="191"/>
      <c r="F206" s="195"/>
      <c r="G206" s="196"/>
      <c r="H206" s="199"/>
      <c r="I206" s="525" t="s">
        <v>338</v>
      </c>
      <c r="J206" s="526"/>
      <c r="K206" s="204">
        <v>0</v>
      </c>
    </row>
    <row r="207" spans="1:13" s="160" customFormat="1" ht="11.1" customHeight="1" x14ac:dyDescent="0.15">
      <c r="A207" s="160">
        <v>24</v>
      </c>
      <c r="B207" s="189">
        <v>11</v>
      </c>
      <c r="C207" s="189">
        <v>11</v>
      </c>
      <c r="D207" s="198"/>
      <c r="E207" s="191"/>
      <c r="F207" s="195"/>
      <c r="G207" s="196"/>
      <c r="H207" s="199"/>
      <c r="I207" s="525" t="s">
        <v>339</v>
      </c>
      <c r="J207" s="526"/>
      <c r="K207" s="204">
        <v>0</v>
      </c>
    </row>
    <row r="208" spans="1:13" s="160" customFormat="1" ht="11.1" customHeight="1" x14ac:dyDescent="0.15">
      <c r="A208" s="160">
        <v>24</v>
      </c>
      <c r="B208" s="189">
        <v>11</v>
      </c>
      <c r="C208" s="189">
        <v>12</v>
      </c>
      <c r="D208" s="198"/>
      <c r="E208" s="191"/>
      <c r="F208" s="195"/>
      <c r="G208" s="196"/>
      <c r="H208" s="199"/>
      <c r="I208" s="527" t="s">
        <v>340</v>
      </c>
      <c r="J208" s="528"/>
      <c r="K208" s="204">
        <v>0</v>
      </c>
    </row>
    <row r="209" spans="1:13" s="160" customFormat="1" ht="11.1" customHeight="1" x14ac:dyDescent="0.15">
      <c r="A209" s="160">
        <v>24</v>
      </c>
      <c r="B209" s="189">
        <v>11</v>
      </c>
      <c r="C209" s="189">
        <v>13</v>
      </c>
      <c r="D209" s="198"/>
      <c r="E209" s="191"/>
      <c r="F209" s="195"/>
      <c r="G209" s="196"/>
      <c r="H209" s="529" t="s">
        <v>341</v>
      </c>
      <c r="I209" s="530"/>
      <c r="J209" s="531"/>
      <c r="K209" s="202">
        <v>0</v>
      </c>
    </row>
    <row r="210" spans="1:13" s="160" customFormat="1" ht="11.1" customHeight="1" x14ac:dyDescent="0.15">
      <c r="A210" s="160">
        <v>24</v>
      </c>
      <c r="B210" s="189">
        <v>11</v>
      </c>
      <c r="C210" s="13">
        <v>14</v>
      </c>
      <c r="D210" s="198"/>
      <c r="E210" s="191"/>
      <c r="F210" s="195"/>
      <c r="G210" s="196"/>
      <c r="H210" s="530" t="s">
        <v>462</v>
      </c>
      <c r="I210" s="530"/>
      <c r="J210" s="531"/>
      <c r="K210" s="203">
        <v>0</v>
      </c>
      <c r="M210" s="171"/>
    </row>
    <row r="211" spans="1:13" s="160" customFormat="1" ht="11.1" customHeight="1" thickBot="1" x14ac:dyDescent="0.2">
      <c r="A211" s="160">
        <v>24</v>
      </c>
      <c r="B211" s="189">
        <v>11</v>
      </c>
      <c r="C211" s="13">
        <v>15</v>
      </c>
      <c r="D211" s="198"/>
      <c r="E211" s="191"/>
      <c r="F211" s="195"/>
      <c r="G211" s="196"/>
      <c r="H211" s="530" t="s">
        <v>463</v>
      </c>
      <c r="I211" s="530"/>
      <c r="J211" s="531"/>
      <c r="K211" s="203">
        <v>0</v>
      </c>
      <c r="M211" s="171"/>
    </row>
    <row r="212" spans="1:13" s="185" customFormat="1" ht="11.1" customHeight="1" x14ac:dyDescent="0.15">
      <c r="A212" s="185">
        <v>24</v>
      </c>
      <c r="B212" s="186">
        <v>12</v>
      </c>
      <c r="C212" s="186">
        <v>1</v>
      </c>
      <c r="D212" s="501" t="s">
        <v>353</v>
      </c>
      <c r="E212" s="502"/>
      <c r="F212" s="502"/>
      <c r="G212" s="502"/>
      <c r="H212" s="503"/>
      <c r="I212" s="504" t="s">
        <v>329</v>
      </c>
      <c r="J212" s="505"/>
      <c r="K212" s="188">
        <v>0</v>
      </c>
      <c r="M212" s="171"/>
    </row>
    <row r="213" spans="1:13" s="160" customFormat="1" ht="11.1" customHeight="1" x14ac:dyDescent="0.15">
      <c r="A213" s="160">
        <v>24</v>
      </c>
      <c r="B213" s="189">
        <v>12</v>
      </c>
      <c r="C213" s="189">
        <v>2</v>
      </c>
      <c r="D213" s="190"/>
      <c r="E213" s="191"/>
      <c r="F213" s="192"/>
      <c r="G213" s="192"/>
      <c r="H213" s="193"/>
      <c r="I213" s="525" t="s">
        <v>330</v>
      </c>
      <c r="J213" s="526"/>
      <c r="K213" s="170">
        <v>0</v>
      </c>
      <c r="M213" s="171"/>
    </row>
    <row r="214" spans="1:13" s="160" customFormat="1" ht="11.1" customHeight="1" x14ac:dyDescent="0.15">
      <c r="A214" s="160">
        <v>24</v>
      </c>
      <c r="B214" s="189">
        <v>12</v>
      </c>
      <c r="C214" s="189">
        <v>3</v>
      </c>
      <c r="D214" s="194"/>
      <c r="E214" s="191"/>
      <c r="F214" s="195"/>
      <c r="G214" s="196"/>
      <c r="H214" s="193"/>
      <c r="I214" s="525" t="s">
        <v>331</v>
      </c>
      <c r="J214" s="526"/>
      <c r="K214" s="170">
        <v>0</v>
      </c>
      <c r="M214" s="171"/>
    </row>
    <row r="215" spans="1:13" s="160" customFormat="1" ht="11.1" customHeight="1" x14ac:dyDescent="0.15">
      <c r="A215" s="160">
        <v>24</v>
      </c>
      <c r="B215" s="189">
        <v>12</v>
      </c>
      <c r="C215" s="189">
        <v>4</v>
      </c>
      <c r="D215" s="194"/>
      <c r="E215" s="197"/>
      <c r="F215" s="197"/>
      <c r="G215" s="197"/>
      <c r="H215" s="193"/>
      <c r="I215" s="525" t="s">
        <v>332</v>
      </c>
      <c r="J215" s="526"/>
      <c r="K215" s="170">
        <v>0</v>
      </c>
      <c r="M215" s="171"/>
    </row>
    <row r="216" spans="1:13" s="160" customFormat="1" ht="11.1" customHeight="1" x14ac:dyDescent="0.15">
      <c r="A216" s="160">
        <v>24</v>
      </c>
      <c r="B216" s="189">
        <v>12</v>
      </c>
      <c r="C216" s="189">
        <v>5</v>
      </c>
      <c r="D216" s="198"/>
      <c r="E216" s="191"/>
      <c r="F216" s="195"/>
      <c r="G216" s="196"/>
      <c r="H216" s="199"/>
      <c r="I216" s="525" t="s">
        <v>333</v>
      </c>
      <c r="J216" s="526"/>
      <c r="K216" s="170">
        <v>0</v>
      </c>
      <c r="M216" s="171"/>
    </row>
    <row r="217" spans="1:13" s="160" customFormat="1" ht="11.1" customHeight="1" x14ac:dyDescent="0.15">
      <c r="A217" s="160">
        <v>24</v>
      </c>
      <c r="B217" s="189">
        <v>12</v>
      </c>
      <c r="C217" s="189">
        <v>6</v>
      </c>
      <c r="D217" s="198"/>
      <c r="E217" s="191"/>
      <c r="F217" s="200"/>
      <c r="G217" s="192"/>
      <c r="H217" s="201"/>
      <c r="I217" s="525" t="s">
        <v>334</v>
      </c>
      <c r="J217" s="526"/>
      <c r="K217" s="170">
        <v>0</v>
      </c>
      <c r="M217" s="171"/>
    </row>
    <row r="218" spans="1:13" s="160" customFormat="1" ht="11.1" customHeight="1" x14ac:dyDescent="0.15">
      <c r="A218" s="160">
        <v>24</v>
      </c>
      <c r="B218" s="189">
        <v>12</v>
      </c>
      <c r="C218" s="189">
        <v>7</v>
      </c>
      <c r="D218" s="198"/>
      <c r="E218" s="191"/>
      <c r="F218" s="195"/>
      <c r="G218" s="196"/>
      <c r="H218" s="199"/>
      <c r="I218" s="525" t="s">
        <v>335</v>
      </c>
      <c r="J218" s="526"/>
      <c r="K218" s="170">
        <v>0</v>
      </c>
      <c r="M218" s="171"/>
    </row>
    <row r="219" spans="1:13" s="160" customFormat="1" ht="11.1" customHeight="1" x14ac:dyDescent="0.15">
      <c r="A219" s="160">
        <v>24</v>
      </c>
      <c r="B219" s="189">
        <v>12</v>
      </c>
      <c r="C219" s="189">
        <v>8</v>
      </c>
      <c r="D219" s="198"/>
      <c r="E219" s="191"/>
      <c r="F219" s="195"/>
      <c r="G219" s="196"/>
      <c r="H219" s="199"/>
      <c r="I219" s="525" t="s">
        <v>336</v>
      </c>
      <c r="J219" s="526"/>
      <c r="K219" s="170">
        <v>0</v>
      </c>
      <c r="M219" s="171"/>
    </row>
    <row r="220" spans="1:13" s="160" customFormat="1" ht="11.1" customHeight="1" x14ac:dyDescent="0.15">
      <c r="A220" s="160">
        <v>24</v>
      </c>
      <c r="B220" s="189">
        <v>12</v>
      </c>
      <c r="C220" s="189">
        <v>9</v>
      </c>
      <c r="D220" s="198"/>
      <c r="E220" s="191"/>
      <c r="F220" s="195"/>
      <c r="G220" s="196"/>
      <c r="H220" s="199"/>
      <c r="I220" s="525" t="s">
        <v>337</v>
      </c>
      <c r="J220" s="526"/>
      <c r="K220" s="170">
        <v>0</v>
      </c>
      <c r="M220" s="171"/>
    </row>
    <row r="221" spans="1:13" s="160" customFormat="1" ht="11.1" customHeight="1" x14ac:dyDescent="0.15">
      <c r="A221" s="160">
        <v>24</v>
      </c>
      <c r="B221" s="189">
        <v>12</v>
      </c>
      <c r="C221" s="189">
        <v>10</v>
      </c>
      <c r="D221" s="198"/>
      <c r="E221" s="191"/>
      <c r="F221" s="195"/>
      <c r="G221" s="196"/>
      <c r="H221" s="199"/>
      <c r="I221" s="525" t="s">
        <v>338</v>
      </c>
      <c r="J221" s="526"/>
      <c r="K221" s="170">
        <v>0</v>
      </c>
      <c r="M221" s="171"/>
    </row>
    <row r="222" spans="1:13" s="160" customFormat="1" ht="11.1" customHeight="1" x14ac:dyDescent="0.15">
      <c r="A222" s="160">
        <v>24</v>
      </c>
      <c r="B222" s="189">
        <v>12</v>
      </c>
      <c r="C222" s="189">
        <v>11</v>
      </c>
      <c r="D222" s="198"/>
      <c r="E222" s="191"/>
      <c r="F222" s="195"/>
      <c r="G222" s="196"/>
      <c r="H222" s="199"/>
      <c r="I222" s="525" t="s">
        <v>339</v>
      </c>
      <c r="J222" s="526"/>
      <c r="K222" s="170">
        <v>0</v>
      </c>
      <c r="M222" s="171"/>
    </row>
    <row r="223" spans="1:13" s="160" customFormat="1" ht="11.1" customHeight="1" x14ac:dyDescent="0.15">
      <c r="A223" s="160">
        <v>24</v>
      </c>
      <c r="B223" s="189">
        <v>12</v>
      </c>
      <c r="C223" s="189">
        <v>12</v>
      </c>
      <c r="D223" s="198"/>
      <c r="E223" s="191"/>
      <c r="F223" s="195"/>
      <c r="G223" s="196"/>
      <c r="H223" s="199"/>
      <c r="I223" s="527" t="s">
        <v>340</v>
      </c>
      <c r="J223" s="528"/>
      <c r="K223" s="170">
        <v>0</v>
      </c>
      <c r="M223" s="171"/>
    </row>
    <row r="224" spans="1:13" s="160" customFormat="1" ht="11.1" customHeight="1" x14ac:dyDescent="0.15">
      <c r="A224" s="61">
        <v>24</v>
      </c>
      <c r="B224" s="189">
        <v>12</v>
      </c>
      <c r="C224" s="189">
        <v>13</v>
      </c>
      <c r="D224" s="198"/>
      <c r="E224" s="191"/>
      <c r="F224" s="195"/>
      <c r="G224" s="196"/>
      <c r="H224" s="529" t="s">
        <v>341</v>
      </c>
      <c r="I224" s="530"/>
      <c r="J224" s="531"/>
      <c r="K224" s="205">
        <v>0</v>
      </c>
      <c r="M224" s="171"/>
    </row>
    <row r="225" spans="1:13" s="160" customFormat="1" ht="11.1" customHeight="1" x14ac:dyDescent="0.15">
      <c r="A225" s="160">
        <v>24</v>
      </c>
      <c r="B225" s="189">
        <v>12</v>
      </c>
      <c r="C225" s="13">
        <v>14</v>
      </c>
      <c r="D225" s="198"/>
      <c r="E225" s="191"/>
      <c r="F225" s="195"/>
      <c r="G225" s="196"/>
      <c r="H225" s="530" t="s">
        <v>462</v>
      </c>
      <c r="I225" s="530"/>
      <c r="J225" s="531"/>
      <c r="K225" s="203">
        <v>0</v>
      </c>
      <c r="M225" s="171"/>
    </row>
    <row r="226" spans="1:13" s="160" customFormat="1" ht="11.1" customHeight="1" thickBot="1" x14ac:dyDescent="0.2">
      <c r="A226" s="160">
        <v>24</v>
      </c>
      <c r="B226" s="189">
        <v>12</v>
      </c>
      <c r="C226" s="13">
        <v>15</v>
      </c>
      <c r="D226" s="198"/>
      <c r="E226" s="191"/>
      <c r="F226" s="195"/>
      <c r="G226" s="196"/>
      <c r="H226" s="530" t="s">
        <v>463</v>
      </c>
      <c r="I226" s="530"/>
      <c r="J226" s="531"/>
      <c r="K226" s="203">
        <v>0</v>
      </c>
      <c r="M226" s="171"/>
    </row>
    <row r="227" spans="1:13" s="206" customFormat="1" ht="10.5" customHeight="1" x14ac:dyDescent="0.15">
      <c r="A227" s="206">
        <v>26</v>
      </c>
      <c r="B227" s="206">
        <v>1</v>
      </c>
      <c r="C227" s="206">
        <v>1</v>
      </c>
      <c r="D227" s="207"/>
      <c r="E227" s="208" t="s">
        <v>2</v>
      </c>
      <c r="F227" s="534" t="s">
        <v>56</v>
      </c>
      <c r="G227" s="534"/>
      <c r="H227" s="534"/>
      <c r="I227" s="534"/>
      <c r="J227" s="209" t="s">
        <v>19</v>
      </c>
      <c r="K227" s="210">
        <v>283100</v>
      </c>
      <c r="M227" s="211"/>
    </row>
    <row r="228" spans="1:13" s="107" customFormat="1" ht="10.5" customHeight="1" x14ac:dyDescent="0.15">
      <c r="A228" s="107">
        <v>26</v>
      </c>
      <c r="B228" s="107">
        <v>1</v>
      </c>
      <c r="C228" s="107">
        <v>2</v>
      </c>
      <c r="D228" s="212"/>
      <c r="E228" s="212"/>
      <c r="F228" s="213" t="s">
        <v>354</v>
      </c>
      <c r="G228" s="535" t="s">
        <v>355</v>
      </c>
      <c r="H228" s="535"/>
      <c r="I228" s="535"/>
      <c r="J228" s="214" t="s">
        <v>20</v>
      </c>
      <c r="K228" s="215">
        <v>150480</v>
      </c>
      <c r="M228" s="211"/>
    </row>
    <row r="229" spans="1:13" s="107" customFormat="1" ht="10.5" customHeight="1" x14ac:dyDescent="0.15">
      <c r="A229" s="107">
        <v>26</v>
      </c>
      <c r="B229" s="107">
        <v>1</v>
      </c>
      <c r="C229" s="107">
        <v>3</v>
      </c>
      <c r="D229" s="216" t="s">
        <v>1</v>
      </c>
      <c r="E229" s="212"/>
      <c r="F229" s="217"/>
      <c r="G229" s="218" t="s">
        <v>21</v>
      </c>
      <c r="H229" s="535" t="s">
        <v>356</v>
      </c>
      <c r="I229" s="535"/>
      <c r="J229" s="214"/>
      <c r="K229" s="215">
        <v>150480</v>
      </c>
      <c r="M229" s="211"/>
    </row>
    <row r="230" spans="1:13" s="107" customFormat="1" ht="10.5" customHeight="1" x14ac:dyDescent="0.15">
      <c r="A230" s="107">
        <v>26</v>
      </c>
      <c r="B230" s="107">
        <v>1</v>
      </c>
      <c r="C230" s="107">
        <v>4</v>
      </c>
      <c r="D230" s="216"/>
      <c r="E230" s="212"/>
      <c r="F230" s="217"/>
      <c r="G230" s="219"/>
      <c r="H230" s="220"/>
      <c r="I230" s="220"/>
      <c r="J230" s="221"/>
      <c r="K230" s="215">
        <v>0</v>
      </c>
      <c r="M230" s="211"/>
    </row>
    <row r="231" spans="1:13" s="107" customFormat="1" ht="10.5" customHeight="1" x14ac:dyDescent="0.15">
      <c r="A231" s="107">
        <v>26</v>
      </c>
      <c r="B231" s="107">
        <v>1</v>
      </c>
      <c r="C231" s="107">
        <v>5</v>
      </c>
      <c r="D231" s="217"/>
      <c r="E231" s="212"/>
      <c r="F231" s="217"/>
      <c r="G231" s="218" t="s">
        <v>22</v>
      </c>
      <c r="H231" s="535" t="s">
        <v>119</v>
      </c>
      <c r="I231" s="535"/>
      <c r="J231" s="214"/>
      <c r="K231" s="215">
        <v>0</v>
      </c>
      <c r="M231" s="211"/>
    </row>
    <row r="232" spans="1:13" s="107" customFormat="1" ht="10.5" customHeight="1" x14ac:dyDescent="0.15">
      <c r="A232" s="107">
        <v>26</v>
      </c>
      <c r="B232" s="107">
        <v>1</v>
      </c>
      <c r="C232" s="107">
        <v>6</v>
      </c>
      <c r="D232" s="217"/>
      <c r="E232" s="212"/>
      <c r="F232" s="222"/>
      <c r="G232" s="218" t="s">
        <v>23</v>
      </c>
      <c r="H232" s="535" t="s">
        <v>357</v>
      </c>
      <c r="I232" s="535"/>
      <c r="J232" s="214"/>
      <c r="K232" s="215">
        <v>0</v>
      </c>
      <c r="M232" s="211"/>
    </row>
    <row r="233" spans="1:13" s="107" customFormat="1" ht="10.5" customHeight="1" x14ac:dyDescent="0.15">
      <c r="A233" s="107">
        <v>26</v>
      </c>
      <c r="B233" s="107">
        <v>1</v>
      </c>
      <c r="C233" s="107">
        <v>7</v>
      </c>
      <c r="D233" s="217" t="s">
        <v>120</v>
      </c>
      <c r="E233" s="212"/>
      <c r="F233" s="217" t="s">
        <v>358</v>
      </c>
      <c r="G233" s="535" t="s">
        <v>359</v>
      </c>
      <c r="H233" s="535"/>
      <c r="I233" s="535"/>
      <c r="J233" s="214" t="s">
        <v>24</v>
      </c>
      <c r="K233" s="215">
        <v>132620</v>
      </c>
      <c r="M233" s="211"/>
    </row>
    <row r="234" spans="1:13" s="107" customFormat="1" ht="10.5" customHeight="1" x14ac:dyDescent="0.15">
      <c r="A234" s="107">
        <v>26</v>
      </c>
      <c r="B234" s="107">
        <v>1</v>
      </c>
      <c r="C234" s="107">
        <v>8</v>
      </c>
      <c r="D234" s="217"/>
      <c r="E234" s="212"/>
      <c r="F234" s="212"/>
      <c r="G234" s="218" t="s">
        <v>21</v>
      </c>
      <c r="H234" s="535" t="s">
        <v>121</v>
      </c>
      <c r="I234" s="535"/>
      <c r="J234" s="214"/>
      <c r="K234" s="215">
        <v>0</v>
      </c>
      <c r="M234" s="211"/>
    </row>
    <row r="235" spans="1:13" s="107" customFormat="1" ht="10.5" customHeight="1" x14ac:dyDescent="0.15">
      <c r="A235" s="107">
        <v>26</v>
      </c>
      <c r="B235" s="107">
        <v>1</v>
      </c>
      <c r="C235" s="107">
        <v>9</v>
      </c>
      <c r="D235" s="217"/>
      <c r="E235" s="212"/>
      <c r="F235" s="212"/>
      <c r="G235" s="222" t="s">
        <v>22</v>
      </c>
      <c r="H235" s="535" t="s">
        <v>122</v>
      </c>
      <c r="I235" s="535"/>
      <c r="J235" s="223"/>
      <c r="K235" s="215">
        <v>0</v>
      </c>
      <c r="M235" s="211"/>
    </row>
    <row r="236" spans="1:13" s="107" customFormat="1" ht="10.5" customHeight="1" x14ac:dyDescent="0.15">
      <c r="A236" s="107">
        <v>26</v>
      </c>
      <c r="B236" s="107">
        <v>1</v>
      </c>
      <c r="C236" s="107">
        <v>10</v>
      </c>
      <c r="D236" s="217" t="s">
        <v>123</v>
      </c>
      <c r="E236" s="212"/>
      <c r="F236" s="212"/>
      <c r="G236" s="218" t="s">
        <v>23</v>
      </c>
      <c r="H236" s="535" t="s">
        <v>124</v>
      </c>
      <c r="I236" s="535"/>
      <c r="J236" s="214"/>
      <c r="K236" s="215">
        <v>130880</v>
      </c>
      <c r="M236" s="211"/>
    </row>
    <row r="237" spans="1:13" s="107" customFormat="1" ht="10.5" customHeight="1" x14ac:dyDescent="0.15">
      <c r="A237" s="107">
        <v>26</v>
      </c>
      <c r="B237" s="107">
        <v>1</v>
      </c>
      <c r="C237" s="107">
        <v>11</v>
      </c>
      <c r="D237" s="217"/>
      <c r="E237" s="224"/>
      <c r="F237" s="224"/>
      <c r="G237" s="222" t="s">
        <v>25</v>
      </c>
      <c r="H237" s="535" t="s">
        <v>357</v>
      </c>
      <c r="I237" s="535"/>
      <c r="J237" s="223"/>
      <c r="K237" s="215">
        <v>1740</v>
      </c>
      <c r="M237" s="211"/>
    </row>
    <row r="238" spans="1:13" s="107" customFormat="1" ht="10.5" customHeight="1" x14ac:dyDescent="0.15">
      <c r="A238" s="107">
        <v>26</v>
      </c>
      <c r="B238" s="107">
        <v>1</v>
      </c>
      <c r="C238" s="107">
        <v>12</v>
      </c>
      <c r="D238" s="217"/>
      <c r="E238" s="216" t="s">
        <v>3</v>
      </c>
      <c r="F238" s="535" t="s">
        <v>57</v>
      </c>
      <c r="G238" s="535"/>
      <c r="H238" s="535"/>
      <c r="I238" s="535"/>
      <c r="J238" s="214" t="s">
        <v>26</v>
      </c>
      <c r="K238" s="215">
        <v>287135</v>
      </c>
      <c r="M238" s="211"/>
    </row>
    <row r="239" spans="1:13" s="107" customFormat="1" ht="10.5" customHeight="1" x14ac:dyDescent="0.15">
      <c r="A239" s="107">
        <v>26</v>
      </c>
      <c r="B239" s="107">
        <v>1</v>
      </c>
      <c r="C239" s="107">
        <v>13</v>
      </c>
      <c r="D239" s="217" t="s">
        <v>125</v>
      </c>
      <c r="E239" s="212"/>
      <c r="F239" s="213" t="s">
        <v>360</v>
      </c>
      <c r="G239" s="535" t="s">
        <v>361</v>
      </c>
      <c r="H239" s="535"/>
      <c r="I239" s="535"/>
      <c r="J239" s="214" t="s">
        <v>27</v>
      </c>
      <c r="K239" s="215">
        <v>287135</v>
      </c>
      <c r="M239" s="211"/>
    </row>
    <row r="240" spans="1:13" s="107" customFormat="1" ht="10.5" customHeight="1" x14ac:dyDescent="0.15">
      <c r="A240" s="107">
        <v>26</v>
      </c>
      <c r="B240" s="107">
        <v>1</v>
      </c>
      <c r="C240" s="107">
        <v>14</v>
      </c>
      <c r="D240" s="217"/>
      <c r="E240" s="212"/>
      <c r="F240" s="217"/>
      <c r="G240" s="218" t="s">
        <v>21</v>
      </c>
      <c r="H240" s="535" t="s">
        <v>362</v>
      </c>
      <c r="I240" s="535"/>
      <c r="J240" s="214"/>
      <c r="K240" s="215">
        <v>132373</v>
      </c>
      <c r="M240" s="211"/>
    </row>
    <row r="241" spans="1:13" s="107" customFormat="1" ht="10.5" customHeight="1" x14ac:dyDescent="0.15">
      <c r="A241" s="107">
        <v>26</v>
      </c>
      <c r="B241" s="107">
        <v>1</v>
      </c>
      <c r="C241" s="107">
        <v>15</v>
      </c>
      <c r="D241" s="217"/>
      <c r="E241" s="212"/>
      <c r="F241" s="217"/>
      <c r="G241" s="218" t="s">
        <v>22</v>
      </c>
      <c r="H241" s="535" t="s">
        <v>363</v>
      </c>
      <c r="I241" s="535"/>
      <c r="J241" s="214"/>
      <c r="K241" s="215">
        <v>0</v>
      </c>
      <c r="M241" s="211"/>
    </row>
    <row r="242" spans="1:13" s="107" customFormat="1" ht="10.5" customHeight="1" x14ac:dyDescent="0.15">
      <c r="A242" s="107">
        <v>26</v>
      </c>
      <c r="B242" s="107">
        <v>1</v>
      </c>
      <c r="C242" s="107">
        <v>16</v>
      </c>
      <c r="D242" s="217" t="s">
        <v>126</v>
      </c>
      <c r="E242" s="212"/>
      <c r="F242" s="222"/>
      <c r="G242" s="222" t="s">
        <v>23</v>
      </c>
      <c r="H242" s="535" t="s">
        <v>357</v>
      </c>
      <c r="I242" s="535"/>
      <c r="J242" s="223"/>
      <c r="K242" s="215">
        <v>154762</v>
      </c>
      <c r="M242" s="211"/>
    </row>
    <row r="243" spans="1:13" s="107" customFormat="1" ht="10.5" customHeight="1" x14ac:dyDescent="0.15">
      <c r="A243" s="107">
        <v>26</v>
      </c>
      <c r="B243" s="107">
        <v>1</v>
      </c>
      <c r="C243" s="107">
        <v>17</v>
      </c>
      <c r="D243" s="217"/>
      <c r="E243" s="212"/>
      <c r="F243" s="217" t="s">
        <v>358</v>
      </c>
      <c r="G243" s="535" t="s">
        <v>364</v>
      </c>
      <c r="H243" s="535"/>
      <c r="I243" s="535"/>
      <c r="J243" s="214" t="s">
        <v>28</v>
      </c>
      <c r="K243" s="215">
        <v>0</v>
      </c>
      <c r="M243" s="211"/>
    </row>
    <row r="244" spans="1:13" s="107" customFormat="1" ht="10.5" customHeight="1" x14ac:dyDescent="0.15">
      <c r="A244" s="107">
        <v>26</v>
      </c>
      <c r="B244" s="107">
        <v>1</v>
      </c>
      <c r="C244" s="107">
        <v>18</v>
      </c>
      <c r="D244" s="217"/>
      <c r="E244" s="212"/>
      <c r="F244" s="212"/>
      <c r="G244" s="225" t="s">
        <v>21</v>
      </c>
      <c r="H244" s="356" t="s">
        <v>365</v>
      </c>
      <c r="I244" s="356"/>
      <c r="J244" s="214"/>
      <c r="K244" s="215">
        <v>0</v>
      </c>
      <c r="M244" s="211"/>
    </row>
    <row r="245" spans="1:13" s="107" customFormat="1" ht="10.5" customHeight="1" x14ac:dyDescent="0.15">
      <c r="A245" s="107">
        <v>26</v>
      </c>
      <c r="B245" s="107">
        <v>1</v>
      </c>
      <c r="C245" s="107">
        <v>19</v>
      </c>
      <c r="D245" s="217" t="s">
        <v>127</v>
      </c>
      <c r="E245" s="212"/>
      <c r="F245" s="212"/>
      <c r="G245" s="76"/>
      <c r="H245" s="354" t="s">
        <v>366</v>
      </c>
      <c r="I245" s="537"/>
      <c r="J245" s="214"/>
      <c r="K245" s="215">
        <v>0</v>
      </c>
      <c r="M245" s="211"/>
    </row>
    <row r="246" spans="1:13" s="107" customFormat="1" ht="10.5" customHeight="1" x14ac:dyDescent="0.15">
      <c r="A246" s="107">
        <v>26</v>
      </c>
      <c r="B246" s="107">
        <v>1</v>
      </c>
      <c r="C246" s="107">
        <v>20</v>
      </c>
      <c r="D246" s="212"/>
      <c r="E246" s="212"/>
      <c r="F246" s="212"/>
      <c r="G246" s="224"/>
      <c r="H246" s="538" t="s">
        <v>367</v>
      </c>
      <c r="I246" s="537"/>
      <c r="J246" s="214"/>
      <c r="K246" s="215">
        <v>0</v>
      </c>
      <c r="M246" s="211"/>
    </row>
    <row r="247" spans="1:13" s="107" customFormat="1" ht="10.5" customHeight="1" x14ac:dyDescent="0.15">
      <c r="A247" s="107">
        <v>26</v>
      </c>
      <c r="B247" s="107">
        <v>1</v>
      </c>
      <c r="C247" s="107">
        <v>21</v>
      </c>
      <c r="D247" s="212"/>
      <c r="E247" s="224"/>
      <c r="F247" s="224"/>
      <c r="G247" s="224" t="s">
        <v>22</v>
      </c>
      <c r="H247" s="535" t="s">
        <v>357</v>
      </c>
      <c r="I247" s="535"/>
      <c r="J247" s="223"/>
      <c r="K247" s="215">
        <v>0</v>
      </c>
      <c r="M247" s="211"/>
    </row>
    <row r="248" spans="1:13" s="107" customFormat="1" ht="10.5" customHeight="1" x14ac:dyDescent="0.15">
      <c r="A248" s="107">
        <v>26</v>
      </c>
      <c r="B248" s="107">
        <v>1</v>
      </c>
      <c r="C248" s="107">
        <v>22</v>
      </c>
      <c r="D248" s="224"/>
      <c r="E248" s="226" t="s">
        <v>4</v>
      </c>
      <c r="F248" s="356" t="s">
        <v>128</v>
      </c>
      <c r="G248" s="356"/>
      <c r="H248" s="356"/>
      <c r="I248" s="356"/>
      <c r="J248" s="223" t="s">
        <v>29</v>
      </c>
      <c r="K248" s="215">
        <v>-4035</v>
      </c>
      <c r="M248" s="211"/>
    </row>
    <row r="249" spans="1:13" s="107" customFormat="1" ht="10.5" customHeight="1" x14ac:dyDescent="0.15">
      <c r="A249" s="107">
        <v>26</v>
      </c>
      <c r="B249" s="107">
        <v>1</v>
      </c>
      <c r="C249" s="107">
        <v>23</v>
      </c>
      <c r="D249" s="212"/>
      <c r="E249" s="216" t="s">
        <v>2</v>
      </c>
      <c r="F249" s="535" t="s">
        <v>368</v>
      </c>
      <c r="G249" s="535"/>
      <c r="H249" s="535"/>
      <c r="I249" s="535"/>
      <c r="J249" s="214" t="s">
        <v>30</v>
      </c>
      <c r="K249" s="215">
        <v>25264</v>
      </c>
      <c r="M249" s="211"/>
    </row>
    <row r="250" spans="1:13" s="107" customFormat="1" ht="10.5" customHeight="1" x14ac:dyDescent="0.15">
      <c r="A250" s="107">
        <v>26</v>
      </c>
      <c r="B250" s="107">
        <v>1</v>
      </c>
      <c r="C250" s="107">
        <v>24</v>
      </c>
      <c r="D250" s="212"/>
      <c r="E250" s="212"/>
      <c r="F250" s="218" t="s">
        <v>369</v>
      </c>
      <c r="G250" s="535" t="s">
        <v>129</v>
      </c>
      <c r="H250" s="535"/>
      <c r="I250" s="535"/>
      <c r="J250" s="214"/>
      <c r="K250" s="215">
        <v>0</v>
      </c>
      <c r="M250" s="211"/>
    </row>
    <row r="251" spans="1:13" s="107" customFormat="1" ht="10.5" customHeight="1" x14ac:dyDescent="0.15">
      <c r="A251" s="107">
        <v>26</v>
      </c>
      <c r="B251" s="107">
        <v>1</v>
      </c>
      <c r="C251" s="107">
        <v>25</v>
      </c>
      <c r="D251" s="212"/>
      <c r="E251" s="212"/>
      <c r="F251" s="227" t="s">
        <v>358</v>
      </c>
      <c r="G251" s="536" t="s">
        <v>130</v>
      </c>
      <c r="H251" s="536"/>
      <c r="I251" s="536"/>
      <c r="J251" s="228"/>
      <c r="K251" s="215">
        <v>0</v>
      </c>
      <c r="M251" s="211"/>
    </row>
    <row r="252" spans="1:13" s="107" customFormat="1" ht="10.5" customHeight="1" x14ac:dyDescent="0.15">
      <c r="A252" s="107">
        <v>26</v>
      </c>
      <c r="B252" s="107">
        <v>1</v>
      </c>
      <c r="C252" s="107">
        <v>26</v>
      </c>
      <c r="D252" s="212"/>
      <c r="E252" s="212"/>
      <c r="F252" s="218" t="s">
        <v>370</v>
      </c>
      <c r="G252" s="535" t="s">
        <v>131</v>
      </c>
      <c r="H252" s="535"/>
      <c r="I252" s="535"/>
      <c r="J252" s="214"/>
      <c r="K252" s="215">
        <v>25264</v>
      </c>
      <c r="M252" s="211"/>
    </row>
    <row r="253" spans="1:13" s="107" customFormat="1" ht="10.5" customHeight="1" x14ac:dyDescent="0.15">
      <c r="A253" s="107">
        <v>26</v>
      </c>
      <c r="B253" s="107">
        <v>1</v>
      </c>
      <c r="C253" s="107">
        <v>27</v>
      </c>
      <c r="D253" s="217" t="s">
        <v>371</v>
      </c>
      <c r="E253" s="212"/>
      <c r="F253" s="218" t="s">
        <v>372</v>
      </c>
      <c r="G253" s="535" t="s">
        <v>133</v>
      </c>
      <c r="H253" s="535"/>
      <c r="I253" s="535"/>
      <c r="J253" s="214"/>
      <c r="K253" s="215">
        <v>0</v>
      </c>
      <c r="M253" s="211"/>
    </row>
    <row r="254" spans="1:13" s="107" customFormat="1" ht="10.5" customHeight="1" x14ac:dyDescent="0.15">
      <c r="A254" s="107">
        <v>26</v>
      </c>
      <c r="B254" s="107">
        <v>1</v>
      </c>
      <c r="C254" s="107">
        <v>28</v>
      </c>
      <c r="D254" s="217"/>
      <c r="E254" s="212"/>
      <c r="F254" s="218" t="s">
        <v>373</v>
      </c>
      <c r="G254" s="535" t="s">
        <v>134</v>
      </c>
      <c r="H254" s="535"/>
      <c r="I254" s="535"/>
      <c r="J254" s="214"/>
      <c r="K254" s="215">
        <v>0</v>
      </c>
      <c r="M254" s="211"/>
    </row>
    <row r="255" spans="1:13" s="107" customFormat="1" ht="10.5" customHeight="1" x14ac:dyDescent="0.15">
      <c r="A255" s="107">
        <v>26</v>
      </c>
      <c r="B255" s="107">
        <v>1</v>
      </c>
      <c r="C255" s="107">
        <v>29</v>
      </c>
      <c r="D255" s="217"/>
      <c r="E255" s="212"/>
      <c r="F255" s="218" t="s">
        <v>374</v>
      </c>
      <c r="G255" s="535" t="s">
        <v>121</v>
      </c>
      <c r="H255" s="535"/>
      <c r="I255" s="535"/>
      <c r="J255" s="214"/>
      <c r="K255" s="215">
        <v>0</v>
      </c>
      <c r="M255" s="211"/>
    </row>
    <row r="256" spans="1:13" s="107" customFormat="1" ht="10.5" customHeight="1" x14ac:dyDescent="0.15">
      <c r="A256" s="107">
        <v>26</v>
      </c>
      <c r="B256" s="107">
        <v>1</v>
      </c>
      <c r="C256" s="107">
        <v>30</v>
      </c>
      <c r="D256" s="217" t="s">
        <v>135</v>
      </c>
      <c r="E256" s="212"/>
      <c r="F256" s="218" t="s">
        <v>375</v>
      </c>
      <c r="G256" s="535" t="s">
        <v>376</v>
      </c>
      <c r="H256" s="535"/>
      <c r="I256" s="535"/>
      <c r="J256" s="214"/>
      <c r="K256" s="215">
        <v>0</v>
      </c>
      <c r="M256" s="211"/>
    </row>
    <row r="257" spans="1:13" s="107" customFormat="1" ht="10.5" customHeight="1" x14ac:dyDescent="0.15">
      <c r="A257" s="107">
        <v>26</v>
      </c>
      <c r="B257" s="107">
        <v>1</v>
      </c>
      <c r="C257" s="107">
        <v>31</v>
      </c>
      <c r="D257" s="217"/>
      <c r="E257" s="212"/>
      <c r="F257" s="218" t="s">
        <v>377</v>
      </c>
      <c r="G257" s="535" t="s">
        <v>136</v>
      </c>
      <c r="H257" s="535"/>
      <c r="I257" s="535"/>
      <c r="J257" s="214"/>
      <c r="K257" s="215">
        <v>0</v>
      </c>
      <c r="M257" s="211"/>
    </row>
    <row r="258" spans="1:13" s="107" customFormat="1" ht="10.5" customHeight="1" x14ac:dyDescent="0.15">
      <c r="A258" s="107">
        <v>26</v>
      </c>
      <c r="B258" s="107">
        <v>1</v>
      </c>
      <c r="C258" s="107">
        <v>32</v>
      </c>
      <c r="D258" s="217"/>
      <c r="E258" s="224"/>
      <c r="F258" s="222" t="s">
        <v>378</v>
      </c>
      <c r="G258" s="535" t="s">
        <v>64</v>
      </c>
      <c r="H258" s="535"/>
      <c r="I258" s="535"/>
      <c r="J258" s="223"/>
      <c r="K258" s="215">
        <v>0</v>
      </c>
      <c r="M258" s="211"/>
    </row>
    <row r="259" spans="1:13" s="107" customFormat="1" ht="10.5" customHeight="1" x14ac:dyDescent="0.15">
      <c r="A259" s="107">
        <v>26</v>
      </c>
      <c r="B259" s="107">
        <v>1</v>
      </c>
      <c r="C259" s="107">
        <v>33</v>
      </c>
      <c r="D259" s="217" t="s">
        <v>137</v>
      </c>
      <c r="E259" s="216" t="s">
        <v>3</v>
      </c>
      <c r="F259" s="356" t="s">
        <v>379</v>
      </c>
      <c r="G259" s="356"/>
      <c r="H259" s="356"/>
      <c r="I259" s="356"/>
      <c r="J259" s="214" t="s">
        <v>31</v>
      </c>
      <c r="K259" s="215">
        <v>25264</v>
      </c>
      <c r="M259" s="211"/>
    </row>
    <row r="260" spans="1:13" s="107" customFormat="1" ht="10.5" customHeight="1" x14ac:dyDescent="0.15">
      <c r="A260" s="107">
        <v>26</v>
      </c>
      <c r="B260" s="107">
        <v>1</v>
      </c>
      <c r="C260" s="107">
        <v>34</v>
      </c>
      <c r="D260" s="217"/>
      <c r="E260" s="212"/>
      <c r="F260" s="218" t="s">
        <v>380</v>
      </c>
      <c r="G260" s="535" t="s">
        <v>138</v>
      </c>
      <c r="H260" s="535"/>
      <c r="I260" s="535"/>
      <c r="J260" s="214"/>
      <c r="K260" s="215">
        <v>25264</v>
      </c>
      <c r="M260" s="211"/>
    </row>
    <row r="261" spans="1:13" s="107" customFormat="1" ht="10.5" customHeight="1" x14ac:dyDescent="0.15">
      <c r="A261" s="107">
        <v>26</v>
      </c>
      <c r="B261" s="107">
        <v>1</v>
      </c>
      <c r="C261" s="107">
        <v>35</v>
      </c>
      <c r="D261" s="217"/>
      <c r="E261" s="212"/>
      <c r="F261" s="212"/>
      <c r="G261" s="229" t="s">
        <v>381</v>
      </c>
      <c r="H261" s="538" t="s">
        <v>362</v>
      </c>
      <c r="I261" s="537"/>
      <c r="J261" s="214"/>
      <c r="K261" s="215">
        <v>0</v>
      </c>
      <c r="M261" s="211"/>
    </row>
    <row r="262" spans="1:13" s="107" customFormat="1" ht="10.5" customHeight="1" x14ac:dyDescent="0.15">
      <c r="A262" s="107">
        <v>26</v>
      </c>
      <c r="B262" s="107">
        <v>1</v>
      </c>
      <c r="C262" s="107">
        <v>36</v>
      </c>
      <c r="D262" s="217" t="s">
        <v>125</v>
      </c>
      <c r="E262" s="212"/>
      <c r="F262" s="224"/>
      <c r="G262" s="230" t="s">
        <v>382</v>
      </c>
      <c r="H262" s="538" t="s">
        <v>383</v>
      </c>
      <c r="I262" s="537"/>
      <c r="J262" s="223"/>
      <c r="K262" s="215">
        <v>0</v>
      </c>
      <c r="M262" s="211"/>
    </row>
    <row r="263" spans="1:13" s="107" customFormat="1" ht="10.5" customHeight="1" x14ac:dyDescent="0.15">
      <c r="A263" s="107">
        <v>26</v>
      </c>
      <c r="B263" s="107">
        <v>1</v>
      </c>
      <c r="C263" s="107">
        <v>37</v>
      </c>
      <c r="D263" s="217"/>
      <c r="E263" s="212"/>
      <c r="F263" s="217" t="s">
        <v>360</v>
      </c>
      <c r="G263" s="538" t="s">
        <v>384</v>
      </c>
      <c r="H263" s="537"/>
      <c r="I263" s="537"/>
      <c r="J263" s="214"/>
      <c r="K263" s="215">
        <v>0</v>
      </c>
      <c r="M263" s="211"/>
    </row>
    <row r="264" spans="1:13" s="107" customFormat="1" ht="10.5" customHeight="1" x14ac:dyDescent="0.15">
      <c r="A264" s="107">
        <v>26</v>
      </c>
      <c r="B264" s="107">
        <v>1</v>
      </c>
      <c r="C264" s="107">
        <v>38</v>
      </c>
      <c r="D264" s="217"/>
      <c r="E264" s="212"/>
      <c r="F264" s="217" t="s">
        <v>385</v>
      </c>
      <c r="G264" s="538" t="s">
        <v>494</v>
      </c>
      <c r="H264" s="537"/>
      <c r="I264" s="537"/>
      <c r="J264" s="214"/>
      <c r="K264" s="215">
        <v>0</v>
      </c>
      <c r="M264" s="211"/>
    </row>
    <row r="265" spans="1:13" s="107" customFormat="1" ht="10.5" customHeight="1" x14ac:dyDescent="0.15">
      <c r="A265" s="107">
        <v>26</v>
      </c>
      <c r="B265" s="107">
        <v>1</v>
      </c>
      <c r="C265" s="107">
        <v>39</v>
      </c>
      <c r="D265" s="217" t="s">
        <v>126</v>
      </c>
      <c r="E265" s="212"/>
      <c r="F265" s="217" t="s">
        <v>83</v>
      </c>
      <c r="G265" s="538" t="s">
        <v>386</v>
      </c>
      <c r="H265" s="537"/>
      <c r="I265" s="537"/>
      <c r="J265" s="214"/>
      <c r="K265" s="215">
        <v>25264</v>
      </c>
      <c r="M265" s="211"/>
    </row>
    <row r="266" spans="1:13" s="107" customFormat="1" ht="10.5" customHeight="1" x14ac:dyDescent="0.15">
      <c r="A266" s="107">
        <v>26</v>
      </c>
      <c r="B266" s="107">
        <v>1</v>
      </c>
      <c r="C266" s="107">
        <v>40</v>
      </c>
      <c r="D266" s="217"/>
      <c r="E266" s="212"/>
      <c r="F266" s="222" t="s">
        <v>85</v>
      </c>
      <c r="G266" s="538" t="s">
        <v>494</v>
      </c>
      <c r="H266" s="537"/>
      <c r="I266" s="537"/>
      <c r="J266" s="223"/>
      <c r="K266" s="215">
        <v>0</v>
      </c>
      <c r="M266" s="211"/>
    </row>
    <row r="267" spans="1:13" s="107" customFormat="1" ht="10.5" customHeight="1" x14ac:dyDescent="0.15">
      <c r="A267" s="107">
        <v>26</v>
      </c>
      <c r="B267" s="107">
        <v>1</v>
      </c>
      <c r="C267" s="107">
        <v>41</v>
      </c>
      <c r="D267" s="217"/>
      <c r="E267" s="212"/>
      <c r="F267" s="212"/>
      <c r="G267" s="213" t="s">
        <v>387</v>
      </c>
      <c r="H267" s="213" t="s">
        <v>388</v>
      </c>
      <c r="I267" s="231" t="s">
        <v>389</v>
      </c>
      <c r="J267" s="214"/>
      <c r="K267" s="215">
        <v>0</v>
      </c>
      <c r="M267" s="211"/>
    </row>
    <row r="268" spans="1:13" s="107" customFormat="1" ht="10.5" customHeight="1" x14ac:dyDescent="0.15">
      <c r="A268" s="107">
        <v>26</v>
      </c>
      <c r="B268" s="107">
        <v>1</v>
      </c>
      <c r="C268" s="107">
        <v>42</v>
      </c>
      <c r="D268" s="217" t="s">
        <v>127</v>
      </c>
      <c r="E268" s="212"/>
      <c r="F268" s="217" t="s">
        <v>390</v>
      </c>
      <c r="G268" s="217" t="s">
        <v>391</v>
      </c>
      <c r="H268" s="217"/>
      <c r="I268" s="231" t="s">
        <v>392</v>
      </c>
      <c r="J268" s="214"/>
      <c r="K268" s="215">
        <v>0</v>
      </c>
      <c r="M268" s="211"/>
    </row>
    <row r="269" spans="1:13" s="107" customFormat="1" ht="10.5" customHeight="1" x14ac:dyDescent="0.15">
      <c r="A269" s="107">
        <v>26</v>
      </c>
      <c r="B269" s="107">
        <v>1</v>
      </c>
      <c r="C269" s="107">
        <v>43</v>
      </c>
      <c r="D269" s="217"/>
      <c r="E269" s="212"/>
      <c r="F269" s="217" t="s">
        <v>393</v>
      </c>
      <c r="G269" s="222" t="s">
        <v>394</v>
      </c>
      <c r="H269" s="222" t="s">
        <v>85</v>
      </c>
      <c r="I269" s="231" t="s">
        <v>395</v>
      </c>
      <c r="J269" s="214"/>
      <c r="K269" s="215">
        <v>0</v>
      </c>
      <c r="M269" s="211"/>
    </row>
    <row r="270" spans="1:13" s="107" customFormat="1" ht="10.5" customHeight="1" x14ac:dyDescent="0.15">
      <c r="A270" s="107">
        <v>26</v>
      </c>
      <c r="B270" s="107">
        <v>1</v>
      </c>
      <c r="C270" s="107">
        <v>44</v>
      </c>
      <c r="D270" s="212"/>
      <c r="E270" s="212"/>
      <c r="F270" s="217" t="s">
        <v>140</v>
      </c>
      <c r="G270" s="538" t="s">
        <v>121</v>
      </c>
      <c r="H270" s="537"/>
      <c r="I270" s="537"/>
      <c r="J270" s="214"/>
      <c r="K270" s="215">
        <v>0</v>
      </c>
      <c r="M270" s="211"/>
    </row>
    <row r="271" spans="1:13" s="107" customFormat="1" ht="10.5" customHeight="1" x14ac:dyDescent="0.15">
      <c r="A271" s="107">
        <v>26</v>
      </c>
      <c r="B271" s="107">
        <v>1</v>
      </c>
      <c r="C271" s="107">
        <v>45</v>
      </c>
      <c r="D271" s="212"/>
      <c r="E271" s="212"/>
      <c r="F271" s="217" t="s">
        <v>141</v>
      </c>
      <c r="G271" s="538" t="s">
        <v>376</v>
      </c>
      <c r="H271" s="537"/>
      <c r="I271" s="537"/>
      <c r="J271" s="214"/>
      <c r="K271" s="215">
        <v>0</v>
      </c>
      <c r="M271" s="211"/>
    </row>
    <row r="272" spans="1:13" s="107" customFormat="1" ht="10.5" customHeight="1" x14ac:dyDescent="0.15">
      <c r="A272" s="107">
        <v>26</v>
      </c>
      <c r="B272" s="107">
        <v>1</v>
      </c>
      <c r="C272" s="107">
        <v>46</v>
      </c>
      <c r="D272" s="212"/>
      <c r="E272" s="212"/>
      <c r="F272" s="217" t="s">
        <v>83</v>
      </c>
      <c r="G272" s="538" t="s">
        <v>396</v>
      </c>
      <c r="H272" s="537"/>
      <c r="I272" s="537"/>
      <c r="J272" s="214"/>
      <c r="K272" s="215">
        <v>0</v>
      </c>
      <c r="M272" s="211"/>
    </row>
    <row r="273" spans="1:13" s="107" customFormat="1" ht="10.5" customHeight="1" x14ac:dyDescent="0.15">
      <c r="A273" s="107">
        <v>26</v>
      </c>
      <c r="B273" s="107">
        <v>1</v>
      </c>
      <c r="C273" s="107">
        <v>47</v>
      </c>
      <c r="D273" s="212"/>
      <c r="E273" s="212"/>
      <c r="F273" s="217" t="s">
        <v>85</v>
      </c>
      <c r="G273" s="538" t="s">
        <v>397</v>
      </c>
      <c r="H273" s="537"/>
      <c r="I273" s="537"/>
      <c r="J273" s="214"/>
      <c r="K273" s="215">
        <v>25264</v>
      </c>
      <c r="M273" s="211"/>
    </row>
    <row r="274" spans="1:13" s="107" customFormat="1" ht="10.5" customHeight="1" x14ac:dyDescent="0.15">
      <c r="A274" s="107">
        <v>26</v>
      </c>
      <c r="B274" s="107">
        <v>1</v>
      </c>
      <c r="C274" s="107">
        <v>48</v>
      </c>
      <c r="D274" s="212"/>
      <c r="E274" s="212"/>
      <c r="F274" s="224"/>
      <c r="G274" s="538" t="s">
        <v>64</v>
      </c>
      <c r="H274" s="537"/>
      <c r="I274" s="537"/>
      <c r="J274" s="214"/>
      <c r="K274" s="215">
        <v>0</v>
      </c>
      <c r="M274" s="211"/>
    </row>
    <row r="275" spans="1:13" s="107" customFormat="1" ht="10.5" customHeight="1" x14ac:dyDescent="0.15">
      <c r="A275" s="107">
        <v>26</v>
      </c>
      <c r="B275" s="107">
        <v>1</v>
      </c>
      <c r="C275" s="107">
        <v>49</v>
      </c>
      <c r="D275" s="212"/>
      <c r="E275" s="212"/>
      <c r="F275" s="218" t="s">
        <v>358</v>
      </c>
      <c r="G275" s="535" t="s">
        <v>95</v>
      </c>
      <c r="H275" s="535"/>
      <c r="I275" s="535"/>
      <c r="J275" s="214" t="s">
        <v>32</v>
      </c>
      <c r="K275" s="215">
        <v>0</v>
      </c>
      <c r="M275" s="211"/>
    </row>
    <row r="276" spans="1:13" s="107" customFormat="1" ht="10.5" customHeight="1" x14ac:dyDescent="0.15">
      <c r="A276" s="107">
        <v>26</v>
      </c>
      <c r="B276" s="107">
        <v>1</v>
      </c>
      <c r="C276" s="107">
        <v>50</v>
      </c>
      <c r="D276" s="212"/>
      <c r="E276" s="212"/>
      <c r="F276" s="217" t="s">
        <v>398</v>
      </c>
      <c r="G276" s="354" t="s">
        <v>142</v>
      </c>
      <c r="H276" s="537"/>
      <c r="I276" s="537"/>
      <c r="J276" s="214"/>
      <c r="K276" s="215">
        <v>0</v>
      </c>
      <c r="M276" s="211"/>
    </row>
    <row r="277" spans="1:13" s="107" customFormat="1" ht="10.5" customHeight="1" x14ac:dyDescent="0.15">
      <c r="A277" s="107">
        <v>26</v>
      </c>
      <c r="B277" s="107">
        <v>1</v>
      </c>
      <c r="C277" s="107">
        <v>51</v>
      </c>
      <c r="D277" s="212"/>
      <c r="E277" s="212"/>
      <c r="F277" s="217"/>
      <c r="G277" s="354" t="s">
        <v>399</v>
      </c>
      <c r="H277" s="537"/>
      <c r="I277" s="537"/>
      <c r="J277" s="214"/>
      <c r="K277" s="215">
        <v>0</v>
      </c>
      <c r="M277" s="211"/>
    </row>
    <row r="278" spans="1:13" s="107" customFormat="1" ht="10.5" customHeight="1" x14ac:dyDescent="0.15">
      <c r="A278" s="107">
        <v>26</v>
      </c>
      <c r="B278" s="107">
        <v>1</v>
      </c>
      <c r="C278" s="107">
        <v>52</v>
      </c>
      <c r="D278" s="212"/>
      <c r="E278" s="212"/>
      <c r="F278" s="222" t="s">
        <v>400</v>
      </c>
      <c r="G278" s="539" t="s">
        <v>143</v>
      </c>
      <c r="H278" s="537"/>
      <c r="I278" s="537"/>
      <c r="J278" s="214"/>
      <c r="K278" s="215">
        <v>0</v>
      </c>
      <c r="M278" s="211"/>
    </row>
    <row r="279" spans="1:13" s="107" customFormat="1" ht="10.5" customHeight="1" x14ac:dyDescent="0.15">
      <c r="A279" s="107">
        <v>26</v>
      </c>
      <c r="B279" s="107">
        <v>1</v>
      </c>
      <c r="C279" s="107">
        <v>53</v>
      </c>
      <c r="D279" s="212"/>
      <c r="E279" s="212"/>
      <c r="F279" s="218" t="s">
        <v>370</v>
      </c>
      <c r="G279" s="535" t="s">
        <v>144</v>
      </c>
      <c r="H279" s="535"/>
      <c r="I279" s="535"/>
      <c r="J279" s="214"/>
      <c r="K279" s="215">
        <v>0</v>
      </c>
      <c r="M279" s="211"/>
    </row>
    <row r="280" spans="1:13" s="107" customFormat="1" ht="10.5" customHeight="1" x14ac:dyDescent="0.15">
      <c r="A280" s="107">
        <v>26</v>
      </c>
      <c r="B280" s="107">
        <v>1</v>
      </c>
      <c r="C280" s="107">
        <v>54</v>
      </c>
      <c r="D280" s="212"/>
      <c r="E280" s="212"/>
      <c r="F280" s="218" t="s">
        <v>372</v>
      </c>
      <c r="G280" s="535" t="s">
        <v>145</v>
      </c>
      <c r="H280" s="535"/>
      <c r="I280" s="535"/>
      <c r="J280" s="214"/>
      <c r="K280" s="215">
        <v>0</v>
      </c>
      <c r="M280" s="211"/>
    </row>
    <row r="281" spans="1:13" s="107" customFormat="1" ht="10.5" customHeight="1" x14ac:dyDescent="0.15">
      <c r="A281" s="107">
        <v>26</v>
      </c>
      <c r="B281" s="107">
        <v>1</v>
      </c>
      <c r="C281" s="107">
        <v>55</v>
      </c>
      <c r="D281" s="212"/>
      <c r="E281" s="224"/>
      <c r="F281" s="222" t="s">
        <v>373</v>
      </c>
      <c r="G281" s="535" t="s">
        <v>401</v>
      </c>
      <c r="H281" s="535"/>
      <c r="I281" s="535"/>
      <c r="J281" s="223"/>
      <c r="K281" s="215">
        <v>0</v>
      </c>
      <c r="M281" s="211"/>
    </row>
    <row r="282" spans="1:13" s="107" customFormat="1" ht="10.5" customHeight="1" x14ac:dyDescent="0.15">
      <c r="A282" s="107">
        <v>26</v>
      </c>
      <c r="B282" s="107">
        <v>1</v>
      </c>
      <c r="C282" s="107">
        <v>56</v>
      </c>
      <c r="D282" s="224"/>
      <c r="E282" s="226" t="s">
        <v>402</v>
      </c>
      <c r="F282" s="356" t="s">
        <v>147</v>
      </c>
      <c r="G282" s="356"/>
      <c r="H282" s="356"/>
      <c r="I282" s="356"/>
      <c r="J282" s="223" t="s">
        <v>33</v>
      </c>
      <c r="K282" s="215">
        <v>0</v>
      </c>
      <c r="M282" s="211"/>
    </row>
    <row r="283" spans="1:13" s="107" customFormat="1" ht="10.5" customHeight="1" x14ac:dyDescent="0.15">
      <c r="A283" s="107">
        <v>26</v>
      </c>
      <c r="B283" s="107">
        <v>1</v>
      </c>
      <c r="C283" s="107">
        <v>57</v>
      </c>
      <c r="D283" s="218" t="s">
        <v>403</v>
      </c>
      <c r="E283" s="535" t="s">
        <v>148</v>
      </c>
      <c r="F283" s="535"/>
      <c r="G283" s="535"/>
      <c r="H283" s="535"/>
      <c r="I283" s="535"/>
      <c r="J283" s="214" t="s">
        <v>34</v>
      </c>
      <c r="K283" s="215">
        <v>-4035</v>
      </c>
      <c r="M283" s="211"/>
    </row>
    <row r="284" spans="1:13" s="107" customFormat="1" ht="10.5" customHeight="1" x14ac:dyDescent="0.15">
      <c r="A284" s="107">
        <v>26</v>
      </c>
      <c r="B284" s="107">
        <v>1</v>
      </c>
      <c r="C284" s="107">
        <v>58</v>
      </c>
      <c r="D284" s="218" t="s">
        <v>404</v>
      </c>
      <c r="E284" s="535" t="s">
        <v>150</v>
      </c>
      <c r="F284" s="535"/>
      <c r="G284" s="535"/>
      <c r="H284" s="535"/>
      <c r="I284" s="535"/>
      <c r="J284" s="214" t="s">
        <v>35</v>
      </c>
      <c r="K284" s="215">
        <v>0</v>
      </c>
      <c r="M284" s="211"/>
    </row>
    <row r="285" spans="1:13" s="107" customFormat="1" ht="10.5" customHeight="1" x14ac:dyDescent="0.15">
      <c r="A285" s="107">
        <v>26</v>
      </c>
      <c r="B285" s="107">
        <v>1</v>
      </c>
      <c r="C285" s="107">
        <v>59</v>
      </c>
      <c r="D285" s="217" t="s">
        <v>405</v>
      </c>
      <c r="E285" s="535" t="s">
        <v>406</v>
      </c>
      <c r="F285" s="535"/>
      <c r="G285" s="535"/>
      <c r="H285" s="535"/>
      <c r="I285" s="535"/>
      <c r="J285" s="214" t="s">
        <v>36</v>
      </c>
      <c r="K285" s="215">
        <v>28027</v>
      </c>
      <c r="M285" s="211"/>
    </row>
    <row r="286" spans="1:13" s="107" customFormat="1" ht="10.5" customHeight="1" thickBot="1" x14ac:dyDescent="0.2">
      <c r="A286" s="107">
        <v>26</v>
      </c>
      <c r="B286" s="107">
        <v>1</v>
      </c>
      <c r="C286" s="107">
        <v>60</v>
      </c>
      <c r="D286" s="212"/>
      <c r="E286" s="212"/>
      <c r="F286" s="541" t="s">
        <v>407</v>
      </c>
      <c r="G286" s="542"/>
      <c r="H286" s="542"/>
      <c r="I286" s="542"/>
      <c r="J286" s="232"/>
      <c r="K286" s="233">
        <v>0</v>
      </c>
      <c r="M286" s="211"/>
    </row>
    <row r="287" spans="1:13" s="206" customFormat="1" ht="10.5" customHeight="1" x14ac:dyDescent="0.15">
      <c r="A287" s="206">
        <v>26</v>
      </c>
      <c r="B287" s="206">
        <v>2</v>
      </c>
      <c r="C287" s="206">
        <v>1</v>
      </c>
      <c r="D287" s="234" t="s">
        <v>408</v>
      </c>
      <c r="E287" s="534" t="s">
        <v>409</v>
      </c>
      <c r="F287" s="534"/>
      <c r="G287" s="534"/>
      <c r="H287" s="534"/>
      <c r="I287" s="534"/>
      <c r="J287" s="209" t="s">
        <v>37</v>
      </c>
      <c r="K287" s="210">
        <v>0</v>
      </c>
      <c r="M287" s="211"/>
    </row>
    <row r="288" spans="1:13" s="107" customFormat="1" ht="10.5" customHeight="1" x14ac:dyDescent="0.15">
      <c r="A288" s="107">
        <v>26</v>
      </c>
      <c r="B288" s="107">
        <v>2</v>
      </c>
      <c r="C288" s="107">
        <v>2</v>
      </c>
      <c r="D288" s="218" t="s">
        <v>410</v>
      </c>
      <c r="E288" s="540" t="s">
        <v>58</v>
      </c>
      <c r="F288" s="540"/>
      <c r="G288" s="540"/>
      <c r="H288" s="540"/>
      <c r="I288" s="540"/>
      <c r="J288" s="214" t="s">
        <v>38</v>
      </c>
      <c r="K288" s="215">
        <v>23992</v>
      </c>
      <c r="M288" s="211"/>
    </row>
    <row r="289" spans="1:13" s="107" customFormat="1" ht="10.5" customHeight="1" x14ac:dyDescent="0.15">
      <c r="A289" s="107">
        <v>26</v>
      </c>
      <c r="B289" s="107">
        <v>2</v>
      </c>
      <c r="C289" s="107">
        <v>3</v>
      </c>
      <c r="D289" s="217" t="s">
        <v>325</v>
      </c>
      <c r="E289" s="535" t="s">
        <v>411</v>
      </c>
      <c r="F289" s="535"/>
      <c r="G289" s="535"/>
      <c r="H289" s="535"/>
      <c r="I289" s="535"/>
      <c r="J289" s="214"/>
      <c r="K289" s="215">
        <v>0</v>
      </c>
      <c r="M289" s="211"/>
    </row>
    <row r="290" spans="1:13" s="107" customFormat="1" ht="10.5" customHeight="1" x14ac:dyDescent="0.15">
      <c r="A290" s="107">
        <v>26</v>
      </c>
      <c r="B290" s="107">
        <v>2</v>
      </c>
      <c r="C290" s="107">
        <v>4</v>
      </c>
      <c r="D290" s="212"/>
      <c r="E290" s="217" t="s">
        <v>83</v>
      </c>
      <c r="F290" s="538" t="s">
        <v>412</v>
      </c>
      <c r="G290" s="537"/>
      <c r="H290" s="537"/>
      <c r="I290" s="537"/>
      <c r="J290" s="214"/>
      <c r="K290" s="215">
        <v>0</v>
      </c>
      <c r="M290" s="211"/>
    </row>
    <row r="291" spans="1:13" s="107" customFormat="1" ht="10.5" customHeight="1" x14ac:dyDescent="0.15">
      <c r="A291" s="107">
        <v>26</v>
      </c>
      <c r="B291" s="107">
        <v>2</v>
      </c>
      <c r="C291" s="107">
        <v>5</v>
      </c>
      <c r="D291" s="212"/>
      <c r="E291" s="217"/>
      <c r="F291" s="538" t="s">
        <v>413</v>
      </c>
      <c r="G291" s="537"/>
      <c r="H291" s="537"/>
      <c r="I291" s="537"/>
      <c r="J291" s="214"/>
      <c r="K291" s="215">
        <v>0</v>
      </c>
      <c r="M291" s="211"/>
    </row>
    <row r="292" spans="1:13" s="107" customFormat="1" ht="10.5" customHeight="1" x14ac:dyDescent="0.15">
      <c r="A292" s="107">
        <v>26</v>
      </c>
      <c r="B292" s="107">
        <v>2</v>
      </c>
      <c r="C292" s="107">
        <v>6</v>
      </c>
      <c r="D292" s="224"/>
      <c r="E292" s="222" t="s">
        <v>85</v>
      </c>
      <c r="F292" s="538" t="s">
        <v>414</v>
      </c>
      <c r="G292" s="537"/>
      <c r="H292" s="537"/>
      <c r="I292" s="537"/>
      <c r="J292" s="223"/>
      <c r="K292" s="215">
        <v>0</v>
      </c>
      <c r="M292" s="211"/>
    </row>
    <row r="293" spans="1:13" s="107" customFormat="1" ht="10.5" customHeight="1" x14ac:dyDescent="0.15">
      <c r="A293" s="107">
        <v>26</v>
      </c>
      <c r="B293" s="107">
        <v>2</v>
      </c>
      <c r="C293" s="107">
        <v>7</v>
      </c>
      <c r="D293" s="218" t="s">
        <v>326</v>
      </c>
      <c r="E293" s="535" t="s">
        <v>156</v>
      </c>
      <c r="F293" s="535"/>
      <c r="G293" s="535"/>
      <c r="H293" s="535"/>
      <c r="I293" s="535"/>
      <c r="J293" s="214" t="s">
        <v>39</v>
      </c>
      <c r="K293" s="215">
        <v>0</v>
      </c>
      <c r="M293" s="211"/>
    </row>
    <row r="294" spans="1:13" s="107" customFormat="1" ht="10.5" customHeight="1" x14ac:dyDescent="0.15">
      <c r="A294" s="107">
        <v>26</v>
      </c>
      <c r="B294" s="107">
        <v>2</v>
      </c>
      <c r="C294" s="107">
        <v>8</v>
      </c>
      <c r="D294" s="213" t="s">
        <v>327</v>
      </c>
      <c r="E294" s="541" t="s">
        <v>158</v>
      </c>
      <c r="F294" s="542"/>
      <c r="G294" s="542"/>
      <c r="H294" s="547"/>
      <c r="I294" s="231" t="s">
        <v>415</v>
      </c>
      <c r="J294" s="214"/>
      <c r="K294" s="215">
        <v>23992</v>
      </c>
      <c r="M294" s="211"/>
    </row>
    <row r="295" spans="1:13" s="107" customFormat="1" ht="10.5" customHeight="1" x14ac:dyDescent="0.15">
      <c r="A295" s="107">
        <v>26</v>
      </c>
      <c r="B295" s="107">
        <v>2</v>
      </c>
      <c r="C295" s="107">
        <v>9</v>
      </c>
      <c r="D295" s="222"/>
      <c r="E295" s="544" t="s">
        <v>416</v>
      </c>
      <c r="F295" s="548"/>
      <c r="G295" s="548"/>
      <c r="H295" s="549"/>
      <c r="I295" s="235" t="s">
        <v>417</v>
      </c>
      <c r="J295" s="223"/>
      <c r="K295" s="215">
        <v>0</v>
      </c>
      <c r="M295" s="211"/>
    </row>
    <row r="296" spans="1:13" s="160" customFormat="1" ht="11.1" customHeight="1" x14ac:dyDescent="0.15">
      <c r="A296" s="107">
        <v>26</v>
      </c>
      <c r="B296" s="107">
        <v>2</v>
      </c>
      <c r="C296" s="107">
        <v>10</v>
      </c>
      <c r="D296" s="217" t="s">
        <v>418</v>
      </c>
      <c r="E296" s="550" t="s">
        <v>79</v>
      </c>
      <c r="F296" s="551"/>
      <c r="G296" s="551"/>
      <c r="H296" s="551"/>
      <c r="I296" s="223"/>
      <c r="J296" s="214"/>
      <c r="K296" s="215">
        <v>32365</v>
      </c>
      <c r="M296" s="211"/>
    </row>
    <row r="297" spans="1:13" s="160" customFormat="1" ht="11.1" customHeight="1" x14ac:dyDescent="0.15">
      <c r="A297" s="107">
        <v>26</v>
      </c>
      <c r="B297" s="107">
        <v>2</v>
      </c>
      <c r="C297" s="107">
        <v>11</v>
      </c>
      <c r="D297" s="217" t="s">
        <v>419</v>
      </c>
      <c r="E297" s="552" t="s">
        <v>80</v>
      </c>
      <c r="F297" s="553"/>
      <c r="G297" s="538" t="s">
        <v>420</v>
      </c>
      <c r="H297" s="535"/>
      <c r="I297" s="214"/>
      <c r="J297" s="214"/>
      <c r="K297" s="215">
        <v>0</v>
      </c>
      <c r="M297" s="211"/>
    </row>
    <row r="298" spans="1:13" s="160" customFormat="1" ht="11.1" customHeight="1" x14ac:dyDescent="0.15">
      <c r="A298" s="107">
        <v>26</v>
      </c>
      <c r="B298" s="107">
        <v>2</v>
      </c>
      <c r="C298" s="107">
        <v>12</v>
      </c>
      <c r="D298" s="217" t="s">
        <v>421</v>
      </c>
      <c r="E298" s="212"/>
      <c r="F298" s="229"/>
      <c r="G298" s="538" t="s">
        <v>422</v>
      </c>
      <c r="H298" s="535"/>
      <c r="I298" s="214"/>
      <c r="J298" s="214"/>
      <c r="K298" s="215">
        <v>0</v>
      </c>
      <c r="M298" s="211"/>
    </row>
    <row r="299" spans="1:13" s="160" customFormat="1" ht="11.1" customHeight="1" x14ac:dyDescent="0.15">
      <c r="A299" s="107">
        <v>26</v>
      </c>
      <c r="B299" s="107">
        <v>2</v>
      </c>
      <c r="C299" s="107">
        <v>13</v>
      </c>
      <c r="D299" s="236" t="s">
        <v>423</v>
      </c>
      <c r="E299" s="543" t="s">
        <v>81</v>
      </c>
      <c r="F299" s="544"/>
      <c r="G299" s="538" t="s">
        <v>424</v>
      </c>
      <c r="H299" s="535"/>
      <c r="I299" s="223"/>
      <c r="J299" s="214"/>
      <c r="K299" s="215">
        <v>32365</v>
      </c>
      <c r="M299" s="211"/>
    </row>
    <row r="300" spans="1:13" s="160" customFormat="1" ht="11.1" customHeight="1" x14ac:dyDescent="0.15">
      <c r="A300" s="107">
        <v>26</v>
      </c>
      <c r="B300" s="107">
        <v>2</v>
      </c>
      <c r="C300" s="107">
        <v>14</v>
      </c>
      <c r="D300" s="217" t="s">
        <v>425</v>
      </c>
      <c r="E300" s="538" t="s">
        <v>82</v>
      </c>
      <c r="F300" s="535"/>
      <c r="G300" s="535"/>
      <c r="H300" s="535"/>
      <c r="I300" s="214"/>
      <c r="J300" s="214"/>
      <c r="K300" s="215">
        <v>0</v>
      </c>
      <c r="M300" s="211"/>
    </row>
    <row r="301" spans="1:13" s="160" customFormat="1" ht="11.1" customHeight="1" x14ac:dyDescent="0.15">
      <c r="A301" s="107">
        <v>26</v>
      </c>
      <c r="B301" s="107">
        <v>2</v>
      </c>
      <c r="C301" s="107">
        <v>15</v>
      </c>
      <c r="D301" s="217" t="s">
        <v>426</v>
      </c>
      <c r="E301" s="545" t="s">
        <v>83</v>
      </c>
      <c r="F301" s="546"/>
      <c r="G301" s="538" t="s">
        <v>84</v>
      </c>
      <c r="H301" s="535"/>
      <c r="I301" s="214"/>
      <c r="J301" s="214"/>
      <c r="K301" s="215">
        <v>0</v>
      </c>
      <c r="M301" s="211"/>
    </row>
    <row r="302" spans="1:13" s="160" customFormat="1" ht="11.1" customHeight="1" x14ac:dyDescent="0.15">
      <c r="A302" s="107">
        <v>26</v>
      </c>
      <c r="B302" s="107">
        <v>2</v>
      </c>
      <c r="C302" s="107">
        <v>16</v>
      </c>
      <c r="D302" s="217" t="s">
        <v>427</v>
      </c>
      <c r="E302" s="543" t="s">
        <v>85</v>
      </c>
      <c r="F302" s="555"/>
      <c r="G302" s="538" t="s">
        <v>86</v>
      </c>
      <c r="H302" s="535"/>
      <c r="I302" s="223"/>
      <c r="J302" s="214"/>
      <c r="K302" s="215">
        <v>0</v>
      </c>
      <c r="M302" s="211"/>
    </row>
    <row r="303" spans="1:13" s="160" customFormat="1" ht="11.1" customHeight="1" x14ac:dyDescent="0.15">
      <c r="A303" s="107">
        <v>26</v>
      </c>
      <c r="B303" s="107">
        <v>2</v>
      </c>
      <c r="C303" s="107">
        <v>17</v>
      </c>
      <c r="D303" s="217" t="s">
        <v>428</v>
      </c>
      <c r="E303" s="538" t="s">
        <v>456</v>
      </c>
      <c r="F303" s="535"/>
      <c r="G303" s="535"/>
      <c r="H303" s="535"/>
      <c r="I303" s="214" t="s">
        <v>260</v>
      </c>
      <c r="J303" s="214"/>
      <c r="K303" s="215">
        <v>0</v>
      </c>
      <c r="M303" s="211"/>
    </row>
    <row r="304" spans="1:13" s="160" customFormat="1" ht="11.1" customHeight="1" x14ac:dyDescent="0.15">
      <c r="A304" s="107">
        <v>26</v>
      </c>
      <c r="B304" s="107">
        <v>2</v>
      </c>
      <c r="C304" s="107">
        <v>18</v>
      </c>
      <c r="D304" s="217" t="s">
        <v>429</v>
      </c>
      <c r="E304" s="538" t="s">
        <v>430</v>
      </c>
      <c r="F304" s="535"/>
      <c r="G304" s="535"/>
      <c r="H304" s="535"/>
      <c r="I304" s="214"/>
      <c r="J304" s="214"/>
      <c r="K304" s="215">
        <v>0</v>
      </c>
      <c r="M304" s="211"/>
    </row>
    <row r="305" spans="1:13" s="160" customFormat="1" ht="11.1" customHeight="1" x14ac:dyDescent="0.15">
      <c r="A305" s="107">
        <v>26</v>
      </c>
      <c r="B305" s="107">
        <v>2</v>
      </c>
      <c r="C305" s="107">
        <v>19</v>
      </c>
      <c r="D305" s="222"/>
      <c r="E305" s="538" t="s">
        <v>265</v>
      </c>
      <c r="F305" s="535"/>
      <c r="G305" s="535"/>
      <c r="H305" s="535"/>
      <c r="I305" s="223" t="s">
        <v>264</v>
      </c>
      <c r="J305" s="214"/>
      <c r="K305" s="215">
        <v>0</v>
      </c>
      <c r="M305" s="211"/>
    </row>
    <row r="306" spans="1:13" s="160" customFormat="1" ht="11.1" customHeight="1" x14ac:dyDescent="0.15">
      <c r="A306" s="107">
        <v>26</v>
      </c>
      <c r="B306" s="107">
        <v>2</v>
      </c>
      <c r="C306" s="107">
        <v>20</v>
      </c>
      <c r="D306" s="218" t="s">
        <v>431</v>
      </c>
      <c r="E306" s="535" t="s">
        <v>97</v>
      </c>
      <c r="F306" s="535"/>
      <c r="G306" s="535"/>
      <c r="H306" s="535"/>
      <c r="I306" s="214"/>
      <c r="J306" s="214"/>
      <c r="K306" s="215">
        <v>12137</v>
      </c>
      <c r="M306" s="211"/>
    </row>
    <row r="307" spans="1:13" s="160" customFormat="1" ht="11.1" customHeight="1" x14ac:dyDescent="0.15">
      <c r="A307" s="107">
        <v>26</v>
      </c>
      <c r="B307" s="107">
        <v>2</v>
      </c>
      <c r="C307" s="107">
        <v>21</v>
      </c>
      <c r="D307" s="538" t="s">
        <v>98</v>
      </c>
      <c r="E307" s="535"/>
      <c r="F307" s="535"/>
      <c r="G307" s="535"/>
      <c r="H307" s="535"/>
      <c r="I307" s="214" t="s">
        <v>40</v>
      </c>
      <c r="J307" s="214"/>
      <c r="K307" s="215">
        <v>0</v>
      </c>
      <c r="M307" s="211"/>
    </row>
    <row r="308" spans="1:13" s="160" customFormat="1" ht="11.1" customHeight="1" x14ac:dyDescent="0.15">
      <c r="A308" s="107">
        <v>26</v>
      </c>
      <c r="B308" s="107">
        <v>2</v>
      </c>
      <c r="C308" s="107">
        <v>22</v>
      </c>
      <c r="D308" s="538" t="s">
        <v>99</v>
      </c>
      <c r="E308" s="535"/>
      <c r="F308" s="535"/>
      <c r="G308" s="535"/>
      <c r="H308" s="535"/>
      <c r="I308" s="214" t="s">
        <v>41</v>
      </c>
      <c r="J308" s="214"/>
      <c r="K308" s="215">
        <v>0</v>
      </c>
      <c r="M308" s="211"/>
    </row>
    <row r="309" spans="1:13" s="160" customFormat="1" ht="11.1" customHeight="1" x14ac:dyDescent="0.15">
      <c r="A309" s="107">
        <v>26</v>
      </c>
      <c r="B309" s="107">
        <v>2</v>
      </c>
      <c r="C309" s="107">
        <v>28</v>
      </c>
      <c r="D309" s="237"/>
      <c r="E309" s="220"/>
      <c r="F309" s="220"/>
      <c r="G309" s="220"/>
      <c r="H309" s="220"/>
      <c r="I309" s="221"/>
      <c r="J309" s="221"/>
      <c r="K309" s="215">
        <v>0</v>
      </c>
      <c r="M309" s="211"/>
    </row>
    <row r="310" spans="1:13" s="160" customFormat="1" ht="11.1" customHeight="1" x14ac:dyDescent="0.15">
      <c r="A310" s="107">
        <v>26</v>
      </c>
      <c r="B310" s="107">
        <v>2</v>
      </c>
      <c r="C310" s="107">
        <v>29</v>
      </c>
      <c r="D310" s="538" t="s">
        <v>52</v>
      </c>
      <c r="E310" s="535"/>
      <c r="F310" s="535"/>
      <c r="G310" s="535"/>
      <c r="H310" s="535"/>
      <c r="I310" s="214"/>
      <c r="J310" s="214"/>
      <c r="K310" s="215">
        <v>0</v>
      </c>
      <c r="M310" s="211"/>
    </row>
    <row r="311" spans="1:13" s="160" customFormat="1" ht="11.1" customHeight="1" x14ac:dyDescent="0.15">
      <c r="A311" s="107">
        <v>26</v>
      </c>
      <c r="B311" s="107">
        <v>2</v>
      </c>
      <c r="C311" s="107">
        <v>30</v>
      </c>
      <c r="D311" s="545" t="s">
        <v>100</v>
      </c>
      <c r="E311" s="554"/>
      <c r="F311" s="546"/>
      <c r="G311" s="538" t="s">
        <v>101</v>
      </c>
      <c r="H311" s="535"/>
      <c r="I311" s="214"/>
      <c r="J311" s="214"/>
      <c r="K311" s="215">
        <v>0</v>
      </c>
      <c r="M311" s="211"/>
    </row>
    <row r="312" spans="1:13" s="160" customFormat="1" ht="11.1" customHeight="1" x14ac:dyDescent="0.15">
      <c r="A312" s="107">
        <v>26</v>
      </c>
      <c r="B312" s="107">
        <v>2</v>
      </c>
      <c r="C312" s="107">
        <v>31</v>
      </c>
      <c r="D312" s="543" t="s">
        <v>102</v>
      </c>
      <c r="E312" s="544"/>
      <c r="F312" s="555"/>
      <c r="G312" s="538" t="s">
        <v>103</v>
      </c>
      <c r="H312" s="535"/>
      <c r="I312" s="223"/>
      <c r="J312" s="214"/>
      <c r="K312" s="215">
        <v>0</v>
      </c>
      <c r="M312" s="211"/>
    </row>
    <row r="313" spans="1:13" s="160" customFormat="1" ht="11.1" customHeight="1" x14ac:dyDescent="0.15">
      <c r="A313" s="107">
        <v>26</v>
      </c>
      <c r="B313" s="107">
        <v>2</v>
      </c>
      <c r="C313" s="107">
        <v>32</v>
      </c>
      <c r="D313" s="538" t="s">
        <v>55</v>
      </c>
      <c r="E313" s="535"/>
      <c r="F313" s="535"/>
      <c r="G313" s="535"/>
      <c r="H313" s="535"/>
      <c r="I313" s="214"/>
      <c r="J313" s="214"/>
      <c r="K313" s="215">
        <v>0</v>
      </c>
      <c r="M313" s="211"/>
    </row>
    <row r="314" spans="1:13" s="160" customFormat="1" ht="11.1" customHeight="1" x14ac:dyDescent="0.15">
      <c r="A314" s="107">
        <v>26</v>
      </c>
      <c r="B314" s="107">
        <v>2</v>
      </c>
      <c r="C314" s="107">
        <v>33</v>
      </c>
      <c r="D314" s="538" t="s">
        <v>432</v>
      </c>
      <c r="E314" s="535"/>
      <c r="F314" s="535"/>
      <c r="G314" s="535"/>
      <c r="H314" s="535"/>
      <c r="I314" s="214"/>
      <c r="J314" s="214"/>
      <c r="K314" s="215">
        <v>0</v>
      </c>
      <c r="M314" s="211"/>
    </row>
    <row r="315" spans="1:13" s="160" customFormat="1" ht="11.1" customHeight="1" x14ac:dyDescent="0.15">
      <c r="A315" s="107">
        <v>26</v>
      </c>
      <c r="B315" s="107">
        <v>2</v>
      </c>
      <c r="C315" s="107">
        <v>34</v>
      </c>
      <c r="D315" s="545" t="s">
        <v>100</v>
      </c>
      <c r="E315" s="554"/>
      <c r="F315" s="546"/>
      <c r="G315" s="538" t="s">
        <v>433</v>
      </c>
      <c r="H315" s="535"/>
      <c r="I315" s="214"/>
      <c r="J315" s="214"/>
      <c r="K315" s="215">
        <v>0</v>
      </c>
      <c r="M315" s="211"/>
    </row>
    <row r="316" spans="1:13" s="160" customFormat="1" ht="11.1" customHeight="1" x14ac:dyDescent="0.15">
      <c r="A316" s="107">
        <v>26</v>
      </c>
      <c r="B316" s="107">
        <v>2</v>
      </c>
      <c r="C316" s="107">
        <v>35</v>
      </c>
      <c r="D316" s="543" t="s">
        <v>102</v>
      </c>
      <c r="E316" s="544"/>
      <c r="F316" s="555"/>
      <c r="G316" s="538" t="s">
        <v>434</v>
      </c>
      <c r="H316" s="535"/>
      <c r="I316" s="223"/>
      <c r="J316" s="214"/>
      <c r="K316" s="215">
        <v>0</v>
      </c>
      <c r="M316" s="211"/>
    </row>
    <row r="317" spans="1:13" s="160" customFormat="1" ht="11.1" customHeight="1" x14ac:dyDescent="0.15">
      <c r="A317" s="107">
        <v>26</v>
      </c>
      <c r="B317" s="107">
        <v>2</v>
      </c>
      <c r="C317" s="107">
        <v>36</v>
      </c>
      <c r="D317" s="538" t="s">
        <v>435</v>
      </c>
      <c r="E317" s="535"/>
      <c r="F317" s="535"/>
      <c r="G317" s="535"/>
      <c r="H317" s="535"/>
      <c r="I317" s="223"/>
      <c r="J317" s="214"/>
      <c r="K317" s="215">
        <v>0</v>
      </c>
      <c r="M317" s="211"/>
    </row>
    <row r="318" spans="1:13" s="160" customFormat="1" ht="11.1" customHeight="1" x14ac:dyDescent="0.15">
      <c r="A318" s="107">
        <v>26</v>
      </c>
      <c r="B318" s="107">
        <v>2</v>
      </c>
      <c r="C318" s="107">
        <v>37</v>
      </c>
      <c r="D318" s="538" t="s">
        <v>104</v>
      </c>
      <c r="E318" s="535"/>
      <c r="F318" s="535"/>
      <c r="G318" s="535"/>
      <c r="H318" s="535"/>
      <c r="I318" s="214"/>
      <c r="J318" s="214"/>
      <c r="K318" s="215">
        <v>0</v>
      </c>
      <c r="M318" s="211"/>
    </row>
    <row r="319" spans="1:13" s="160" customFormat="1" ht="11.1" customHeight="1" x14ac:dyDescent="0.15">
      <c r="A319" s="107">
        <v>26</v>
      </c>
      <c r="B319" s="107">
        <v>2</v>
      </c>
      <c r="C319" s="107">
        <v>38</v>
      </c>
      <c r="D319" s="545" t="s">
        <v>100</v>
      </c>
      <c r="E319" s="554"/>
      <c r="F319" s="546"/>
      <c r="G319" s="538" t="s">
        <v>101</v>
      </c>
      <c r="H319" s="535"/>
      <c r="I319" s="214"/>
      <c r="J319" s="214"/>
      <c r="K319" s="215">
        <v>0</v>
      </c>
      <c r="M319" s="211"/>
    </row>
    <row r="320" spans="1:13" s="160" customFormat="1" ht="11.1" customHeight="1" x14ac:dyDescent="0.15">
      <c r="A320" s="107">
        <v>26</v>
      </c>
      <c r="B320" s="107">
        <v>2</v>
      </c>
      <c r="C320" s="107">
        <v>39</v>
      </c>
      <c r="D320" s="543" t="s">
        <v>102</v>
      </c>
      <c r="E320" s="544"/>
      <c r="F320" s="555"/>
      <c r="G320" s="538" t="s">
        <v>436</v>
      </c>
      <c r="H320" s="535"/>
      <c r="I320" s="223"/>
      <c r="J320" s="214"/>
      <c r="K320" s="215">
        <v>0</v>
      </c>
      <c r="M320" s="211"/>
    </row>
    <row r="321" spans="1:13" s="160" customFormat="1" ht="11.1" customHeight="1" x14ac:dyDescent="0.15">
      <c r="A321" s="107">
        <v>26</v>
      </c>
      <c r="B321" s="107">
        <v>2</v>
      </c>
      <c r="C321" s="107">
        <v>40</v>
      </c>
      <c r="D321" s="217"/>
      <c r="E321" s="538" t="s">
        <v>105</v>
      </c>
      <c r="F321" s="535"/>
      <c r="G321" s="535"/>
      <c r="H321" s="535"/>
      <c r="I321" s="214"/>
      <c r="J321" s="214"/>
      <c r="K321" s="215">
        <v>0</v>
      </c>
      <c r="M321" s="211"/>
    </row>
    <row r="322" spans="1:13" s="160" customFormat="1" ht="11.1" customHeight="1" x14ac:dyDescent="0.15">
      <c r="A322" s="107">
        <v>26</v>
      </c>
      <c r="B322" s="107">
        <v>2</v>
      </c>
      <c r="C322" s="107">
        <v>41</v>
      </c>
      <c r="D322" s="217" t="s">
        <v>437</v>
      </c>
      <c r="E322" s="538" t="s">
        <v>106</v>
      </c>
      <c r="F322" s="535"/>
      <c r="G322" s="535"/>
      <c r="H322" s="535"/>
      <c r="I322" s="214"/>
      <c r="J322" s="214"/>
      <c r="K322" s="215">
        <v>0</v>
      </c>
      <c r="M322" s="211"/>
    </row>
    <row r="323" spans="1:13" s="160" customFormat="1" ht="11.1" customHeight="1" x14ac:dyDescent="0.15">
      <c r="A323" s="107">
        <v>26</v>
      </c>
      <c r="B323" s="107">
        <v>2</v>
      </c>
      <c r="C323" s="107">
        <v>42</v>
      </c>
      <c r="D323" s="217" t="s">
        <v>438</v>
      </c>
      <c r="E323" s="538" t="s">
        <v>107</v>
      </c>
      <c r="F323" s="535"/>
      <c r="G323" s="535"/>
      <c r="H323" s="535"/>
      <c r="I323" s="214"/>
      <c r="J323" s="214"/>
      <c r="K323" s="215">
        <v>0</v>
      </c>
      <c r="M323" s="211"/>
    </row>
    <row r="324" spans="1:13" s="160" customFormat="1" ht="11.1" customHeight="1" x14ac:dyDescent="0.15">
      <c r="A324" s="107">
        <v>26</v>
      </c>
      <c r="B324" s="107">
        <v>2</v>
      </c>
      <c r="C324" s="107">
        <v>43</v>
      </c>
      <c r="D324" s="217" t="s">
        <v>439</v>
      </c>
      <c r="E324" s="538" t="s">
        <v>440</v>
      </c>
      <c r="F324" s="535"/>
      <c r="G324" s="535"/>
      <c r="H324" s="535"/>
      <c r="I324" s="214"/>
      <c r="J324" s="214"/>
      <c r="K324" s="215">
        <v>0</v>
      </c>
      <c r="M324" s="211"/>
    </row>
    <row r="325" spans="1:13" s="160" customFormat="1" ht="11.1" customHeight="1" x14ac:dyDescent="0.15">
      <c r="A325" s="107">
        <v>26</v>
      </c>
      <c r="B325" s="107">
        <v>2</v>
      </c>
      <c r="C325" s="107">
        <v>44</v>
      </c>
      <c r="D325" s="222"/>
      <c r="E325" s="538" t="s">
        <v>441</v>
      </c>
      <c r="F325" s="535"/>
      <c r="G325" s="535"/>
      <c r="H325" s="535"/>
      <c r="I325" s="223"/>
      <c r="J325" s="214"/>
      <c r="K325" s="215">
        <v>0</v>
      </c>
      <c r="M325" s="211"/>
    </row>
    <row r="326" spans="1:13" s="160" customFormat="1" ht="11.1" customHeight="1" x14ac:dyDescent="0.15">
      <c r="A326" s="107">
        <v>26</v>
      </c>
      <c r="B326" s="107">
        <v>2</v>
      </c>
      <c r="C326" s="107">
        <v>45</v>
      </c>
      <c r="D326" s="238"/>
      <c r="E326" s="220"/>
      <c r="F326" s="220"/>
      <c r="G326" s="220"/>
      <c r="H326" s="220"/>
      <c r="I326" s="239"/>
      <c r="J326" s="221"/>
      <c r="K326" s="215">
        <v>0</v>
      </c>
      <c r="M326" s="211"/>
    </row>
    <row r="327" spans="1:13" s="160" customFormat="1" ht="11.1" customHeight="1" x14ac:dyDescent="0.15">
      <c r="A327" s="107">
        <v>26</v>
      </c>
      <c r="B327" s="107">
        <v>2</v>
      </c>
      <c r="C327" s="107">
        <v>46</v>
      </c>
      <c r="D327" s="238"/>
      <c r="E327" s="220"/>
      <c r="F327" s="220"/>
      <c r="G327" s="220"/>
      <c r="H327" s="220"/>
      <c r="I327" s="239"/>
      <c r="J327" s="221"/>
      <c r="K327" s="215">
        <v>0</v>
      </c>
      <c r="M327" s="211"/>
    </row>
    <row r="328" spans="1:13" s="160" customFormat="1" ht="11.1" customHeight="1" x14ac:dyDescent="0.15">
      <c r="A328" s="107">
        <v>26</v>
      </c>
      <c r="B328" s="107">
        <v>2</v>
      </c>
      <c r="C328" s="107">
        <v>47</v>
      </c>
      <c r="D328" s="238"/>
      <c r="E328" s="220"/>
      <c r="F328" s="220"/>
      <c r="G328" s="220"/>
      <c r="H328" s="220"/>
      <c r="I328" s="239"/>
      <c r="J328" s="221"/>
      <c r="K328" s="215">
        <v>0</v>
      </c>
      <c r="M328" s="211"/>
    </row>
    <row r="329" spans="1:13" s="160" customFormat="1" ht="11.1" customHeight="1" x14ac:dyDescent="0.15">
      <c r="A329" s="107">
        <v>26</v>
      </c>
      <c r="B329" s="107">
        <v>2</v>
      </c>
      <c r="C329" s="107">
        <v>48</v>
      </c>
      <c r="D329" s="238"/>
      <c r="E329" s="220"/>
      <c r="F329" s="220"/>
      <c r="G329" s="220"/>
      <c r="H329" s="220"/>
      <c r="I329" s="239"/>
      <c r="J329" s="221"/>
      <c r="K329" s="215">
        <v>0</v>
      </c>
      <c r="M329" s="211"/>
    </row>
    <row r="330" spans="1:13" s="160" customFormat="1" ht="11.1" customHeight="1" x14ac:dyDescent="0.15">
      <c r="A330" s="107">
        <v>26</v>
      </c>
      <c r="B330" s="107">
        <v>2</v>
      </c>
      <c r="C330" s="107">
        <v>49</v>
      </c>
      <c r="D330" s="568" t="s">
        <v>442</v>
      </c>
      <c r="E330" s="569"/>
      <c r="F330" s="569"/>
      <c r="G330" s="569"/>
      <c r="H330" s="569"/>
      <c r="I330" s="569"/>
      <c r="J330" s="569"/>
      <c r="K330" s="215">
        <v>0</v>
      </c>
      <c r="M330" s="211"/>
    </row>
    <row r="331" spans="1:13" s="160" customFormat="1" ht="11.1" customHeight="1" x14ac:dyDescent="0.15">
      <c r="A331" s="107">
        <v>26</v>
      </c>
      <c r="B331" s="107">
        <v>2</v>
      </c>
      <c r="C331" s="107">
        <v>50</v>
      </c>
      <c r="D331" s="568" t="s">
        <v>443</v>
      </c>
      <c r="E331" s="569"/>
      <c r="F331" s="569"/>
      <c r="G331" s="569"/>
      <c r="H331" s="569"/>
      <c r="I331" s="569"/>
      <c r="J331" s="569"/>
      <c r="K331" s="215">
        <v>25264</v>
      </c>
      <c r="M331" s="211"/>
    </row>
    <row r="332" spans="1:13" s="160" customFormat="1" ht="11.1" customHeight="1" x14ac:dyDescent="0.15">
      <c r="A332" s="107">
        <v>26</v>
      </c>
      <c r="B332" s="107">
        <v>2</v>
      </c>
      <c r="C332" s="107">
        <v>51</v>
      </c>
      <c r="D332" s="385" t="s">
        <v>165</v>
      </c>
      <c r="E332" s="386"/>
      <c r="F332" s="387"/>
      <c r="G332" s="570" t="s">
        <v>166</v>
      </c>
      <c r="H332" s="571"/>
      <c r="I332" s="571"/>
      <c r="J332" s="571"/>
      <c r="K332" s="215">
        <v>20</v>
      </c>
      <c r="L332" s="183"/>
      <c r="M332" s="211"/>
    </row>
    <row r="333" spans="1:13" s="160" customFormat="1" ht="11.1" customHeight="1" x14ac:dyDescent="0.15">
      <c r="A333" s="107">
        <v>26</v>
      </c>
      <c r="B333" s="107">
        <v>2</v>
      </c>
      <c r="C333" s="107">
        <v>52</v>
      </c>
      <c r="D333" s="388"/>
      <c r="E333" s="389"/>
      <c r="F333" s="390"/>
      <c r="G333" s="570" t="s">
        <v>167</v>
      </c>
      <c r="H333" s="571"/>
      <c r="I333" s="571"/>
      <c r="J333" s="571"/>
      <c r="K333" s="215">
        <v>130860</v>
      </c>
      <c r="L333" s="183"/>
      <c r="M333" s="211"/>
    </row>
    <row r="334" spans="1:13" s="160" customFormat="1" ht="11.1" customHeight="1" x14ac:dyDescent="0.15">
      <c r="A334" s="107">
        <v>26</v>
      </c>
      <c r="B334" s="107">
        <v>2</v>
      </c>
      <c r="C334" s="107">
        <v>53</v>
      </c>
      <c r="D334" s="385" t="s">
        <v>168</v>
      </c>
      <c r="E334" s="386"/>
      <c r="F334" s="387"/>
      <c r="G334" s="570" t="s">
        <v>166</v>
      </c>
      <c r="H334" s="571"/>
      <c r="I334" s="571"/>
      <c r="J334" s="571"/>
      <c r="K334" s="215">
        <v>0</v>
      </c>
      <c r="L334" s="183"/>
      <c r="M334" s="211"/>
    </row>
    <row r="335" spans="1:13" s="160" customFormat="1" ht="11.1" customHeight="1" x14ac:dyDescent="0.15">
      <c r="A335" s="107">
        <v>26</v>
      </c>
      <c r="B335" s="107">
        <v>2</v>
      </c>
      <c r="C335" s="107">
        <v>54</v>
      </c>
      <c r="D335" s="388"/>
      <c r="E335" s="389"/>
      <c r="F335" s="390"/>
      <c r="G335" s="570" t="s">
        <v>167</v>
      </c>
      <c r="H335" s="571"/>
      <c r="I335" s="571"/>
      <c r="J335" s="571"/>
      <c r="K335" s="215">
        <v>25264</v>
      </c>
      <c r="L335" s="183"/>
      <c r="M335" s="211"/>
    </row>
    <row r="336" spans="1:13" s="160" customFormat="1" ht="11.1" customHeight="1" x14ac:dyDescent="0.15">
      <c r="A336" s="107">
        <v>26</v>
      </c>
      <c r="B336" s="107">
        <v>2</v>
      </c>
      <c r="C336" s="107">
        <v>55</v>
      </c>
      <c r="D336" s="397" t="s">
        <v>444</v>
      </c>
      <c r="E336" s="556"/>
      <c r="F336" s="556"/>
      <c r="G336" s="556"/>
      <c r="H336" s="557"/>
      <c r="I336" s="240"/>
      <c r="J336" s="228"/>
      <c r="K336" s="215">
        <v>0</v>
      </c>
      <c r="L336" s="183"/>
      <c r="M336" s="211"/>
    </row>
    <row r="337" spans="1:13" s="160" customFormat="1" ht="11.1" customHeight="1" x14ac:dyDescent="0.15">
      <c r="A337" s="107">
        <v>26</v>
      </c>
      <c r="B337" s="107">
        <v>2</v>
      </c>
      <c r="C337" s="107">
        <v>56</v>
      </c>
      <c r="D337" s="572"/>
      <c r="E337" s="573"/>
      <c r="F337" s="573"/>
      <c r="G337" s="573"/>
      <c r="H337" s="574"/>
      <c r="I337" s="100" t="s">
        <v>171</v>
      </c>
      <c r="J337" s="214"/>
      <c r="K337" s="215">
        <v>0</v>
      </c>
      <c r="L337" s="183"/>
      <c r="M337" s="211"/>
    </row>
    <row r="338" spans="1:13" s="160" customFormat="1" ht="11.1" customHeight="1" x14ac:dyDescent="0.15">
      <c r="A338" s="107">
        <v>26</v>
      </c>
      <c r="B338" s="107">
        <v>2</v>
      </c>
      <c r="C338" s="107">
        <v>57</v>
      </c>
      <c r="D338" s="397" t="s">
        <v>445</v>
      </c>
      <c r="E338" s="556"/>
      <c r="F338" s="556"/>
      <c r="G338" s="556"/>
      <c r="H338" s="557"/>
      <c r="I338" s="240"/>
      <c r="J338" s="228"/>
      <c r="K338" s="215">
        <v>0</v>
      </c>
      <c r="L338" s="183"/>
      <c r="M338" s="211"/>
    </row>
    <row r="339" spans="1:13" s="160" customFormat="1" ht="11.1" customHeight="1" x14ac:dyDescent="0.15">
      <c r="A339" s="107">
        <v>26</v>
      </c>
      <c r="B339" s="107">
        <v>2</v>
      </c>
      <c r="C339" s="107">
        <v>58</v>
      </c>
      <c r="D339" s="558"/>
      <c r="E339" s="559"/>
      <c r="F339" s="559"/>
      <c r="G339" s="559"/>
      <c r="H339" s="560"/>
      <c r="I339" s="100" t="s">
        <v>171</v>
      </c>
      <c r="J339" s="214"/>
      <c r="K339" s="215">
        <v>0</v>
      </c>
      <c r="L339" s="183"/>
      <c r="M339" s="211"/>
    </row>
    <row r="340" spans="1:13" s="160" customFormat="1" ht="11.1" customHeight="1" x14ac:dyDescent="0.15">
      <c r="A340" s="107">
        <v>26</v>
      </c>
      <c r="B340" s="107">
        <v>2</v>
      </c>
      <c r="C340" s="107">
        <v>59</v>
      </c>
      <c r="D340" s="217" t="s">
        <v>197</v>
      </c>
      <c r="E340" s="561" t="s">
        <v>446</v>
      </c>
      <c r="F340" s="562"/>
      <c r="G340" s="562"/>
      <c r="H340" s="563"/>
      <c r="I340" s="240"/>
      <c r="J340" s="228"/>
      <c r="K340" s="215">
        <v>0</v>
      </c>
      <c r="L340" s="183"/>
      <c r="M340" s="211"/>
    </row>
    <row r="341" spans="1:13" s="160" customFormat="1" ht="11.1" customHeight="1" x14ac:dyDescent="0.15">
      <c r="A341" s="107">
        <v>26</v>
      </c>
      <c r="B341" s="107">
        <v>2</v>
      </c>
      <c r="C341" s="107">
        <v>60</v>
      </c>
      <c r="D341" s="222" t="s">
        <v>198</v>
      </c>
      <c r="E341" s="564"/>
      <c r="F341" s="565"/>
      <c r="G341" s="565"/>
      <c r="H341" s="566"/>
      <c r="I341" s="100" t="s">
        <v>171</v>
      </c>
      <c r="J341" s="214"/>
      <c r="K341" s="215">
        <v>0</v>
      </c>
      <c r="L341" s="183"/>
      <c r="M341" s="211"/>
    </row>
    <row r="342" spans="1:13" s="160" customFormat="1" ht="12" customHeight="1" x14ac:dyDescent="0.15">
      <c r="A342" s="107">
        <v>26</v>
      </c>
      <c r="B342" s="107">
        <v>2</v>
      </c>
      <c r="C342" s="107">
        <v>61</v>
      </c>
      <c r="D342" s="241" t="s">
        <v>447</v>
      </c>
      <c r="E342" s="356" t="s">
        <v>169</v>
      </c>
      <c r="F342" s="356"/>
      <c r="G342" s="356"/>
      <c r="H342" s="356"/>
      <c r="I342" s="214"/>
      <c r="J342" s="214"/>
      <c r="K342" s="215">
        <v>0</v>
      </c>
      <c r="L342" s="183"/>
      <c r="M342" s="211"/>
    </row>
    <row r="343" spans="1:13" s="160" customFormat="1" ht="12" customHeight="1" x14ac:dyDescent="0.15">
      <c r="A343" s="107">
        <v>26</v>
      </c>
      <c r="B343" s="107">
        <v>2</v>
      </c>
      <c r="C343" s="107">
        <v>62</v>
      </c>
      <c r="D343" s="241" t="s">
        <v>448</v>
      </c>
      <c r="E343" s="567" t="s">
        <v>170</v>
      </c>
      <c r="F343" s="567"/>
      <c r="G343" s="567"/>
      <c r="H343" s="567"/>
      <c r="I343" s="567"/>
      <c r="J343" s="567"/>
      <c r="K343" s="215">
        <v>0</v>
      </c>
      <c r="L343" s="183"/>
      <c r="M343" s="211">
        <v>0</v>
      </c>
    </row>
    <row r="344" spans="1:13" ht="12" customHeight="1" x14ac:dyDescent="0.15">
      <c r="A344" s="160">
        <v>26</v>
      </c>
      <c r="B344" s="160">
        <v>2</v>
      </c>
      <c r="C344" s="160">
        <v>63</v>
      </c>
      <c r="D344" s="577" t="s">
        <v>528</v>
      </c>
      <c r="E344" s="578"/>
      <c r="F344" s="579"/>
      <c r="G344" s="590" t="s">
        <v>533</v>
      </c>
      <c r="H344" s="591"/>
      <c r="I344" s="591"/>
      <c r="J344" s="592"/>
      <c r="K344" s="256">
        <v>0</v>
      </c>
    </row>
    <row r="345" spans="1:13" ht="12" customHeight="1" x14ac:dyDescent="0.15">
      <c r="A345" s="160">
        <v>26</v>
      </c>
      <c r="B345" s="160">
        <v>2</v>
      </c>
      <c r="C345" s="160">
        <v>64</v>
      </c>
      <c r="D345" s="580" t="s">
        <v>529</v>
      </c>
      <c r="E345" s="523"/>
      <c r="F345" s="524"/>
      <c r="G345" s="590" t="s">
        <v>533</v>
      </c>
      <c r="H345" s="591"/>
      <c r="I345" s="591"/>
      <c r="J345" s="592"/>
      <c r="K345" s="258">
        <v>0</v>
      </c>
    </row>
    <row r="346" spans="1:13" ht="12" customHeight="1" x14ac:dyDescent="0.15">
      <c r="A346" s="160">
        <v>26</v>
      </c>
      <c r="B346" s="160">
        <v>2</v>
      </c>
      <c r="C346" s="160">
        <v>65</v>
      </c>
      <c r="D346" s="581" t="s">
        <v>530</v>
      </c>
      <c r="E346" s="582"/>
      <c r="F346" s="583"/>
      <c r="G346" s="590" t="s">
        <v>505</v>
      </c>
      <c r="H346" s="591"/>
      <c r="I346" s="591"/>
      <c r="J346" s="592"/>
      <c r="K346" s="257">
        <v>0</v>
      </c>
    </row>
    <row r="347" spans="1:13" ht="12" customHeight="1" x14ac:dyDescent="0.15">
      <c r="A347" s="160">
        <v>26</v>
      </c>
      <c r="B347" s="160">
        <v>2</v>
      </c>
      <c r="C347" s="160">
        <v>66</v>
      </c>
      <c r="D347" s="584"/>
      <c r="E347" s="585"/>
      <c r="F347" s="586"/>
      <c r="G347" s="580" t="s">
        <v>534</v>
      </c>
      <c r="H347" s="523"/>
      <c r="I347" s="523"/>
      <c r="J347" s="524"/>
      <c r="K347" s="258">
        <v>0</v>
      </c>
    </row>
    <row r="348" spans="1:13" ht="12" customHeight="1" x14ac:dyDescent="0.15">
      <c r="A348" s="160">
        <v>26</v>
      </c>
      <c r="B348" s="160">
        <v>2</v>
      </c>
      <c r="C348" s="160">
        <v>67</v>
      </c>
      <c r="D348" s="587"/>
      <c r="E348" s="588"/>
      <c r="F348" s="589"/>
      <c r="G348" s="580" t="s">
        <v>535</v>
      </c>
      <c r="H348" s="523"/>
      <c r="I348" s="523"/>
      <c r="J348" s="524"/>
      <c r="K348" s="257">
        <v>0</v>
      </c>
    </row>
    <row r="349" spans="1:13" ht="12" customHeight="1" x14ac:dyDescent="0.15">
      <c r="A349" s="160">
        <v>26</v>
      </c>
      <c r="B349" s="160">
        <v>2</v>
      </c>
      <c r="C349" s="160">
        <v>68</v>
      </c>
      <c r="D349" s="581" t="s">
        <v>531</v>
      </c>
      <c r="E349" s="582"/>
      <c r="F349" s="583"/>
      <c r="G349" s="590" t="s">
        <v>505</v>
      </c>
      <c r="H349" s="591"/>
      <c r="I349" s="591"/>
      <c r="J349" s="592"/>
      <c r="K349" s="256">
        <v>0</v>
      </c>
    </row>
    <row r="350" spans="1:13" ht="12" customHeight="1" x14ac:dyDescent="0.15">
      <c r="A350" s="160">
        <v>26</v>
      </c>
      <c r="B350" s="160">
        <v>2</v>
      </c>
      <c r="C350" s="160">
        <v>69</v>
      </c>
      <c r="D350" s="587"/>
      <c r="E350" s="588"/>
      <c r="F350" s="589"/>
      <c r="G350" s="580" t="s">
        <v>534</v>
      </c>
      <c r="H350" s="523"/>
      <c r="I350" s="523"/>
      <c r="J350" s="524"/>
      <c r="K350" s="258">
        <v>0</v>
      </c>
    </row>
    <row r="351" spans="1:13" ht="12" customHeight="1" x14ac:dyDescent="0.15">
      <c r="A351" s="160">
        <v>26</v>
      </c>
      <c r="B351" s="160">
        <v>2</v>
      </c>
      <c r="C351" s="160">
        <v>70</v>
      </c>
      <c r="D351" s="581" t="s">
        <v>532</v>
      </c>
      <c r="E351" s="582"/>
      <c r="F351" s="583"/>
      <c r="G351" s="590" t="s">
        <v>505</v>
      </c>
      <c r="H351" s="591"/>
      <c r="I351" s="591"/>
      <c r="J351" s="592"/>
      <c r="K351" s="251">
        <v>0</v>
      </c>
    </row>
    <row r="352" spans="1:13" ht="12" customHeight="1" x14ac:dyDescent="0.15">
      <c r="A352" s="160">
        <v>26</v>
      </c>
      <c r="B352" s="160">
        <v>2</v>
      </c>
      <c r="C352" s="160">
        <v>71</v>
      </c>
      <c r="D352" s="587"/>
      <c r="E352" s="588"/>
      <c r="F352" s="589"/>
      <c r="G352" s="580" t="s">
        <v>534</v>
      </c>
      <c r="H352" s="523"/>
      <c r="I352" s="523"/>
      <c r="J352" s="524"/>
      <c r="K352" s="251">
        <v>0</v>
      </c>
    </row>
  </sheetData>
  <mergeCells count="365">
    <mergeCell ref="D349:F350"/>
    <mergeCell ref="D351:F352"/>
    <mergeCell ref="G344:J344"/>
    <mergeCell ref="G345:J345"/>
    <mergeCell ref="G346:J346"/>
    <mergeCell ref="G347:J347"/>
    <mergeCell ref="G348:J348"/>
    <mergeCell ref="G349:J349"/>
    <mergeCell ref="G350:J350"/>
    <mergeCell ref="G351:J351"/>
    <mergeCell ref="G352:J352"/>
    <mergeCell ref="I207:J207"/>
    <mergeCell ref="G44:J44"/>
    <mergeCell ref="G39:J39"/>
    <mergeCell ref="G40:J40"/>
    <mergeCell ref="G45:J45"/>
    <mergeCell ref="D344:F344"/>
    <mergeCell ref="D345:F345"/>
    <mergeCell ref="D346:F348"/>
    <mergeCell ref="H195:J195"/>
    <mergeCell ref="H196:J196"/>
    <mergeCell ref="H210:J210"/>
    <mergeCell ref="H211:J211"/>
    <mergeCell ref="H225:J225"/>
    <mergeCell ref="H226:J226"/>
    <mergeCell ref="H150:J150"/>
    <mergeCell ref="H151:J151"/>
    <mergeCell ref="H165:J165"/>
    <mergeCell ref="H166:J166"/>
    <mergeCell ref="H180:J180"/>
    <mergeCell ref="H181:J181"/>
    <mergeCell ref="I176:J176"/>
    <mergeCell ref="I177:J177"/>
    <mergeCell ref="I178:J178"/>
    <mergeCell ref="I157:J157"/>
    <mergeCell ref="I158:J158"/>
    <mergeCell ref="I159:J159"/>
    <mergeCell ref="I160:J160"/>
    <mergeCell ref="I161:J161"/>
    <mergeCell ref="I162:J162"/>
    <mergeCell ref="D152:H152"/>
    <mergeCell ref="I152:J152"/>
    <mergeCell ref="I206:J206"/>
    <mergeCell ref="I148:J148"/>
    <mergeCell ref="H149:J149"/>
    <mergeCell ref="I189:J189"/>
    <mergeCell ref="I190:J190"/>
    <mergeCell ref="I191:J191"/>
    <mergeCell ref="I192:J192"/>
    <mergeCell ref="I193:J193"/>
    <mergeCell ref="H194:J194"/>
    <mergeCell ref="I183:J183"/>
    <mergeCell ref="I184:J184"/>
    <mergeCell ref="I185:J185"/>
    <mergeCell ref="I186:J186"/>
    <mergeCell ref="I187:J187"/>
    <mergeCell ref="I188:J188"/>
    <mergeCell ref="D182:H182"/>
    <mergeCell ref="I182:J182"/>
    <mergeCell ref="I138:J138"/>
    <mergeCell ref="I139:J139"/>
    <mergeCell ref="I140:J140"/>
    <mergeCell ref="I141:J141"/>
    <mergeCell ref="I142:J142"/>
    <mergeCell ref="I143:J143"/>
    <mergeCell ref="I130:J130"/>
    <mergeCell ref="I131:J131"/>
    <mergeCell ref="I132:J132"/>
    <mergeCell ref="H61:J61"/>
    <mergeCell ref="H59:J59"/>
    <mergeCell ref="H60:J60"/>
    <mergeCell ref="H75:J75"/>
    <mergeCell ref="H76:J76"/>
    <mergeCell ref="I144:J144"/>
    <mergeCell ref="I145:J145"/>
    <mergeCell ref="I146:J146"/>
    <mergeCell ref="I147:J147"/>
    <mergeCell ref="I133:J133"/>
    <mergeCell ref="H134:J134"/>
    <mergeCell ref="D137:H137"/>
    <mergeCell ref="I137:J137"/>
    <mergeCell ref="H135:J135"/>
    <mergeCell ref="H136:J136"/>
    <mergeCell ref="I124:J124"/>
    <mergeCell ref="I125:J125"/>
    <mergeCell ref="I126:J126"/>
    <mergeCell ref="I127:J127"/>
    <mergeCell ref="I128:J128"/>
    <mergeCell ref="I129:J129"/>
    <mergeCell ref="I117:J117"/>
    <mergeCell ref="I118:J118"/>
    <mergeCell ref="H119:J119"/>
    <mergeCell ref="D317:H317"/>
    <mergeCell ref="D318:H318"/>
    <mergeCell ref="D319:F319"/>
    <mergeCell ref="G319:H319"/>
    <mergeCell ref="D320:F320"/>
    <mergeCell ref="G320:H320"/>
    <mergeCell ref="I153:J153"/>
    <mergeCell ref="I154:J154"/>
    <mergeCell ref="I155:J155"/>
    <mergeCell ref="I156:J156"/>
    <mergeCell ref="D197:H197"/>
    <mergeCell ref="I197:J197"/>
    <mergeCell ref="I198:J198"/>
    <mergeCell ref="I199:J199"/>
    <mergeCell ref="I200:J200"/>
    <mergeCell ref="I201:J201"/>
    <mergeCell ref="I221:J221"/>
    <mergeCell ref="I222:J222"/>
    <mergeCell ref="I223:J223"/>
    <mergeCell ref="H224:J224"/>
    <mergeCell ref="I202:J202"/>
    <mergeCell ref="I203:J203"/>
    <mergeCell ref="I204:J204"/>
    <mergeCell ref="I205:J205"/>
    <mergeCell ref="D313:H313"/>
    <mergeCell ref="D314:H314"/>
    <mergeCell ref="D315:F315"/>
    <mergeCell ref="G315:H315"/>
    <mergeCell ref="D316:F316"/>
    <mergeCell ref="D338:H339"/>
    <mergeCell ref="E340:H341"/>
    <mergeCell ref="E342:H342"/>
    <mergeCell ref="E343:J343"/>
    <mergeCell ref="D331:J331"/>
    <mergeCell ref="D332:F333"/>
    <mergeCell ref="G332:J332"/>
    <mergeCell ref="G333:J333"/>
    <mergeCell ref="D334:F335"/>
    <mergeCell ref="G334:J334"/>
    <mergeCell ref="G316:H316"/>
    <mergeCell ref="D336:H337"/>
    <mergeCell ref="G335:J335"/>
    <mergeCell ref="E321:H321"/>
    <mergeCell ref="E322:H322"/>
    <mergeCell ref="E323:H323"/>
    <mergeCell ref="E324:H324"/>
    <mergeCell ref="E325:H325"/>
    <mergeCell ref="D330:J330"/>
    <mergeCell ref="D307:H307"/>
    <mergeCell ref="D308:H308"/>
    <mergeCell ref="D310:H310"/>
    <mergeCell ref="D311:F311"/>
    <mergeCell ref="G311:H311"/>
    <mergeCell ref="D312:F312"/>
    <mergeCell ref="G312:H312"/>
    <mergeCell ref="E302:F302"/>
    <mergeCell ref="G302:H302"/>
    <mergeCell ref="E303:H303"/>
    <mergeCell ref="E304:H304"/>
    <mergeCell ref="E305:H305"/>
    <mergeCell ref="E306:H306"/>
    <mergeCell ref="G298:H298"/>
    <mergeCell ref="E299:F299"/>
    <mergeCell ref="G299:H299"/>
    <mergeCell ref="E300:H300"/>
    <mergeCell ref="E301:F301"/>
    <mergeCell ref="G301:H301"/>
    <mergeCell ref="E293:I293"/>
    <mergeCell ref="E294:H294"/>
    <mergeCell ref="E295:H295"/>
    <mergeCell ref="E296:H296"/>
    <mergeCell ref="E297:F297"/>
    <mergeCell ref="G297:H297"/>
    <mergeCell ref="E287:I287"/>
    <mergeCell ref="E288:I288"/>
    <mergeCell ref="E289:I289"/>
    <mergeCell ref="F290:I290"/>
    <mergeCell ref="F291:I291"/>
    <mergeCell ref="F292:I292"/>
    <mergeCell ref="G281:I281"/>
    <mergeCell ref="F282:I282"/>
    <mergeCell ref="E283:I283"/>
    <mergeCell ref="E284:I284"/>
    <mergeCell ref="E285:I285"/>
    <mergeCell ref="F286:I286"/>
    <mergeCell ref="G275:I275"/>
    <mergeCell ref="G276:I276"/>
    <mergeCell ref="G277:I277"/>
    <mergeCell ref="G278:I278"/>
    <mergeCell ref="G279:I279"/>
    <mergeCell ref="G280:I280"/>
    <mergeCell ref="G266:I266"/>
    <mergeCell ref="G270:I270"/>
    <mergeCell ref="G271:I271"/>
    <mergeCell ref="G272:I272"/>
    <mergeCell ref="G273:I273"/>
    <mergeCell ref="G274:I274"/>
    <mergeCell ref="G260:I260"/>
    <mergeCell ref="H261:I261"/>
    <mergeCell ref="H262:I262"/>
    <mergeCell ref="G263:I263"/>
    <mergeCell ref="G264:I264"/>
    <mergeCell ref="G265:I265"/>
    <mergeCell ref="G254:I254"/>
    <mergeCell ref="G255:I255"/>
    <mergeCell ref="G256:I256"/>
    <mergeCell ref="G257:I257"/>
    <mergeCell ref="G258:I258"/>
    <mergeCell ref="F259:I259"/>
    <mergeCell ref="F248:I248"/>
    <mergeCell ref="F249:I249"/>
    <mergeCell ref="G250:I250"/>
    <mergeCell ref="G251:I251"/>
    <mergeCell ref="G252:I252"/>
    <mergeCell ref="G253:I253"/>
    <mergeCell ref="H242:I242"/>
    <mergeCell ref="G243:I243"/>
    <mergeCell ref="H244:I244"/>
    <mergeCell ref="H245:I245"/>
    <mergeCell ref="H246:I246"/>
    <mergeCell ref="H247:I247"/>
    <mergeCell ref="H236:I236"/>
    <mergeCell ref="H237:I237"/>
    <mergeCell ref="F238:I238"/>
    <mergeCell ref="G239:I239"/>
    <mergeCell ref="H240:I240"/>
    <mergeCell ref="H241:I241"/>
    <mergeCell ref="H229:I229"/>
    <mergeCell ref="H231:I231"/>
    <mergeCell ref="H232:I232"/>
    <mergeCell ref="G233:I233"/>
    <mergeCell ref="H234:I234"/>
    <mergeCell ref="H235:I235"/>
    <mergeCell ref="F227:I227"/>
    <mergeCell ref="G228:I228"/>
    <mergeCell ref="I215:J215"/>
    <mergeCell ref="I216:J216"/>
    <mergeCell ref="I217:J217"/>
    <mergeCell ref="I218:J218"/>
    <mergeCell ref="I219:J219"/>
    <mergeCell ref="I220:J220"/>
    <mergeCell ref="I208:J208"/>
    <mergeCell ref="H209:J209"/>
    <mergeCell ref="D212:H212"/>
    <mergeCell ref="I212:J212"/>
    <mergeCell ref="I213:J213"/>
    <mergeCell ref="I214:J214"/>
    <mergeCell ref="H179:J179"/>
    <mergeCell ref="D122:H122"/>
    <mergeCell ref="I122:J122"/>
    <mergeCell ref="I123:J123"/>
    <mergeCell ref="H120:J120"/>
    <mergeCell ref="H121:J121"/>
    <mergeCell ref="I111:J111"/>
    <mergeCell ref="I112:J112"/>
    <mergeCell ref="I113:J113"/>
    <mergeCell ref="I114:J114"/>
    <mergeCell ref="I115:J115"/>
    <mergeCell ref="I116:J116"/>
    <mergeCell ref="I170:J170"/>
    <mergeCell ref="I171:J171"/>
    <mergeCell ref="I172:J172"/>
    <mergeCell ref="I173:J173"/>
    <mergeCell ref="I174:J174"/>
    <mergeCell ref="I175:J175"/>
    <mergeCell ref="I163:J163"/>
    <mergeCell ref="H164:J164"/>
    <mergeCell ref="D167:H167"/>
    <mergeCell ref="I167:J167"/>
    <mergeCell ref="I168:J168"/>
    <mergeCell ref="I169:J169"/>
    <mergeCell ref="H104:J104"/>
    <mergeCell ref="D107:H107"/>
    <mergeCell ref="I107:J107"/>
    <mergeCell ref="I108:J108"/>
    <mergeCell ref="I109:J109"/>
    <mergeCell ref="I110:J110"/>
    <mergeCell ref="H105:J105"/>
    <mergeCell ref="H106:J106"/>
    <mergeCell ref="I98:J98"/>
    <mergeCell ref="I99:J99"/>
    <mergeCell ref="I100:J100"/>
    <mergeCell ref="I101:J101"/>
    <mergeCell ref="I102:J102"/>
    <mergeCell ref="I103:J103"/>
    <mergeCell ref="G93:H93"/>
    <mergeCell ref="I93:J93"/>
    <mergeCell ref="I94:J94"/>
    <mergeCell ref="I95:J95"/>
    <mergeCell ref="I96:J96"/>
    <mergeCell ref="I97:J97"/>
    <mergeCell ref="I85:J85"/>
    <mergeCell ref="I86:J86"/>
    <mergeCell ref="I87:J87"/>
    <mergeCell ref="I88:J88"/>
    <mergeCell ref="H89:J89"/>
    <mergeCell ref="D92:H92"/>
    <mergeCell ref="I92:J92"/>
    <mergeCell ref="H91:J91"/>
    <mergeCell ref="H90:J90"/>
    <mergeCell ref="I79:J79"/>
    <mergeCell ref="I80:J80"/>
    <mergeCell ref="I81:J81"/>
    <mergeCell ref="I82:J82"/>
    <mergeCell ref="I83:J83"/>
    <mergeCell ref="I84:J84"/>
    <mergeCell ref="I72:J72"/>
    <mergeCell ref="I73:J73"/>
    <mergeCell ref="H74:J74"/>
    <mergeCell ref="D77:H77"/>
    <mergeCell ref="I77:J77"/>
    <mergeCell ref="G78:H78"/>
    <mergeCell ref="I78:J78"/>
    <mergeCell ref="I66:J66"/>
    <mergeCell ref="I67:J67"/>
    <mergeCell ref="I68:J68"/>
    <mergeCell ref="I69:J69"/>
    <mergeCell ref="I70:J70"/>
    <mergeCell ref="I71:J71"/>
    <mergeCell ref="D62:H62"/>
    <mergeCell ref="I62:J62"/>
    <mergeCell ref="G63:H63"/>
    <mergeCell ref="I63:J63"/>
    <mergeCell ref="I64:J64"/>
    <mergeCell ref="I65:J65"/>
    <mergeCell ref="I53:J53"/>
    <mergeCell ref="I54:J54"/>
    <mergeCell ref="I55:J55"/>
    <mergeCell ref="I56:J56"/>
    <mergeCell ref="I57:J57"/>
    <mergeCell ref="H58:J58"/>
    <mergeCell ref="I47:J47"/>
    <mergeCell ref="I48:J48"/>
    <mergeCell ref="I49:J49"/>
    <mergeCell ref="I50:J50"/>
    <mergeCell ref="I51:J51"/>
    <mergeCell ref="I52:J52"/>
    <mergeCell ref="E21:I21"/>
    <mergeCell ref="E32:I32"/>
    <mergeCell ref="E33:I33"/>
    <mergeCell ref="E34:I34"/>
    <mergeCell ref="D46:H46"/>
    <mergeCell ref="I46:J46"/>
    <mergeCell ref="E15:I15"/>
    <mergeCell ref="E16:I16"/>
    <mergeCell ref="E17:I17"/>
    <mergeCell ref="E18:I18"/>
    <mergeCell ref="E19:I19"/>
    <mergeCell ref="E20:I20"/>
    <mergeCell ref="D35:E45"/>
    <mergeCell ref="F35:F36"/>
    <mergeCell ref="F37:F39"/>
    <mergeCell ref="F41:F42"/>
    <mergeCell ref="F43:F45"/>
    <mergeCell ref="G35:J35"/>
    <mergeCell ref="G36:J36"/>
    <mergeCell ref="G37:J37"/>
    <mergeCell ref="G38:J38"/>
    <mergeCell ref="G41:J41"/>
    <mergeCell ref="G42:J42"/>
    <mergeCell ref="G43:J43"/>
    <mergeCell ref="E9:I9"/>
    <mergeCell ref="G10:I10"/>
    <mergeCell ref="G11:I11"/>
    <mergeCell ref="G12:I12"/>
    <mergeCell ref="E13:I13"/>
    <mergeCell ref="E14:I14"/>
    <mergeCell ref="G3:I3"/>
    <mergeCell ref="G4:I4"/>
    <mergeCell ref="G5:I5"/>
    <mergeCell ref="G6:I6"/>
    <mergeCell ref="G7:I7"/>
    <mergeCell ref="G8:I8"/>
  </mergeCells>
  <phoneticPr fontId="1"/>
  <pageMargins left="0.27559055118110237" right="0.27559055118110237" top="0.59055118110236227" bottom="0.21" header="0.2" footer="0.51181102362204722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16表</vt:lpstr>
      <vt:lpstr>26表の1</vt:lpstr>
      <vt:lpstr>26表の2</vt:lpstr>
      <vt:lpstr>21表・24表</vt:lpstr>
      <vt:lpstr>16表 (入力用)</vt:lpstr>
      <vt:lpstr>16表以外（入力用）</vt:lpstr>
      <vt:lpstr>'16表'!Print_Area</vt:lpstr>
      <vt:lpstr>'21表・24表'!Print_Area</vt:lpstr>
      <vt:lpstr>'26表の1'!Print_Area</vt:lpstr>
      <vt:lpstr>'26表の2'!Print_Area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三浦　真幸</cp:lastModifiedBy>
  <cp:lastPrinted>2022-11-14T05:38:44Z</cp:lastPrinted>
  <dcterms:created xsi:type="dcterms:W3CDTF">2001-08-16T08:54:54Z</dcterms:created>
  <dcterms:modified xsi:type="dcterms:W3CDTF">2023-03-06T12:19:51Z</dcterms:modified>
</cp:coreProperties>
</file>