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mc:AlternateContent xmlns:mc="http://schemas.openxmlformats.org/markup-compatibility/2006">
    <mc:Choice Requires="x15">
      <x15ac:absPath xmlns:x15ac="http://schemas.microsoft.com/office/spreadsheetml/2010/11/ac" url="C:\Users\12733\Desktop\いらないとこ消す\"/>
    </mc:Choice>
  </mc:AlternateContent>
  <xr:revisionPtr revIDLastSave="0" documentId="13_ncr:1_{CDED63A0-200C-4630-90A5-E6E745D7702B}" xr6:coauthVersionLast="47" xr6:coauthVersionMax="47" xr10:uidLastSave="{00000000-0000-0000-0000-000000000000}"/>
  <bookViews>
    <workbookView xWindow="-120" yWindow="-120" windowWidth="29040" windowHeight="15840" tabRatio="756" xr2:uid="{00000000-000D-0000-FFFF-FFFF00000000}"/>
  </bookViews>
  <sheets>
    <sheet name="02表" sheetId="1" r:id="rId1"/>
    <sheet name="20表・21表" sheetId="5" r:id="rId2"/>
    <sheet name="22表・23表 " sheetId="3" r:id="rId3"/>
    <sheet name="23表・24表・４０表" sheetId="4" r:id="rId4"/>
    <sheet name="データ入力用" sheetId="6" state="hidden" r:id="rId5"/>
    <sheet name="Sheet1" sheetId="7" state="hidden" r:id="rId6"/>
  </sheets>
  <definedNames>
    <definedName name="_xlnm.Print_Area" localSheetId="0">'02表'!$A$1:$J$83</definedName>
    <definedName name="_xlnm.Print_Area" localSheetId="1">'20表・21表'!$A$1:$AD$122</definedName>
    <definedName name="_xlnm.Print_Area" localSheetId="2">'22表・23表 '!$A$1:$T$111</definedName>
    <definedName name="_xlnm.Print_Area" localSheetId="3">'23表・24表・４０表'!$A$1:$W$76</definedName>
    <definedName name="_xlnm.Print_Area" localSheetId="5">Sheet1!$A$1:$AA$124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104" i="5" l="1"/>
  <c r="T107" i="5"/>
  <c r="T108" i="5"/>
  <c r="T103" i="5"/>
  <c r="J52" i="4"/>
  <c r="W28" i="4" l="1"/>
  <c r="W27" i="4"/>
  <c r="J74" i="4" l="1"/>
  <c r="J73" i="4"/>
  <c r="J72" i="4"/>
  <c r="J71" i="4"/>
  <c r="J70" i="4"/>
  <c r="J69" i="4"/>
  <c r="J68" i="4"/>
  <c r="W62" i="4"/>
  <c r="J67" i="4"/>
  <c r="W61" i="4"/>
  <c r="W60" i="4"/>
  <c r="W59" i="4"/>
  <c r="W49" i="4"/>
  <c r="J54" i="4"/>
  <c r="W48" i="4"/>
  <c r="J53" i="4"/>
  <c r="W47" i="4"/>
  <c r="W46" i="4"/>
  <c r="W45" i="4"/>
  <c r="W44" i="4"/>
  <c r="W43" i="4"/>
  <c r="W42" i="4"/>
  <c r="W41" i="4"/>
  <c r="W40" i="4"/>
  <c r="W39" i="4"/>
  <c r="W38" i="4"/>
  <c r="W37" i="4"/>
  <c r="W36" i="4"/>
  <c r="W35" i="4"/>
  <c r="W34" i="4"/>
  <c r="W33" i="4"/>
  <c r="W32" i="4"/>
  <c r="W31" i="4"/>
  <c r="W30" i="4"/>
  <c r="W29" i="4"/>
  <c r="T122" i="5"/>
  <c r="T99" i="5" l="1"/>
  <c r="T105" i="5"/>
  <c r="T101" i="5"/>
  <c r="T110" i="5"/>
  <c r="T112" i="5"/>
  <c r="T114" i="5"/>
  <c r="T116" i="5"/>
  <c r="T119" i="5"/>
  <c r="T120" i="5"/>
  <c r="I106" i="5"/>
  <c r="T66" i="3"/>
  <c r="T70" i="3"/>
  <c r="T100" i="5"/>
  <c r="T102" i="5"/>
  <c r="T106" i="5"/>
  <c r="T109" i="5"/>
  <c r="T111" i="5"/>
  <c r="T113" i="5"/>
  <c r="T115" i="5"/>
  <c r="T117" i="5"/>
  <c r="T118" i="5"/>
  <c r="T121" i="5"/>
  <c r="T76" i="3"/>
  <c r="I108" i="5"/>
  <c r="T72" i="3"/>
  <c r="T71" i="3"/>
  <c r="T69" i="3"/>
  <c r="T75" i="3"/>
  <c r="T74" i="3"/>
  <c r="T67" i="3"/>
  <c r="T73" i="3"/>
  <c r="T68" i="3"/>
  <c r="I107" i="5"/>
</calcChain>
</file>

<file path=xl/sharedStrings.xml><?xml version="1.0" encoding="utf-8"?>
<sst xmlns="http://schemas.openxmlformats.org/spreadsheetml/2006/main" count="5914" uniqueCount="1110">
  <si>
    <t>流動負債</t>
  </si>
  <si>
    <t>通  信  運  搬  費</t>
  </si>
  <si>
    <t>料金</t>
  </si>
  <si>
    <t>源</t>
  </si>
  <si>
    <r>
      <t>１ｍ</t>
    </r>
    <r>
      <rPr>
        <vertAlign val="superscript"/>
        <sz val="11"/>
        <color indexed="8"/>
        <rFont val="ＭＳ ゴシック"/>
        <family val="3"/>
        <charset val="128"/>
      </rPr>
      <t>3</t>
    </r>
    <r>
      <rPr>
        <sz val="11"/>
        <color indexed="8"/>
        <rFont val="ＭＳ ゴシック"/>
        <family val="3"/>
        <charset val="128"/>
      </rPr>
      <t>当たり建設単価</t>
    </r>
  </si>
  <si>
    <t>支    払    利    息</t>
  </si>
  <si>
    <t>受　託　工　事　収　益</t>
  </si>
  <si>
    <t>その他</t>
  </si>
  <si>
    <r>
      <t>（円・銭/ｍ</t>
    </r>
    <r>
      <rPr>
        <vertAlign val="superscript"/>
        <sz val="11"/>
        <color indexed="8"/>
        <rFont val="ＭＳ ゴシック"/>
        <family val="3"/>
        <charset val="128"/>
      </rPr>
      <t>3</t>
    </r>
    <r>
      <rPr>
        <sz val="11"/>
        <color indexed="8"/>
        <rFont val="ＭＳ ゴシック"/>
        <family val="3"/>
        <charset val="128"/>
      </rPr>
      <t>）</t>
    </r>
  </si>
  <si>
    <t>び</t>
  </si>
  <si>
    <t>資金期首残高</t>
    <rPh sb="0" eb="2">
      <t>シキン</t>
    </rPh>
    <rPh sb="2" eb="4">
      <t>キシュ</t>
    </rPh>
    <rPh sb="4" eb="6">
      <t>ザンダカ</t>
    </rPh>
    <phoneticPr fontId="16"/>
  </si>
  <si>
    <t xml:space="preserve">施設名 </t>
    <rPh sb="0" eb="2">
      <t>シセツ</t>
    </rPh>
    <rPh sb="2" eb="3">
      <t>メイ</t>
    </rPh>
    <phoneticPr fontId="3"/>
  </si>
  <si>
    <t>固有資本金（引継資本金）</t>
  </si>
  <si>
    <t>（２）</t>
  </si>
  <si>
    <t>組入資本金</t>
  </si>
  <si>
    <t>01行08列のうち</t>
    <rPh sb="2" eb="3">
      <t>ギョウ</t>
    </rPh>
    <rPh sb="5" eb="6">
      <t>レツ</t>
    </rPh>
    <phoneticPr fontId="16"/>
  </si>
  <si>
    <t>繰延資産</t>
    <rPh sb="2" eb="4">
      <t>シサン</t>
    </rPh>
    <phoneticPr fontId="3"/>
  </si>
  <si>
    <t>01行43列の内訳</t>
    <rPh sb="2" eb="3">
      <t>ギョウ</t>
    </rPh>
    <rPh sb="5" eb="6">
      <t>レツ</t>
    </rPh>
    <rPh sb="7" eb="9">
      <t>ウチワケ</t>
    </rPh>
    <phoneticPr fontId="3"/>
  </si>
  <si>
    <t>３．</t>
  </si>
  <si>
    <t>財務活動によるキャッシュ・フロー</t>
    <rPh sb="0" eb="2">
      <t>ザイム</t>
    </rPh>
    <rPh sb="2" eb="4">
      <t>カツドウ</t>
    </rPh>
    <phoneticPr fontId="16"/>
  </si>
  <si>
    <t>２．</t>
  </si>
  <si>
    <t>経常利益</t>
  </si>
  <si>
    <t>うち翌年度へ繰越される支出の財源充当額</t>
  </si>
  <si>
    <t>１．</t>
  </si>
  <si>
    <t>経営支援の活用に要する経費</t>
    <rPh sb="0" eb="2">
      <t>ケイエイ</t>
    </rPh>
    <rPh sb="2" eb="4">
      <t>シエン</t>
    </rPh>
    <rPh sb="5" eb="7">
      <t>カツヨウ</t>
    </rPh>
    <rPh sb="8" eb="9">
      <t>ヨウ</t>
    </rPh>
    <rPh sb="11" eb="13">
      <t>ケイヒ</t>
    </rPh>
    <phoneticPr fontId="31"/>
  </si>
  <si>
    <t>実績</t>
  </si>
  <si>
    <t>他会計補助金</t>
  </si>
  <si>
    <t>ア  繰出基準に基づく事由に係る上乗せ繰入</t>
  </si>
  <si>
    <t>基準額</t>
    <rPh sb="0" eb="3">
      <t>キジュンガク</t>
    </rPh>
    <phoneticPr fontId="31"/>
  </si>
  <si>
    <t>（１）</t>
  </si>
  <si>
    <t>出</t>
  </si>
  <si>
    <r>
      <t>（円・銭/ｍ</t>
    </r>
    <r>
      <rPr>
        <vertAlign val="superscript"/>
        <sz val="9"/>
        <color indexed="8"/>
        <rFont val="ＭＳ ゴシック"/>
        <family val="3"/>
        <charset val="128"/>
      </rPr>
      <t>3</t>
    </r>
    <r>
      <rPr>
        <sz val="9"/>
        <color indexed="8"/>
        <rFont val="ＭＳ ゴシック"/>
        <family val="3"/>
        <charset val="128"/>
      </rPr>
      <t>）</t>
    </r>
  </si>
  <si>
    <t>給料</t>
  </si>
  <si>
    <t>当 年 度 純 損 失 （△）</t>
  </si>
  <si>
    <t>計画</t>
  </si>
  <si>
    <t>「01行26列」のうち、退職給付費（会計基準の見直し等に伴う経過措置分）</t>
    <rPh sb="3" eb="4">
      <t>ギョウ</t>
    </rPh>
    <rPh sb="6" eb="7">
      <t>レツ</t>
    </rPh>
    <rPh sb="12" eb="14">
      <t>タイショク</t>
    </rPh>
    <rPh sb="14" eb="16">
      <t>キュウフ</t>
    </rPh>
    <rPh sb="16" eb="17">
      <t>ヒ</t>
    </rPh>
    <rPh sb="18" eb="20">
      <t>カイケイ</t>
    </rPh>
    <rPh sb="20" eb="22">
      <t>キジュン</t>
    </rPh>
    <rPh sb="23" eb="25">
      <t>ミナオ</t>
    </rPh>
    <rPh sb="26" eb="27">
      <t>トウ</t>
    </rPh>
    <rPh sb="28" eb="29">
      <t>トモナ</t>
    </rPh>
    <rPh sb="30" eb="32">
      <t>ケイカ</t>
    </rPh>
    <rPh sb="32" eb="34">
      <t>ソチ</t>
    </rPh>
    <rPh sb="34" eb="35">
      <t>ブン</t>
    </rPh>
    <rPh sb="35" eb="36">
      <t>カミブン</t>
    </rPh>
    <phoneticPr fontId="3"/>
  </si>
  <si>
    <t>経営戦略の策定に</t>
    <rPh sb="0" eb="2">
      <t>ケイエイ</t>
    </rPh>
    <rPh sb="2" eb="4">
      <t>センリャク</t>
    </rPh>
    <rPh sb="5" eb="7">
      <t>サクテイ</t>
    </rPh>
    <phoneticPr fontId="31"/>
  </si>
  <si>
    <t>12．</t>
  </si>
  <si>
    <t>(Ｆ）</t>
  </si>
  <si>
    <t>供用開始（予定）年月日</t>
  </si>
  <si>
    <t>他会計繰入金</t>
  </si>
  <si>
    <t>良訳</t>
  </si>
  <si>
    <t>⑤　資本的収支に関する調　（２３表）</t>
  </si>
  <si>
    <t>（２）不  足  額（△）</t>
  </si>
  <si>
    <t>一部給水</t>
  </si>
  <si>
    <t>(８)</t>
  </si>
  <si>
    <t>前年度繰越利益剰余金</t>
  </si>
  <si>
    <t>自 己 資 本 金</t>
  </si>
  <si>
    <t>資本勘定繰入金</t>
    <rPh sb="0" eb="2">
      <t>シホン</t>
    </rPh>
    <rPh sb="2" eb="4">
      <t>カンジョウ</t>
    </rPh>
    <rPh sb="4" eb="7">
      <t>クリイレキン</t>
    </rPh>
    <phoneticPr fontId="3"/>
  </si>
  <si>
    <t>全部給水</t>
  </si>
  <si>
    <t>４．</t>
  </si>
  <si>
    <t>訳</t>
  </si>
  <si>
    <t>管　　　　理　　　　者</t>
  </si>
  <si>
    <t>事業繰越額</t>
  </si>
  <si>
    <t>ウ 他会計繰入金</t>
  </si>
  <si>
    <t>資金の増減額</t>
    <rPh sb="0" eb="2">
      <t>シキン</t>
    </rPh>
    <rPh sb="3" eb="5">
      <t>ゾウゲン</t>
    </rPh>
    <rPh sb="5" eb="6">
      <t>ガク</t>
    </rPh>
    <phoneticPr fontId="24"/>
  </si>
  <si>
    <t>その他の長期借入金</t>
    <rPh sb="2" eb="3">
      <t>タ</t>
    </rPh>
    <rPh sb="4" eb="6">
      <t>チョウキ</t>
    </rPh>
    <rPh sb="6" eb="9">
      <t>カリイレキン</t>
    </rPh>
    <phoneticPr fontId="3"/>
  </si>
  <si>
    <t>(△)</t>
  </si>
  <si>
    <t>広報活動費</t>
    <rPh sb="0" eb="2">
      <t>コウホウ</t>
    </rPh>
    <rPh sb="2" eb="4">
      <t>カツドウ</t>
    </rPh>
    <rPh sb="4" eb="5">
      <t>ヒ</t>
    </rPh>
    <phoneticPr fontId="24"/>
  </si>
  <si>
    <t>（千円）</t>
  </si>
  <si>
    <t>(５)</t>
  </si>
  <si>
    <t>分</t>
  </si>
  <si>
    <t>設置</t>
  </si>
  <si>
    <t>職員給与費</t>
  </si>
  <si>
    <t>建</t>
  </si>
  <si>
    <t>非設置</t>
  </si>
  <si>
    <t>工水</t>
    <rPh sb="0" eb="1">
      <t>コウ</t>
    </rPh>
    <rPh sb="1" eb="2">
      <t>ミズ</t>
    </rPh>
    <phoneticPr fontId="3"/>
  </si>
  <si>
    <t>業</t>
  </si>
  <si>
    <t>水利権</t>
  </si>
  <si>
    <t>他会計負担金</t>
  </si>
  <si>
    <t>うちリース資産</t>
    <rPh sb="5" eb="7">
      <t>シサン</t>
    </rPh>
    <phoneticPr fontId="3"/>
  </si>
  <si>
    <t>19</t>
  </si>
  <si>
    <t>現在</t>
    <rPh sb="0" eb="2">
      <t>ゲンザイ</t>
    </rPh>
    <phoneticPr fontId="3"/>
  </si>
  <si>
    <t>(5)</t>
  </si>
  <si>
    <t>関</t>
  </si>
  <si>
    <t>５．</t>
  </si>
  <si>
    <t>（イ）</t>
  </si>
  <si>
    <t>支　払　利　息</t>
  </si>
  <si>
    <t xml:space="preserve"> 　　　 －（Ｅ＋Ｆ）｝</t>
  </si>
  <si>
    <t>機構資金に係る繰上償還金分</t>
    <rPh sb="0" eb="2">
      <t>キコウ</t>
    </rPh>
    <phoneticPr fontId="3"/>
  </si>
  <si>
    <t>前年度許可債で今年度収入分</t>
  </si>
  <si>
    <t>同</t>
  </si>
  <si>
    <t>実繰入額</t>
    <rPh sb="0" eb="1">
      <t>ジツ</t>
    </rPh>
    <rPh sb="1" eb="3">
      <t>クリイレ</t>
    </rPh>
    <rPh sb="3" eb="4">
      <t>ガク</t>
    </rPh>
    <phoneticPr fontId="3"/>
  </si>
  <si>
    <t>６．</t>
  </si>
  <si>
    <r>
      <t>契約水量（ｍ</t>
    </r>
    <r>
      <rPr>
        <vertAlign val="superscript"/>
        <sz val="11"/>
        <color indexed="8"/>
        <rFont val="ＭＳ ゴシック"/>
        <family val="3"/>
        <charset val="128"/>
      </rPr>
      <t>3</t>
    </r>
    <r>
      <rPr>
        <sz val="11"/>
        <color indexed="8"/>
        <rFont val="ＭＳ ゴシック"/>
        <family val="3"/>
        <charset val="128"/>
      </rPr>
      <t>/日）</t>
    </r>
  </si>
  <si>
    <t>伏流水</t>
  </si>
  <si>
    <t>（円）</t>
  </si>
  <si>
    <t>基礎年金拠出金</t>
    <rPh sb="0" eb="2">
      <t>キソ</t>
    </rPh>
    <rPh sb="2" eb="4">
      <t>ネンキン</t>
    </rPh>
    <rPh sb="4" eb="7">
      <t>キョシュツキン</t>
    </rPh>
    <phoneticPr fontId="31"/>
  </si>
  <si>
    <t>35</t>
  </si>
  <si>
    <t>実 質 資 金 不 足 額</t>
  </si>
  <si>
    <t>７．</t>
  </si>
  <si>
    <t>受取利息及び配当金</t>
  </si>
  <si>
    <t>財政資金・財政融資</t>
    <rPh sb="0" eb="2">
      <t>ザイセイ</t>
    </rPh>
    <rPh sb="2" eb="4">
      <t>シキン</t>
    </rPh>
    <rPh sb="5" eb="7">
      <t>ザイセイ</t>
    </rPh>
    <rPh sb="7" eb="9">
      <t>ユウシ</t>
    </rPh>
    <phoneticPr fontId="3"/>
  </si>
  <si>
    <t>（税込み）（千円）</t>
  </si>
  <si>
    <t>現金及び預金</t>
  </si>
  <si>
    <t>手          当</t>
  </si>
  <si>
    <t>設</t>
  </si>
  <si>
    <t>24</t>
  </si>
  <si>
    <t>取得用地面積</t>
  </si>
  <si>
    <t>浄水場設置数</t>
  </si>
  <si>
    <t>投資その他の資産</t>
    <rPh sb="4" eb="5">
      <t>タ</t>
    </rPh>
    <rPh sb="6" eb="8">
      <t>シサン</t>
    </rPh>
    <phoneticPr fontId="3"/>
  </si>
  <si>
    <t>エ</t>
  </si>
  <si>
    <t>再建債（特例債含む）</t>
    <rPh sb="0" eb="3">
      <t>サイケンサイ</t>
    </rPh>
    <rPh sb="4" eb="6">
      <t>トクレイ</t>
    </rPh>
    <rPh sb="6" eb="7">
      <t>サイ</t>
    </rPh>
    <rPh sb="7" eb="8">
      <t>フク</t>
    </rPh>
    <phoneticPr fontId="24"/>
  </si>
  <si>
    <t>上</t>
  </si>
  <si>
    <t>資　　本　　合　　計</t>
  </si>
  <si>
    <t>資産合計</t>
  </si>
  <si>
    <t>財</t>
  </si>
  <si>
    <t>企</t>
  </si>
  <si>
    <t>再評価積立金</t>
  </si>
  <si>
    <t>事</t>
  </si>
  <si>
    <t>45</t>
  </si>
  <si>
    <t>純　利　益</t>
  </si>
  <si>
    <t>そ    の    他</t>
  </si>
  <si>
    <t>管理者（設置・非設置）</t>
    <rPh sb="0" eb="3">
      <t>カンリシャ</t>
    </rPh>
    <rPh sb="4" eb="6">
      <t>セッチ</t>
    </rPh>
    <rPh sb="7" eb="8">
      <t>ヒ</t>
    </rPh>
    <rPh sb="8" eb="10">
      <t>セッチ</t>
    </rPh>
    <phoneticPr fontId="3"/>
  </si>
  <si>
    <t>（又は前年度繰越欠損金）</t>
  </si>
  <si>
    <t>有　収　水　量</t>
  </si>
  <si>
    <t>内</t>
  </si>
  <si>
    <t>利 益 剰 余 金</t>
  </si>
  <si>
    <t>10．</t>
  </si>
  <si>
    <t>その他資金に係る繰上償還金分</t>
  </si>
  <si>
    <t>72</t>
  </si>
  <si>
    <t>支払利息</t>
  </si>
  <si>
    <t>費</t>
  </si>
  <si>
    <t>49</t>
  </si>
  <si>
    <t>市場公募債</t>
  </si>
  <si>
    <t>表流水</t>
  </si>
  <si>
    <t>62</t>
  </si>
  <si>
    <t>８．</t>
  </si>
  <si>
    <t>6.5～7.0％</t>
  </si>
  <si>
    <t>内</t>
    <rPh sb="0" eb="1">
      <t>ウチ</t>
    </rPh>
    <phoneticPr fontId="16"/>
  </si>
  <si>
    <t>うち未収金</t>
  </si>
  <si>
    <t>その他有価証券評価差額金</t>
    <rPh sb="2" eb="3">
      <t>タ</t>
    </rPh>
    <rPh sb="3" eb="5">
      <t>ユウカ</t>
    </rPh>
    <rPh sb="5" eb="7">
      <t>ショウケン</t>
    </rPh>
    <rPh sb="7" eb="9">
      <t>ヒョウカ</t>
    </rPh>
    <rPh sb="9" eb="12">
      <t>サガクキン</t>
    </rPh>
    <phoneticPr fontId="24"/>
  </si>
  <si>
    <t>施</t>
  </si>
  <si>
    <t>計</t>
  </si>
  <si>
    <t>(9)</t>
  </si>
  <si>
    <t>その他引当金</t>
    <rPh sb="2" eb="3">
      <t>タ</t>
    </rPh>
    <rPh sb="3" eb="6">
      <t>ヒキアテキン</t>
    </rPh>
    <phoneticPr fontId="3"/>
  </si>
  <si>
    <t>地下水</t>
  </si>
  <si>
    <t>ダム等</t>
  </si>
  <si>
    <t>20．</t>
  </si>
  <si>
    <t>湖沼水</t>
  </si>
  <si>
    <t>｛（Ｂ＋Ｃ）</t>
  </si>
  <si>
    <t xml:space="preserve">団体名 </t>
    <rPh sb="0" eb="2">
      <t>ダンタイ</t>
    </rPh>
    <rPh sb="2" eb="3">
      <t>メイ</t>
    </rPh>
    <phoneticPr fontId="3"/>
  </si>
  <si>
    <t>配水及び給水費</t>
  </si>
  <si>
    <t>料金算定分</t>
  </si>
  <si>
    <t>（３）
特別
利益</t>
    <rPh sb="4" eb="6">
      <t>トクベツ</t>
    </rPh>
    <rPh sb="7" eb="9">
      <t>リエキ</t>
    </rPh>
    <phoneticPr fontId="24"/>
  </si>
  <si>
    <t>法　適　用　年　月　日</t>
  </si>
  <si>
    <t>前受金及び前受収益</t>
    <rPh sb="0" eb="3">
      <t>マエウケキン</t>
    </rPh>
    <rPh sb="3" eb="4">
      <t>オヨ</t>
    </rPh>
    <rPh sb="5" eb="6">
      <t>マエ</t>
    </rPh>
    <rPh sb="6" eb="7">
      <t>ウ</t>
    </rPh>
    <rPh sb="7" eb="9">
      <t>シュウエキ</t>
    </rPh>
    <phoneticPr fontId="3"/>
  </si>
  <si>
    <t>65</t>
  </si>
  <si>
    <t>（８）</t>
  </si>
  <si>
    <t>に</t>
  </si>
  <si>
    <t>及</t>
  </si>
  <si>
    <t>（３）</t>
  </si>
  <si>
    <t>収益的支出に充てた企業債</t>
  </si>
  <si>
    <t>（Ｃ）</t>
  </si>
  <si>
    <t>補助対象事業費</t>
  </si>
  <si>
    <t>（ｍ）</t>
  </si>
  <si>
    <t>う</t>
  </si>
  <si>
    <t>償却資産</t>
  </si>
  <si>
    <t>固定資産売却益</t>
  </si>
  <si>
    <t>(オ)</t>
  </si>
  <si>
    <t>務</t>
  </si>
  <si>
    <t>９．</t>
  </si>
  <si>
    <t>給水先事業所数</t>
    <rPh sb="2" eb="3">
      <t>サキ</t>
    </rPh>
    <phoneticPr fontId="3"/>
  </si>
  <si>
    <t>導送配水ポンプ設置数</t>
  </si>
  <si>
    <t>退 職 給 付 金</t>
    <rPh sb="6" eb="7">
      <t>フ</t>
    </rPh>
    <rPh sb="8" eb="9">
      <t>キン</t>
    </rPh>
    <phoneticPr fontId="16"/>
  </si>
  <si>
    <t>水量</t>
  </si>
  <si>
    <t>当年度未処分利益剰余金</t>
  </si>
  <si>
    <t>広報活動費</t>
    <rPh sb="0" eb="2">
      <t>コウホウ</t>
    </rPh>
    <rPh sb="2" eb="4">
      <t>カツドウ</t>
    </rPh>
    <rPh sb="4" eb="5">
      <t>ヒ</t>
    </rPh>
    <phoneticPr fontId="16"/>
  </si>
  <si>
    <t>企業債現在高</t>
  </si>
  <si>
    <t>企業債</t>
  </si>
  <si>
    <t>43</t>
  </si>
  <si>
    <t>実繰入額が基準額を超える部分及び繰出基準の事由以外の実繰入額</t>
    <rPh sb="0" eb="1">
      <t>ジツ</t>
    </rPh>
    <rPh sb="1" eb="3">
      <t>クリイレ</t>
    </rPh>
    <rPh sb="3" eb="4">
      <t>ガク</t>
    </rPh>
    <rPh sb="5" eb="8">
      <t>キジュンガク</t>
    </rPh>
    <rPh sb="9" eb="10">
      <t>コ</t>
    </rPh>
    <rPh sb="12" eb="14">
      <t>ブブン</t>
    </rPh>
    <rPh sb="14" eb="15">
      <t>オヨ</t>
    </rPh>
    <rPh sb="16" eb="17">
      <t>ク</t>
    </rPh>
    <rPh sb="17" eb="18">
      <t>ダ</t>
    </rPh>
    <rPh sb="18" eb="20">
      <t>キジュン</t>
    </rPh>
    <rPh sb="21" eb="23">
      <t>ジユウ</t>
    </rPh>
    <rPh sb="23" eb="25">
      <t>イガイ</t>
    </rPh>
    <rPh sb="26" eb="27">
      <t>ジツ</t>
    </rPh>
    <rPh sb="27" eb="28">
      <t>ク</t>
    </rPh>
    <rPh sb="28" eb="29">
      <t>イ</t>
    </rPh>
    <rPh sb="29" eb="30">
      <t>ガク</t>
    </rPh>
    <phoneticPr fontId="31"/>
  </si>
  <si>
    <t>計量分</t>
  </si>
  <si>
    <t>（又は当年度未処理欠損金）</t>
  </si>
  <si>
    <t>ち</t>
  </si>
  <si>
    <t>基本料金</t>
  </si>
  <si>
    <t>光   熱   水   費</t>
  </si>
  <si>
    <t>繰延勘定償却</t>
  </si>
  <si>
    <t>再評価組入資本金</t>
  </si>
  <si>
    <t>特定料金</t>
  </si>
  <si>
    <t>当年度分損益勘定留保資金</t>
  </si>
  <si>
    <t>収益的支出に充てた他会計繰入金</t>
  </si>
  <si>
    <t>投資活動によるキャッシュ・フロー</t>
    <rPh sb="0" eb="2">
      <t>トウシ</t>
    </rPh>
    <rPh sb="2" eb="4">
      <t>カツドウ</t>
    </rPh>
    <phoneticPr fontId="24"/>
  </si>
  <si>
    <t>貸倒引当金</t>
    <rPh sb="0" eb="1">
      <t>カ</t>
    </rPh>
    <rPh sb="1" eb="2">
      <t>ダオ</t>
    </rPh>
    <rPh sb="2" eb="5">
      <t>ヒキアテキン</t>
    </rPh>
    <phoneticPr fontId="3"/>
  </si>
  <si>
    <t>建設改良費等の財源に充てるための企業債</t>
    <rPh sb="5" eb="6">
      <t>トウ</t>
    </rPh>
    <rPh sb="7" eb="9">
      <t>ザイゲン</t>
    </rPh>
    <rPh sb="10" eb="11">
      <t>ア</t>
    </rPh>
    <rPh sb="16" eb="19">
      <t>キギョウサイ</t>
    </rPh>
    <phoneticPr fontId="3"/>
  </si>
  <si>
    <t>補</t>
  </si>
  <si>
    <t>料</t>
  </si>
  <si>
    <t>超過料金</t>
  </si>
  <si>
    <t xml:space="preserve">団体名 </t>
    <rPh sb="0" eb="3">
      <t>ダンタイメイ</t>
    </rPh>
    <phoneticPr fontId="31"/>
  </si>
  <si>
    <t>他　会　計　繰　入　金　合　計</t>
  </si>
  <si>
    <t>列</t>
    <rPh sb="0" eb="1">
      <t>レツ</t>
    </rPh>
    <phoneticPr fontId="24"/>
  </si>
  <si>
    <t>金</t>
  </si>
  <si>
    <t>①　施設及び業務概況に関する調　（０２表）</t>
  </si>
  <si>
    <t>（％）</t>
  </si>
  <si>
    <t>投　　　　資</t>
  </si>
  <si>
    <t>33</t>
  </si>
  <si>
    <t>手当</t>
  </si>
  <si>
    <t>（６）</t>
  </si>
  <si>
    <t>市 町 村 交 付 金</t>
  </si>
  <si>
    <t>繰出基準に基づく繰入金</t>
  </si>
  <si>
    <t>その他</t>
    <rPh sb="2" eb="3">
      <t>タ</t>
    </rPh>
    <phoneticPr fontId="3"/>
  </si>
  <si>
    <t>等</t>
  </si>
  <si>
    <t>繰出基準以外の繰入金</t>
  </si>
  <si>
    <t>営業外費用</t>
  </si>
  <si>
    <t>10.</t>
  </si>
  <si>
    <t>経常損失</t>
  </si>
  <si>
    <t>職員</t>
  </si>
  <si>
    <t>取　水　能　力</t>
  </si>
  <si>
    <t>収　益　的</t>
  </si>
  <si>
    <t>　　ウ</t>
  </si>
  <si>
    <t>6</t>
  </si>
  <si>
    <t>税抜き</t>
  </si>
  <si>
    <t>収　　　入</t>
  </si>
  <si>
    <t>44</t>
  </si>
  <si>
    <t>投資活動によるキャッシュ・フロー</t>
    <rPh sb="0" eb="2">
      <t>トウシ</t>
    </rPh>
    <rPh sb="2" eb="4">
      <t>カツドウ</t>
    </rPh>
    <phoneticPr fontId="16"/>
  </si>
  <si>
    <t>改良に関するもの</t>
  </si>
  <si>
    <t>税込み</t>
  </si>
  <si>
    <t>雑収益</t>
  </si>
  <si>
    <t>元金</t>
  </si>
  <si>
    <t>他会計からの長期借入金返還額</t>
    <rPh sb="13" eb="14">
      <t>ガク</t>
    </rPh>
    <phoneticPr fontId="3"/>
  </si>
  <si>
    <t>剰余金</t>
  </si>
  <si>
    <t>流　　動　　資　　産</t>
  </si>
  <si>
    <t>(6)</t>
  </si>
  <si>
    <t>支　　　出</t>
  </si>
  <si>
    <t>利息</t>
  </si>
  <si>
    <t>経 　   常　    利　    益</t>
  </si>
  <si>
    <t>還付消費税及び地方消費税</t>
  </si>
  <si>
    <t>キ</t>
  </si>
  <si>
    <t>確定消費税及び地方消費税</t>
  </si>
  <si>
    <t>総収支比率</t>
  </si>
  <si>
    <t>消火栓設置費</t>
    <rPh sb="0" eb="3">
      <t>ショウカセン</t>
    </rPh>
    <rPh sb="3" eb="6">
      <t>セッチヒ</t>
    </rPh>
    <phoneticPr fontId="31"/>
  </si>
  <si>
    <t>経常収支比率</t>
  </si>
  <si>
    <t>市場公募債</t>
    <rPh sb="0" eb="2">
      <t>シジョウ</t>
    </rPh>
    <rPh sb="2" eb="5">
      <t>コウボサイ</t>
    </rPh>
    <phoneticPr fontId="3"/>
  </si>
  <si>
    <t>営業収支比率</t>
  </si>
  <si>
    <t>児童手当に
要する経費</t>
    <rPh sb="0" eb="2">
      <t>ジドウ</t>
    </rPh>
    <rPh sb="2" eb="4">
      <t>テアテ</t>
    </rPh>
    <rPh sb="6" eb="7">
      <t>ヨウ</t>
    </rPh>
    <rPh sb="9" eb="11">
      <t>ケイヒ</t>
    </rPh>
    <phoneticPr fontId="31"/>
  </si>
  <si>
    <t>他会計負担金</t>
    <rPh sb="0" eb="3">
      <t>タカイケイ</t>
    </rPh>
    <rPh sb="3" eb="6">
      <t>フタンキン</t>
    </rPh>
    <phoneticPr fontId="31"/>
  </si>
  <si>
    <t>基    本    給</t>
  </si>
  <si>
    <t>都 道 府 県 補 助 金</t>
  </si>
  <si>
    <t>職</t>
  </si>
  <si>
    <t>無形固定資産</t>
  </si>
  <si>
    <t>員</t>
  </si>
  <si>
    <t>賃          金</t>
  </si>
  <si>
    <t>前払退職手当組合負担金</t>
    <rPh sb="0" eb="2">
      <t>マエバラ</t>
    </rPh>
    <rPh sb="2" eb="4">
      <t>タイショク</t>
    </rPh>
    <rPh sb="4" eb="6">
      <t>テアテ</t>
    </rPh>
    <rPh sb="6" eb="8">
      <t>クミアイ</t>
    </rPh>
    <rPh sb="8" eb="11">
      <t>フタンキン</t>
    </rPh>
    <phoneticPr fontId="3"/>
  </si>
  <si>
    <t>給</t>
  </si>
  <si>
    <t>（４）</t>
  </si>
  <si>
    <t>退 職 給 与 費</t>
  </si>
  <si>
    <t>他　会　計　借　入　金</t>
  </si>
  <si>
    <t>積立金取りくずし額</t>
  </si>
  <si>
    <t>与</t>
  </si>
  <si>
    <t>7</t>
  </si>
  <si>
    <t>純利益</t>
  </si>
  <si>
    <t>（５）</t>
  </si>
  <si>
    <t>法 定 福 利 費</t>
  </si>
  <si>
    <t>繰入再掲</t>
    <rPh sb="0" eb="2">
      <t>クリイレ</t>
    </rPh>
    <rPh sb="2" eb="3">
      <t>サイ</t>
    </rPh>
    <rPh sb="3" eb="4">
      <t>ケイ</t>
    </rPh>
    <phoneticPr fontId="3"/>
  </si>
  <si>
    <t>扶養手当</t>
  </si>
  <si>
    <t>職員一人当たり平均給与</t>
    <rPh sb="0" eb="2">
      <t>ショクイン</t>
    </rPh>
    <rPh sb="2" eb="4">
      <t>ヒトリ</t>
    </rPh>
    <rPh sb="4" eb="5">
      <t>ア</t>
    </rPh>
    <rPh sb="7" eb="9">
      <t>ヘイキン</t>
    </rPh>
    <rPh sb="9" eb="11">
      <t>キュウヨ</t>
    </rPh>
    <phoneticPr fontId="24"/>
  </si>
  <si>
    <t>す</t>
  </si>
  <si>
    <t>２３表</t>
    <rPh sb="2" eb="3">
      <t>ヒョウ</t>
    </rPh>
    <phoneticPr fontId="24"/>
  </si>
  <si>
    <t>企 業 債 利 息</t>
  </si>
  <si>
    <t>負債合計</t>
  </si>
  <si>
    <t>営業費用</t>
  </si>
  <si>
    <t>投　　　資　　　額（税込み）</t>
  </si>
  <si>
    <t>る</t>
  </si>
  <si>
    <t>調</t>
  </si>
  <si>
    <t>（Ｄ）</t>
  </si>
  <si>
    <t>訳</t>
    <rPh sb="0" eb="1">
      <t>ワケ</t>
    </rPh>
    <phoneticPr fontId="3"/>
  </si>
  <si>
    <t>地方債に関する省令附則第8条の3に係るリース債務
（PFI法に基づく事業に係る建設事業費等）</t>
    <rPh sb="0" eb="3">
      <t>チホウサイ</t>
    </rPh>
    <rPh sb="4" eb="5">
      <t>カン</t>
    </rPh>
    <rPh sb="7" eb="9">
      <t>ショウレイ</t>
    </rPh>
    <rPh sb="9" eb="11">
      <t>フソク</t>
    </rPh>
    <rPh sb="11" eb="12">
      <t>ダイ</t>
    </rPh>
    <rPh sb="13" eb="14">
      <t>ジョウ</t>
    </rPh>
    <rPh sb="17" eb="18">
      <t>カカ</t>
    </rPh>
    <rPh sb="22" eb="24">
      <t>サイム</t>
    </rPh>
    <rPh sb="29" eb="30">
      <t>ホウ</t>
    </rPh>
    <rPh sb="31" eb="32">
      <t>モト</t>
    </rPh>
    <rPh sb="34" eb="36">
      <t>ジギョウ</t>
    </rPh>
    <rPh sb="37" eb="38">
      <t>カカ</t>
    </rPh>
    <rPh sb="39" eb="41">
      <t>ケンセツ</t>
    </rPh>
    <rPh sb="41" eb="44">
      <t>ジギョウヒ</t>
    </rPh>
    <rPh sb="44" eb="45">
      <t>トウ</t>
    </rPh>
    <phoneticPr fontId="3"/>
  </si>
  <si>
    <t>(1)</t>
  </si>
  <si>
    <t>簡易生命保険</t>
    <rPh sb="0" eb="2">
      <t>カンイ</t>
    </rPh>
    <rPh sb="2" eb="4">
      <t>セイメイ</t>
    </rPh>
    <rPh sb="4" eb="6">
      <t>ホケン</t>
    </rPh>
    <phoneticPr fontId="3"/>
  </si>
  <si>
    <t>（11）</t>
  </si>
  <si>
    <t>一般会計借入金利息</t>
  </si>
  <si>
    <t>資</t>
  </si>
  <si>
    <t>(2)</t>
  </si>
  <si>
    <t>01行22列
の 内 訳</t>
    <rPh sb="2" eb="3">
      <t>ギョウ</t>
    </rPh>
    <rPh sb="5" eb="6">
      <t>レツ</t>
    </rPh>
    <rPh sb="9" eb="10">
      <t>ウチ</t>
    </rPh>
    <rPh sb="11" eb="12">
      <t>ヤク</t>
    </rPh>
    <phoneticPr fontId="3"/>
  </si>
  <si>
    <t>他事業借入金利息</t>
  </si>
  <si>
    <t>送水管延長</t>
  </si>
  <si>
    <t>(3)</t>
  </si>
  <si>
    <t>長期前受金戻入</t>
    <rPh sb="0" eb="2">
      <t>チョウキ</t>
    </rPh>
    <rPh sb="2" eb="5">
      <t>マエウケキン</t>
    </rPh>
    <rPh sb="5" eb="6">
      <t>モド</t>
    </rPh>
    <rPh sb="6" eb="7">
      <t>イ</t>
    </rPh>
    <phoneticPr fontId="16"/>
  </si>
  <si>
    <t>そ　 　の　 　他</t>
  </si>
  <si>
    <t xml:space="preserve"> 8.(4)～(6)導送配水管延長のうち、
 当該年度に更新した管路延長(ｍ）</t>
    <rPh sb="10" eb="11">
      <t>ドウ</t>
    </rPh>
    <rPh sb="11" eb="12">
      <t>ソウ</t>
    </rPh>
    <rPh sb="12" eb="15">
      <t>ハイスイカン</t>
    </rPh>
    <rPh sb="15" eb="17">
      <t>エンチョウ</t>
    </rPh>
    <rPh sb="23" eb="24">
      <t>トウ</t>
    </rPh>
    <rPh sb="24" eb="25">
      <t>ガイ</t>
    </rPh>
    <rPh sb="25" eb="27">
      <t>ネンド</t>
    </rPh>
    <rPh sb="28" eb="30">
      <t>コウシン</t>
    </rPh>
    <rPh sb="32" eb="34">
      <t>カンロ</t>
    </rPh>
    <rPh sb="34" eb="36">
      <t>エンチョウ</t>
    </rPh>
    <phoneticPr fontId="3"/>
  </si>
  <si>
    <t>送　水　管　延　長</t>
  </si>
  <si>
    <t>61</t>
  </si>
  <si>
    <t>収</t>
  </si>
  <si>
    <t>減  価  償  却  費</t>
  </si>
  <si>
    <t>うち資本費相当額</t>
    <rPh sb="2" eb="4">
      <t>シホン</t>
    </rPh>
    <rPh sb="4" eb="5">
      <t>ヒ</t>
    </rPh>
    <rPh sb="5" eb="8">
      <t>ソウトウガク</t>
    </rPh>
    <phoneticPr fontId="16"/>
  </si>
  <si>
    <t>動　　　力　　　費</t>
  </si>
  <si>
    <t>他会計借入金等利息</t>
    <rPh sb="0" eb="1">
      <t>タ</t>
    </rPh>
    <rPh sb="1" eb="3">
      <t>カイケイ</t>
    </rPh>
    <rPh sb="6" eb="7">
      <t>トウ</t>
    </rPh>
    <phoneticPr fontId="16"/>
  </si>
  <si>
    <t>収益的支出分</t>
  </si>
  <si>
    <t>資本的支出分</t>
  </si>
  <si>
    <t>単独事業分</t>
  </si>
  <si>
    <t>オ</t>
  </si>
  <si>
    <t>修 　   繕 　   費</t>
  </si>
  <si>
    <t>現行料金実施年月日</t>
  </si>
  <si>
    <t>退職給与引当金取り崩し額</t>
  </si>
  <si>
    <t>材　　　料　　　費</t>
  </si>
  <si>
    <t>薬　　　品　　　費</t>
  </si>
  <si>
    <t>土地</t>
  </si>
  <si>
    <t>実繰入額</t>
    <rPh sb="0" eb="1">
      <t>ジツ</t>
    </rPh>
    <rPh sb="1" eb="3">
      <t>クリイレ</t>
    </rPh>
    <rPh sb="3" eb="4">
      <t>ガク</t>
    </rPh>
    <phoneticPr fontId="31"/>
  </si>
  <si>
    <t>路  面  復  旧  費</t>
  </si>
  <si>
    <t>11．</t>
  </si>
  <si>
    <t>67</t>
  </si>
  <si>
    <t>内訳</t>
    <rPh sb="0" eb="2">
      <t>ウチワケ</t>
    </rPh>
    <phoneticPr fontId="16"/>
  </si>
  <si>
    <t>委　　　託　　　料</t>
  </si>
  <si>
    <t>受　　　水　　　費</t>
  </si>
  <si>
    <t>そ　　　の　　　他</t>
  </si>
  <si>
    <t>国庫補助金</t>
  </si>
  <si>
    <t>費   用   合   計</t>
  </si>
  <si>
    <t>建設改良繰越額</t>
  </si>
  <si>
    <t>材料及び不用品売却原価</t>
  </si>
  <si>
    <t>総　収　益　　（Ｂ）＋（Ｃ）＋（Ｇ）</t>
  </si>
  <si>
    <t>基本給</t>
  </si>
  <si>
    <t>(Ｄ）</t>
  </si>
  <si>
    <t>総 収 益 （Ｂ）＋（Ｃ）＋（Ｇ）</t>
  </si>
  <si>
    <t>再</t>
  </si>
  <si>
    <t>退職給与費</t>
  </si>
  <si>
    <t>法定福利費</t>
  </si>
  <si>
    <t>企業債元利償還金</t>
  </si>
  <si>
    <t>建設改良積立金</t>
  </si>
  <si>
    <t>自己資本構成比率</t>
  </si>
  <si>
    <t>導水管</t>
    <rPh sb="0" eb="3">
      <t>ドウスイカン</t>
    </rPh>
    <phoneticPr fontId="24"/>
  </si>
  <si>
    <t>修 　   繕　    費</t>
  </si>
  <si>
    <t>有形固定資産</t>
  </si>
  <si>
    <t>75</t>
  </si>
  <si>
    <t>4</t>
  </si>
  <si>
    <t>7.0～7.5％</t>
  </si>
  <si>
    <t>建設改良のための企業債</t>
  </si>
  <si>
    <t>ア</t>
  </si>
  <si>
    <r>
      <t>（千ｍ</t>
    </r>
    <r>
      <rPr>
        <vertAlign val="superscript"/>
        <sz val="11"/>
        <color theme="1"/>
        <rFont val="ＭＳ ゴシック"/>
        <family val="3"/>
        <charset val="128"/>
      </rPr>
      <t>3</t>
    </r>
    <r>
      <rPr>
        <sz val="11"/>
        <color theme="1"/>
        <rFont val="ＭＳ ゴシック"/>
        <family val="3"/>
        <charset val="128"/>
      </rPr>
      <t>）</t>
    </r>
  </si>
  <si>
    <t>イ</t>
  </si>
  <si>
    <t>配水能力</t>
    <rPh sb="1" eb="2">
      <t>スイ</t>
    </rPh>
    <phoneticPr fontId="3"/>
  </si>
  <si>
    <t>（Ｅ）</t>
  </si>
  <si>
    <t>（Ａ）</t>
  </si>
  <si>
    <t>退職給付引当金</t>
    <rPh sb="0" eb="2">
      <t>タイショク</t>
    </rPh>
    <rPh sb="2" eb="4">
      <t>キュウフ</t>
    </rPh>
    <rPh sb="4" eb="7">
      <t>ヒキアテキン</t>
    </rPh>
    <phoneticPr fontId="3"/>
  </si>
  <si>
    <t>ウ</t>
  </si>
  <si>
    <t>減価償却累計額(△)</t>
  </si>
  <si>
    <t>固　　定　　資　　産</t>
  </si>
  <si>
    <t>交付公庫</t>
    <rPh sb="0" eb="2">
      <t>コウフ</t>
    </rPh>
    <rPh sb="2" eb="4">
      <t>コウコ</t>
    </rPh>
    <phoneticPr fontId="3"/>
  </si>
  <si>
    <t>固定負債</t>
  </si>
  <si>
    <t>その他</t>
    <rPh sb="0" eb="3">
      <t>ソノタ</t>
    </rPh>
    <phoneticPr fontId="3"/>
  </si>
  <si>
    <t>「21表63、64列」再掲企業債利息に対して繰入れたもの</t>
    <rPh sb="3" eb="4">
      <t>ヒョウ</t>
    </rPh>
    <rPh sb="9" eb="10">
      <t>レツ</t>
    </rPh>
    <rPh sb="11" eb="12">
      <t>サイ</t>
    </rPh>
    <rPh sb="12" eb="13">
      <t>ケイ</t>
    </rPh>
    <rPh sb="13" eb="15">
      <t>キギョウ</t>
    </rPh>
    <rPh sb="15" eb="16">
      <t>サイ</t>
    </rPh>
    <rPh sb="16" eb="18">
      <t>リソク</t>
    </rPh>
    <rPh sb="19" eb="20">
      <t>タイ</t>
    </rPh>
    <rPh sb="22" eb="24">
      <t>クリイレ</t>
    </rPh>
    <phoneticPr fontId="3"/>
  </si>
  <si>
    <t>（10）</t>
  </si>
  <si>
    <t>建設仮勘定</t>
  </si>
  <si>
    <t>４.</t>
  </si>
  <si>
    <t>本</t>
  </si>
  <si>
    <t>（７）</t>
  </si>
  <si>
    <t>（ｃ）</t>
  </si>
  <si>
    <t>的</t>
  </si>
  <si>
    <t>21</t>
  </si>
  <si>
    <t>　ち</t>
  </si>
  <si>
    <t>（９）</t>
  </si>
  <si>
    <t>計　(1) 　～　 (10)</t>
  </si>
  <si>
    <t>（ａ）</t>
  </si>
  <si>
    <t>対する比率
料金収入に</t>
    <rPh sb="0" eb="1">
      <t>タイ</t>
    </rPh>
    <rPh sb="3" eb="5">
      <t>ヒリツ</t>
    </rPh>
    <rPh sb="6" eb="8">
      <t>リョウキン</t>
    </rPh>
    <rPh sb="8" eb="10">
      <t>シュウニュウ</t>
    </rPh>
    <phoneticPr fontId="3"/>
  </si>
  <si>
    <t>(4)</t>
  </si>
  <si>
    <t>特別利益</t>
    <rPh sb="0" eb="2">
      <t>トクベツ</t>
    </rPh>
    <rPh sb="2" eb="4">
      <t>リエキ</t>
    </rPh>
    <phoneticPr fontId="31"/>
  </si>
  <si>
    <t>短期有価証券</t>
  </si>
  <si>
    <t>自治体職員</t>
    <rPh sb="0" eb="3">
      <t>ジチタイ</t>
    </rPh>
    <rPh sb="3" eb="5">
      <t>ショクイン</t>
    </rPh>
    <phoneticPr fontId="3"/>
  </si>
  <si>
    <t>入</t>
  </si>
  <si>
    <t>（12）</t>
  </si>
  <si>
    <t>交付公債</t>
  </si>
  <si>
    <t>原水及び浄水費</t>
  </si>
  <si>
    <t>再建債（含む特例債）</t>
    <rPh sb="0" eb="3">
      <t>サイケンサイ</t>
    </rPh>
    <rPh sb="4" eb="5">
      <t>フク</t>
    </rPh>
    <rPh sb="6" eb="8">
      <t>トクレイ</t>
    </rPh>
    <rPh sb="8" eb="9">
      <t>サイ</t>
    </rPh>
    <phoneticPr fontId="3"/>
  </si>
  <si>
    <t>（ｂ）</t>
  </si>
  <si>
    <t>34</t>
  </si>
  <si>
    <t>51</t>
  </si>
  <si>
    <t>（13）</t>
  </si>
  <si>
    <t>（14）</t>
  </si>
  <si>
    <t>繰越利益剰余金処分額</t>
  </si>
  <si>
    <t>（ｄ）</t>
  </si>
  <si>
    <t>期首資産等状況調</t>
    <rPh sb="0" eb="2">
      <t>キシュ</t>
    </rPh>
    <rPh sb="2" eb="4">
      <t>シサン</t>
    </rPh>
    <rPh sb="4" eb="7">
      <t>トウジョウキョウ</t>
    </rPh>
    <rPh sb="7" eb="8">
      <t>シラ</t>
    </rPh>
    <phoneticPr fontId="3"/>
  </si>
  <si>
    <t>上記に対する財源としての企業債</t>
  </si>
  <si>
    <t>未払金及び未払費用</t>
  </si>
  <si>
    <t>掲</t>
  </si>
  <si>
    <t>災害復旧費</t>
    <rPh sb="0" eb="2">
      <t>サイガイ</t>
    </rPh>
    <rPh sb="2" eb="5">
      <t>フッキュウヒ</t>
    </rPh>
    <phoneticPr fontId="31"/>
  </si>
  <si>
    <t>債</t>
  </si>
  <si>
    <t>繰入資本金</t>
  </si>
  <si>
    <t>支</t>
  </si>
  <si>
    <t>政府資金に係る繰上償還金分</t>
  </si>
  <si>
    <t>工　事　負　担　金</t>
  </si>
  <si>
    <t>収益勘定
繰入金</t>
    <rPh sb="0" eb="2">
      <t>シュウエキ</t>
    </rPh>
    <rPh sb="2" eb="4">
      <t>カンジョウ</t>
    </rPh>
    <rPh sb="5" eb="8">
      <t>クリイレキン</t>
    </rPh>
    <phoneticPr fontId="24"/>
  </si>
  <si>
    <t>都道府県補助金</t>
  </si>
  <si>
    <t>建費</t>
  </si>
  <si>
    <t>工事負担金</t>
  </si>
  <si>
    <t>他会計からの長期借入金返還金</t>
  </si>
  <si>
    <t>ダ　ム　等</t>
  </si>
  <si>
    <t>事 業 繰 越 額</t>
  </si>
  <si>
    <t>水源の種類</t>
  </si>
  <si>
    <t>他会計への支出金</t>
  </si>
  <si>
    <t>給与に関
する調</t>
    <rPh sb="0" eb="2">
      <t>キュウヨ</t>
    </rPh>
    <rPh sb="3" eb="4">
      <t>カン</t>
    </rPh>
    <rPh sb="7" eb="8">
      <t>シラ</t>
    </rPh>
    <phoneticPr fontId="24"/>
  </si>
  <si>
    <t>計　(1)  　～　  (5)</t>
  </si>
  <si>
    <t>13.</t>
  </si>
  <si>
    <t>（ｅ）</t>
  </si>
  <si>
    <t>総　費　用　　（Ｅ）＋（Ｆ）＋（Ｈ）</t>
  </si>
  <si>
    <t>減債積立金</t>
  </si>
  <si>
    <t>流動資産</t>
  </si>
  <si>
    <t>ん</t>
  </si>
  <si>
    <t>数　</t>
  </si>
  <si>
    <t>６.</t>
  </si>
  <si>
    <t>損益勘定繰入金</t>
    <rPh sb="0" eb="2">
      <t>ソンエキ</t>
    </rPh>
    <rPh sb="2" eb="4">
      <t>カンジョウ</t>
    </rPh>
    <rPh sb="4" eb="7">
      <t>クリイレキン</t>
    </rPh>
    <phoneticPr fontId="3"/>
  </si>
  <si>
    <t>合  　　    計</t>
    <rPh sb="0" eb="1">
      <t>ゴウ</t>
    </rPh>
    <rPh sb="9" eb="10">
      <t>ケイ</t>
    </rPh>
    <phoneticPr fontId="31"/>
  </si>
  <si>
    <t>差引</t>
  </si>
  <si>
    <t>利益積立金</t>
  </si>
  <si>
    <t>建設改良費のうち用地取得費</t>
  </si>
  <si>
    <t>(d)-(e)</t>
  </si>
  <si>
    <t>経 　   常 　   損　    失 （△）</t>
  </si>
  <si>
    <t>（ｆ）</t>
  </si>
  <si>
    <t>資本金</t>
  </si>
  <si>
    <t>過年度分損益勘定留保資金</t>
  </si>
  <si>
    <t>000</t>
  </si>
  <si>
    <t>その他積立金</t>
  </si>
  <si>
    <t>当年度未処理欠損金（△）</t>
  </si>
  <si>
    <t>取  得  用  地  面  積</t>
  </si>
  <si>
    <t>地方債に関する省令附則第8条の3に係るリース債務（PFI法に基づく事業に係る建設事業費等）</t>
    <rPh sb="0" eb="3">
      <t>チホウサイ</t>
    </rPh>
    <rPh sb="4" eb="5">
      <t>カン</t>
    </rPh>
    <rPh sb="7" eb="9">
      <t>ショウレイ</t>
    </rPh>
    <rPh sb="9" eb="11">
      <t>フソク</t>
    </rPh>
    <rPh sb="11" eb="12">
      <t>ダイ</t>
    </rPh>
    <rPh sb="13" eb="14">
      <t>ジョウ</t>
    </rPh>
    <rPh sb="17" eb="18">
      <t>カカ</t>
    </rPh>
    <rPh sb="22" eb="24">
      <t>サイム</t>
    </rPh>
    <rPh sb="28" eb="29">
      <t>ホウ</t>
    </rPh>
    <rPh sb="30" eb="31">
      <t>モト</t>
    </rPh>
    <rPh sb="33" eb="35">
      <t>ジギョウ</t>
    </rPh>
    <rPh sb="36" eb="37">
      <t>カカ</t>
    </rPh>
    <rPh sb="38" eb="40">
      <t>ケンセツ</t>
    </rPh>
    <rPh sb="40" eb="43">
      <t>ジギョウヒ</t>
    </rPh>
    <rPh sb="43" eb="44">
      <t>トウ</t>
    </rPh>
    <phoneticPr fontId="3"/>
  </si>
  <si>
    <t>企業債償還元金</t>
  </si>
  <si>
    <t>　　カ</t>
  </si>
  <si>
    <t>て</t>
  </si>
  <si>
    <t>市町村コード</t>
    <rPh sb="0" eb="3">
      <t>シチョウソン</t>
    </rPh>
    <phoneticPr fontId="3"/>
  </si>
  <si>
    <t>当年度利益剰余金処分額</t>
  </si>
  <si>
    <t>01</t>
  </si>
  <si>
    <t>繰越工事資金</t>
  </si>
  <si>
    <t>5</t>
  </si>
  <si>
    <t>計　(1)  　～  　(7)</t>
  </si>
  <si>
    <t>（ｇ）</t>
  </si>
  <si>
    <t>累 積 欠 損 金 比 率</t>
  </si>
  <si>
    <t>不 良 債 務 比 率</t>
  </si>
  <si>
    <t>(３)</t>
  </si>
  <si>
    <t>貯蔵品</t>
    <rPh sb="0" eb="3">
      <t>チョゾウヒン</t>
    </rPh>
    <phoneticPr fontId="3"/>
  </si>
  <si>
    <t>実質資金不足額比率</t>
  </si>
  <si>
    <t>固定資産対長期資本比率</t>
  </si>
  <si>
    <t>流　　動　　比　　率</t>
  </si>
  <si>
    <t>企業債償還額対減価償却比率</t>
  </si>
  <si>
    <t>析</t>
  </si>
  <si>
    <t>の　内　訳</t>
  </si>
  <si>
    <t>2</t>
  </si>
  <si>
    <t>内訳</t>
    <rPh sb="0" eb="2">
      <t>ウチワケ</t>
    </rPh>
    <phoneticPr fontId="3"/>
  </si>
  <si>
    <t>(％)</t>
  </si>
  <si>
    <t>職 員 給 与 費</t>
  </si>
  <si>
    <t>工業用水道事業</t>
  </si>
  <si>
    <t>郵便貯金</t>
    <rPh sb="0" eb="2">
      <t>ユウビン</t>
    </rPh>
    <rPh sb="2" eb="4">
      <t>チョキン</t>
    </rPh>
    <phoneticPr fontId="3"/>
  </si>
  <si>
    <t>政府資金</t>
  </si>
  <si>
    <t>　　オ</t>
  </si>
  <si>
    <t>負債・資本合計</t>
  </si>
  <si>
    <t>財政資金・簡易生命保険</t>
    <rPh sb="0" eb="2">
      <t>ザイセイ</t>
    </rPh>
    <rPh sb="2" eb="4">
      <t>シキン</t>
    </rPh>
    <rPh sb="5" eb="7">
      <t>カンイ</t>
    </rPh>
    <rPh sb="7" eb="9">
      <t>セイメイ</t>
    </rPh>
    <rPh sb="9" eb="11">
      <t>ホケン</t>
    </rPh>
    <phoneticPr fontId="3"/>
  </si>
  <si>
    <t>単独事業費</t>
  </si>
  <si>
    <t>市中銀行以外の金融機関</t>
  </si>
  <si>
    <t>都道府県費</t>
  </si>
  <si>
    <t>(7)</t>
  </si>
  <si>
    <t>固 定 資 産 売 却 代 金</t>
  </si>
  <si>
    <t>年　間　延　職　員　数</t>
  </si>
  <si>
    <t>投資有価証券</t>
    <rPh sb="0" eb="2">
      <t>トウシ</t>
    </rPh>
    <rPh sb="2" eb="4">
      <t>ユウカ</t>
    </rPh>
    <rPh sb="4" eb="6">
      <t>ショウケン</t>
    </rPh>
    <phoneticPr fontId="3"/>
  </si>
  <si>
    <t>(8)</t>
  </si>
  <si>
    <t>総 費 用 （Ｅ）＋（Ｆ）＋（Ｈ）</t>
  </si>
  <si>
    <t>未収金及び未収収益</t>
    <rPh sb="0" eb="3">
      <t>ミシュウキン</t>
    </rPh>
    <rPh sb="3" eb="4">
      <t>オヨ</t>
    </rPh>
    <rPh sb="5" eb="7">
      <t>ミシュウ</t>
    </rPh>
    <rPh sb="7" eb="9">
      <t>シュウエキ</t>
    </rPh>
    <phoneticPr fontId="3"/>
  </si>
  <si>
    <t>リース債務</t>
    <rPh sb="3" eb="5">
      <t>サイム</t>
    </rPh>
    <phoneticPr fontId="3"/>
  </si>
  <si>
    <t>上記の</t>
  </si>
  <si>
    <t>業務活動によるキャッシュ・フロー</t>
    <rPh sb="0" eb="2">
      <t>ギョウム</t>
    </rPh>
    <rPh sb="2" eb="4">
      <t>カツドウ</t>
    </rPh>
    <phoneticPr fontId="24"/>
  </si>
  <si>
    <t>消火栓維持管理費</t>
    <rPh sb="0" eb="3">
      <t>ショウカセン</t>
    </rPh>
    <rPh sb="3" eb="5">
      <t>イジ</t>
    </rPh>
    <rPh sb="5" eb="8">
      <t>カンリヒ</t>
    </rPh>
    <phoneticPr fontId="31"/>
  </si>
  <si>
    <t>補助対象事業分</t>
  </si>
  <si>
    <t>⑥　企業債に関する調　(２４表)</t>
  </si>
  <si>
    <t>退職に関する調</t>
    <rPh sb="0" eb="2">
      <t>タイショク</t>
    </rPh>
    <rPh sb="3" eb="4">
      <t>カン</t>
    </rPh>
    <rPh sb="6" eb="7">
      <t>シラ</t>
    </rPh>
    <phoneticPr fontId="16"/>
  </si>
  <si>
    <t>内　訳</t>
  </si>
  <si>
    <t>（㎡）</t>
  </si>
  <si>
    <t>（円・銭/ｍ3）</t>
  </si>
  <si>
    <t>資金期末残高</t>
    <rPh sb="0" eb="2">
      <t>シキン</t>
    </rPh>
    <rPh sb="2" eb="4">
      <t>キマツ</t>
    </rPh>
    <rPh sb="4" eb="6">
      <t>ザンダカ</t>
    </rPh>
    <phoneticPr fontId="16"/>
  </si>
  <si>
    <t>うち</t>
  </si>
  <si>
    <t>3</t>
  </si>
  <si>
    <t>うち消費税及び地方消費税資本的調整額</t>
    <rPh sb="5" eb="6">
      <t>オヨ</t>
    </rPh>
    <rPh sb="7" eb="9">
      <t>チホウ</t>
    </rPh>
    <rPh sb="9" eb="12">
      <t>ショウヒゼイ</t>
    </rPh>
    <phoneticPr fontId="24"/>
  </si>
  <si>
    <t>継続費逓次繰越額</t>
  </si>
  <si>
    <t>うちリース資産</t>
    <rPh sb="5" eb="7">
      <t>シサン</t>
    </rPh>
    <phoneticPr fontId="24"/>
  </si>
  <si>
    <t>事故繰越繰越額</t>
  </si>
  <si>
    <t>(10)</t>
  </si>
  <si>
    <t>建設改良費</t>
  </si>
  <si>
    <t>行</t>
    <rPh sb="0" eb="1">
      <t>ギョウ</t>
    </rPh>
    <phoneticPr fontId="3"/>
  </si>
  <si>
    <t>新増設に関するもの</t>
  </si>
  <si>
    <t>上記のうち先行取得用地面積</t>
    <rPh sb="0" eb="2">
      <t>ジョウキ</t>
    </rPh>
    <phoneticPr fontId="3"/>
  </si>
  <si>
    <t>(４)</t>
  </si>
  <si>
    <t>001</t>
  </si>
  <si>
    <t>(６)</t>
  </si>
  <si>
    <t>企業債償還に対して繰入れたもの</t>
    <rPh sb="0" eb="2">
      <t>キギョウ</t>
    </rPh>
    <rPh sb="2" eb="3">
      <t>サイ</t>
    </rPh>
    <rPh sb="3" eb="5">
      <t>ショウカン</t>
    </rPh>
    <rPh sb="6" eb="7">
      <t>タイ</t>
    </rPh>
    <rPh sb="9" eb="11">
      <t>クリイレ</t>
    </rPh>
    <phoneticPr fontId="3"/>
  </si>
  <si>
    <t>(７)</t>
  </si>
  <si>
    <t>導配水管延長のうち、耐用年数を経過した管路延長（ｍ）</t>
    <rPh sb="0" eb="1">
      <t>ドウ</t>
    </rPh>
    <rPh sb="1" eb="4">
      <t>ハイスイカン</t>
    </rPh>
    <rPh sb="4" eb="6">
      <t>エンチョウ</t>
    </rPh>
    <rPh sb="10" eb="12">
      <t>タイヨウ</t>
    </rPh>
    <rPh sb="12" eb="14">
      <t>ネンスウ</t>
    </rPh>
    <rPh sb="15" eb="17">
      <t>ケイカ</t>
    </rPh>
    <rPh sb="19" eb="21">
      <t>カンロ</t>
    </rPh>
    <rPh sb="21" eb="23">
      <t>エンチョウ</t>
    </rPh>
    <phoneticPr fontId="24"/>
  </si>
  <si>
    <t>(９)</t>
  </si>
  <si>
    <t>その他営業費用</t>
  </si>
  <si>
    <t>災害復旧費</t>
    <rPh sb="0" eb="2">
      <t>サイガイ</t>
    </rPh>
    <rPh sb="2" eb="4">
      <t>フッキュウ</t>
    </rPh>
    <rPh sb="4" eb="5">
      <t>ヒ</t>
    </rPh>
    <phoneticPr fontId="31"/>
  </si>
  <si>
    <t>受託工事収益</t>
  </si>
  <si>
    <t>配水池設置数</t>
  </si>
  <si>
    <t>(11)</t>
  </si>
  <si>
    <t>賞与引当金</t>
    <rPh sb="0" eb="2">
      <t>ショウヨ</t>
    </rPh>
    <rPh sb="2" eb="5">
      <t>ヒキアテキン</t>
    </rPh>
    <phoneticPr fontId="3"/>
  </si>
  <si>
    <t>年間総配水量</t>
  </si>
  <si>
    <t>(12)</t>
  </si>
  <si>
    <t>１日平均配水量</t>
  </si>
  <si>
    <t>経営戦略の策定に要する経費</t>
    <rPh sb="0" eb="2">
      <t>ケイエイ</t>
    </rPh>
    <rPh sb="2" eb="4">
      <t>センリャク</t>
    </rPh>
    <rPh sb="5" eb="7">
      <t>サクテイ</t>
    </rPh>
    <rPh sb="8" eb="9">
      <t>ヨウ</t>
    </rPh>
    <rPh sb="11" eb="13">
      <t>ケイヒ</t>
    </rPh>
    <phoneticPr fontId="31"/>
  </si>
  <si>
    <t>地方公共団体金融機構</t>
    <rPh sb="0" eb="2">
      <t>チホウ</t>
    </rPh>
    <rPh sb="2" eb="4">
      <t>コウキョウ</t>
    </rPh>
    <rPh sb="4" eb="6">
      <t>ダンタイ</t>
    </rPh>
    <rPh sb="8" eb="10">
      <t>キコウ</t>
    </rPh>
    <phoneticPr fontId="3"/>
  </si>
  <si>
    <t>⑦　繰入金に関する調　（４０表）</t>
    <rPh sb="2" eb="5">
      <t>クリイレキン</t>
    </rPh>
    <rPh sb="6" eb="7">
      <t>カン</t>
    </rPh>
    <rPh sb="9" eb="10">
      <t>シラ</t>
    </rPh>
    <rPh sb="14" eb="15">
      <t>ヒョウ</t>
    </rPh>
    <phoneticPr fontId="3"/>
  </si>
  <si>
    <t>市中銀行以外の金融機関</t>
    <rPh sb="0" eb="2">
      <t>シチュウ</t>
    </rPh>
    <rPh sb="2" eb="4">
      <t>ギンコウ</t>
    </rPh>
    <rPh sb="4" eb="6">
      <t>イガイ</t>
    </rPh>
    <rPh sb="7" eb="9">
      <t>キンユウ</t>
    </rPh>
    <rPh sb="9" eb="11">
      <t>キカン</t>
    </rPh>
    <phoneticPr fontId="3"/>
  </si>
  <si>
    <t>54</t>
  </si>
  <si>
    <t>企業債元利償還金に対して繰入れたもの</t>
    <rPh sb="0" eb="3">
      <t>キギョウサイ</t>
    </rPh>
    <rPh sb="3" eb="5">
      <t>ガンリ</t>
    </rPh>
    <rPh sb="5" eb="8">
      <t>ショウカンキン</t>
    </rPh>
    <rPh sb="9" eb="10">
      <t>タイ</t>
    </rPh>
    <rPh sb="12" eb="14">
      <t>クリイレ</t>
    </rPh>
    <phoneticPr fontId="3"/>
  </si>
  <si>
    <t>(13)</t>
  </si>
  <si>
    <t>(２)</t>
  </si>
  <si>
    <t>給水収益</t>
  </si>
  <si>
    <t>財政資金・郵便貯金</t>
    <rPh sb="0" eb="2">
      <t>ザイセイ</t>
    </rPh>
    <rPh sb="2" eb="4">
      <t>シキン</t>
    </rPh>
    <rPh sb="5" eb="7">
      <t>ユウビン</t>
    </rPh>
    <rPh sb="7" eb="9">
      <t>チョキン</t>
    </rPh>
    <phoneticPr fontId="3"/>
  </si>
  <si>
    <t>41</t>
  </si>
  <si>
    <t>資本勘定所属職員</t>
  </si>
  <si>
    <t>大館市</t>
  </si>
  <si>
    <t>営業収益</t>
  </si>
  <si>
    <t>その他営業収益</t>
  </si>
  <si>
    <t>確定消費税及び地方消費税額</t>
    <rPh sb="12" eb="13">
      <t>ガク</t>
    </rPh>
    <phoneticPr fontId="16"/>
  </si>
  <si>
    <t>エ　そ　の　他</t>
  </si>
  <si>
    <t>営業外収益</t>
  </si>
  <si>
    <t>（１）差           額</t>
  </si>
  <si>
    <t>機構資金</t>
    <rPh sb="0" eb="1">
      <t>キ</t>
    </rPh>
    <rPh sb="1" eb="2">
      <t>カマエ</t>
    </rPh>
    <phoneticPr fontId="3"/>
  </si>
  <si>
    <t>経　　常　　費　　用</t>
  </si>
  <si>
    <t xml:space="preserve">都道府県補助金 </t>
  </si>
  <si>
    <t>企　　　業　　　債</t>
  </si>
  <si>
    <t>表</t>
    <rPh sb="0" eb="1">
      <t>ヒョウ</t>
    </rPh>
    <phoneticPr fontId="3"/>
  </si>
  <si>
    <t>受託工事費</t>
  </si>
  <si>
    <t>業務費</t>
  </si>
  <si>
    <t>総係費</t>
  </si>
  <si>
    <t>減価償却費</t>
  </si>
  <si>
    <t>・消費税及び地方消費税に関する調</t>
  </si>
  <si>
    <t>原水及び浄水費</t>
    <rPh sb="0" eb="1">
      <t>ゲン</t>
    </rPh>
    <rPh sb="1" eb="2">
      <t>ミズ</t>
    </rPh>
    <rPh sb="2" eb="3">
      <t>オヨ</t>
    </rPh>
    <rPh sb="4" eb="6">
      <t>ジョウスイ</t>
    </rPh>
    <rPh sb="6" eb="7">
      <t>ヒ</t>
    </rPh>
    <phoneticPr fontId="16"/>
  </si>
  <si>
    <t>組入資本金（造成資本金）</t>
    <rPh sb="6" eb="8">
      <t>ゾウセイ</t>
    </rPh>
    <rPh sb="8" eb="11">
      <t>シホンキン</t>
    </rPh>
    <phoneticPr fontId="3"/>
  </si>
  <si>
    <t>その他</t>
    <rPh sb="2" eb="3">
      <t>ホカ</t>
    </rPh>
    <phoneticPr fontId="31"/>
  </si>
  <si>
    <t>資産減耗費</t>
  </si>
  <si>
    <t>当年度同意等債で未借入又は未発行の額</t>
    <rPh sb="2" eb="3">
      <t>ド</t>
    </rPh>
    <rPh sb="3" eb="5">
      <t>ドウイ</t>
    </rPh>
    <rPh sb="5" eb="6">
      <t>トウ</t>
    </rPh>
    <phoneticPr fontId="3"/>
  </si>
  <si>
    <t>配水及び給水費</t>
    <rPh sb="0" eb="2">
      <t>ハイスイ</t>
    </rPh>
    <rPh sb="2" eb="3">
      <t>オヨ</t>
    </rPh>
    <rPh sb="4" eb="6">
      <t>キュウスイ</t>
    </rPh>
    <rPh sb="6" eb="7">
      <t>ヒ</t>
    </rPh>
    <phoneticPr fontId="16"/>
  </si>
  <si>
    <t>業務費</t>
    <rPh sb="0" eb="3">
      <t>ギョウムヒ</t>
    </rPh>
    <phoneticPr fontId="16"/>
  </si>
  <si>
    <t>総係費</t>
    <rPh sb="0" eb="1">
      <t>ソウ</t>
    </rPh>
    <rPh sb="1" eb="2">
      <t>ケイ</t>
    </rPh>
    <rPh sb="2" eb="3">
      <t>ヒ</t>
    </rPh>
    <phoneticPr fontId="16"/>
  </si>
  <si>
    <t>企業債取扱諸費</t>
  </si>
  <si>
    <t>７.</t>
  </si>
  <si>
    <t>その他営業外費用</t>
  </si>
  <si>
    <t>特別利益</t>
  </si>
  <si>
    <t>内訳</t>
    <rPh sb="0" eb="1">
      <t>ウチ</t>
    </rPh>
    <rPh sb="1" eb="2">
      <t>ヤク</t>
    </rPh>
    <phoneticPr fontId="16"/>
  </si>
  <si>
    <t xml:space="preserve">施設名 </t>
  </si>
  <si>
    <t>特別損失</t>
  </si>
  <si>
    <t>消費税及び</t>
  </si>
  <si>
    <t>地方消費税額</t>
  </si>
  <si>
    <t>8.0～8.5％</t>
  </si>
  <si>
    <t>負担金</t>
    <rPh sb="0" eb="3">
      <t>フタンキン</t>
    </rPh>
    <phoneticPr fontId="24"/>
  </si>
  <si>
    <t>退職手当平均支給月数</t>
    <rPh sb="0" eb="2">
      <t>タイショク</t>
    </rPh>
    <rPh sb="2" eb="4">
      <t>テアテ</t>
    </rPh>
    <rPh sb="4" eb="6">
      <t>ヘイキン</t>
    </rPh>
    <rPh sb="6" eb="8">
      <t>シキュウ</t>
    </rPh>
    <rPh sb="8" eb="10">
      <t>ツキスウ</t>
    </rPh>
    <phoneticPr fontId="24"/>
  </si>
  <si>
    <t>企業債利息</t>
  </si>
  <si>
    <t>純計  (a)-｛(b)+(c)｝</t>
  </si>
  <si>
    <t>財政融資資金</t>
    <rPh sb="0" eb="2">
      <t>ザイセイ</t>
    </rPh>
    <rPh sb="2" eb="4">
      <t>ユウシ</t>
    </rPh>
    <phoneticPr fontId="3"/>
  </si>
  <si>
    <t>建設利息</t>
  </si>
  <si>
    <t>当 年 度 純 利 益</t>
  </si>
  <si>
    <t>財政融資</t>
    <rPh sb="0" eb="2">
      <t>ザイセイ</t>
    </rPh>
    <rPh sb="2" eb="4">
      <t>ユウシ</t>
    </rPh>
    <phoneticPr fontId="3"/>
  </si>
  <si>
    <t>14．</t>
  </si>
  <si>
    <t>政府保証付外債</t>
    <rPh sb="0" eb="2">
      <t>セイフ</t>
    </rPh>
    <rPh sb="2" eb="4">
      <t>ホショウツ</t>
    </rPh>
    <rPh sb="4" eb="5">
      <t>ツ</t>
    </rPh>
    <rPh sb="5" eb="7">
      <t>ガイサイ</t>
    </rPh>
    <phoneticPr fontId="3"/>
  </si>
  <si>
    <t>(１)</t>
  </si>
  <si>
    <t>繰出基準に基づく事由に係る上乗せ繰入</t>
  </si>
  <si>
    <t>繰出基準の事由以外の繰入</t>
  </si>
  <si>
    <t>(14)</t>
  </si>
  <si>
    <t>実質料金改定率</t>
  </si>
  <si>
    <t xml:space="preserve">ア </t>
  </si>
  <si>
    <t>損益勘定所属職員</t>
  </si>
  <si>
    <t>12．独立行政法人水資源機構割賦負担</t>
    <rPh sb="3" eb="5">
      <t>ドクリツ</t>
    </rPh>
    <rPh sb="5" eb="7">
      <t>ギョウセイ</t>
    </rPh>
    <rPh sb="7" eb="9">
      <t>ホウジン</t>
    </rPh>
    <rPh sb="9" eb="10">
      <t>ミズ</t>
    </rPh>
    <rPh sb="12" eb="14">
      <t>キコウ</t>
    </rPh>
    <rPh sb="16" eb="18">
      <t>フタン</t>
    </rPh>
    <phoneticPr fontId="3"/>
  </si>
  <si>
    <t>（人）</t>
    <rPh sb="1" eb="2">
      <t>ニン</t>
    </rPh>
    <phoneticPr fontId="3"/>
  </si>
  <si>
    <t>上記のうち先行取得用地分</t>
    <rPh sb="0" eb="2">
      <t>ジョウキ</t>
    </rPh>
    <rPh sb="11" eb="12">
      <t>ブン</t>
    </rPh>
    <phoneticPr fontId="3"/>
  </si>
  <si>
    <t>列</t>
    <rPh sb="0" eb="1">
      <t>レツ</t>
    </rPh>
    <phoneticPr fontId="3"/>
  </si>
  <si>
    <t>修繕引当金</t>
    <rPh sb="0" eb="2">
      <t>シュウゼン</t>
    </rPh>
    <rPh sb="2" eb="5">
      <t>ヒキアテキン</t>
    </rPh>
    <phoneticPr fontId="3"/>
  </si>
  <si>
    <t>市中銀行</t>
    <rPh sb="0" eb="2">
      <t>シチュウ</t>
    </rPh>
    <rPh sb="2" eb="4">
      <t>ギンコウ</t>
    </rPh>
    <phoneticPr fontId="3"/>
  </si>
  <si>
    <t>01行36列の内訳</t>
    <rPh sb="2" eb="3">
      <t>ギョウ</t>
    </rPh>
    <rPh sb="5" eb="6">
      <t>レツ</t>
    </rPh>
    <rPh sb="7" eb="9">
      <t>ウチワケ</t>
    </rPh>
    <phoneticPr fontId="3"/>
  </si>
  <si>
    <t>企業債利息に対して繰入れたもの</t>
    <rPh sb="0" eb="2">
      <t>キギョウ</t>
    </rPh>
    <rPh sb="2" eb="3">
      <t>サイ</t>
    </rPh>
    <rPh sb="3" eb="5">
      <t>リソク</t>
    </rPh>
    <rPh sb="6" eb="7">
      <t>タイ</t>
    </rPh>
    <rPh sb="9" eb="11">
      <t>クリイレ</t>
    </rPh>
    <phoneticPr fontId="3"/>
  </si>
  <si>
    <t>基準額</t>
    <rPh sb="0" eb="3">
      <t>キジュンガク</t>
    </rPh>
    <phoneticPr fontId="3"/>
  </si>
  <si>
    <t>手当　</t>
  </si>
  <si>
    <t>58</t>
  </si>
  <si>
    <t>民間資金による借換にかかるもの</t>
    <rPh sb="0" eb="2">
      <t>ミンカン</t>
    </rPh>
    <rPh sb="2" eb="4">
      <t>シキン</t>
    </rPh>
    <rPh sb="7" eb="9">
      <t>カリカエ</t>
    </rPh>
    <phoneticPr fontId="3"/>
  </si>
  <si>
    <t>⑤　資本的収支に関する調　（２３表）　続き</t>
    <rPh sb="19" eb="20">
      <t>ツヅ</t>
    </rPh>
    <phoneticPr fontId="3"/>
  </si>
  <si>
    <t>「02行05列」のうち、「経済危機対策等」に基づく事業に係る繰入</t>
  </si>
  <si>
    <t>39</t>
  </si>
  <si>
    <t>公庫資金に係る繰上償還金分</t>
  </si>
  <si>
    <t>一時借入金利息</t>
  </si>
  <si>
    <t>一般短期貸付金</t>
    <rPh sb="0" eb="2">
      <t>イッパン</t>
    </rPh>
    <rPh sb="2" eb="4">
      <t>タンキ</t>
    </rPh>
    <rPh sb="4" eb="7">
      <t>カシツケキン</t>
    </rPh>
    <phoneticPr fontId="3"/>
  </si>
  <si>
    <t>12.</t>
  </si>
  <si>
    <t>14.</t>
  </si>
  <si>
    <t>公営企業金融公庫</t>
    <rPh sb="0" eb="2">
      <t>コウエイ</t>
    </rPh>
    <rPh sb="2" eb="4">
      <t>キギョウ</t>
    </rPh>
    <rPh sb="4" eb="6">
      <t>キンユウ</t>
    </rPh>
    <rPh sb="6" eb="8">
      <t>コウコ</t>
    </rPh>
    <phoneticPr fontId="3"/>
  </si>
  <si>
    <t>15.</t>
  </si>
  <si>
    <t>56</t>
  </si>
  <si>
    <t>16.</t>
  </si>
  <si>
    <t>他会計繰入金</t>
    <rPh sb="0" eb="1">
      <t>タ</t>
    </rPh>
    <rPh sb="1" eb="3">
      <t>カイケイ</t>
    </rPh>
    <rPh sb="3" eb="6">
      <t>クリイレキン</t>
    </rPh>
    <phoneticPr fontId="24"/>
  </si>
  <si>
    <t>一時借入金</t>
    <rPh sb="0" eb="2">
      <t>イチジ</t>
    </rPh>
    <rPh sb="2" eb="5">
      <t>カリイレキン</t>
    </rPh>
    <phoneticPr fontId="24"/>
  </si>
  <si>
    <t>うちリース資産減価償却累計額</t>
    <rPh sb="5" eb="7">
      <t>シサン</t>
    </rPh>
    <rPh sb="7" eb="9">
      <t>ゲンカ</t>
    </rPh>
    <rPh sb="9" eb="11">
      <t>ショウキャク</t>
    </rPh>
    <rPh sb="11" eb="14">
      <t>ルイケイガク</t>
    </rPh>
    <phoneticPr fontId="3"/>
  </si>
  <si>
    <t>負担金</t>
    <rPh sb="0" eb="3">
      <t>フタンキン</t>
    </rPh>
    <phoneticPr fontId="16"/>
  </si>
  <si>
    <t>「21表63,64列」再掲
企業債利息に対して
繰入れたもの</t>
    <rPh sb="3" eb="4">
      <t>ヒョウ</t>
    </rPh>
    <rPh sb="9" eb="10">
      <t>レツ</t>
    </rPh>
    <rPh sb="11" eb="13">
      <t>サイケイ</t>
    </rPh>
    <rPh sb="14" eb="17">
      <t>キギョウサイ</t>
    </rPh>
    <rPh sb="17" eb="19">
      <t>リソク</t>
    </rPh>
    <rPh sb="20" eb="21">
      <t>タイ</t>
    </rPh>
    <rPh sb="24" eb="26">
      <t>クリイ</t>
    </rPh>
    <phoneticPr fontId="3"/>
  </si>
  <si>
    <t>カ</t>
  </si>
  <si>
    <t>引当金</t>
    <rPh sb="0" eb="3">
      <t>ヒキアテキン</t>
    </rPh>
    <phoneticPr fontId="24"/>
  </si>
  <si>
    <t>ク</t>
  </si>
  <si>
    <t>水  　　利　  　権</t>
  </si>
  <si>
    <t>ウ　他会計繰入金</t>
  </si>
  <si>
    <t>政府保証付外債</t>
    <rPh sb="0" eb="2">
      <t>セイフ</t>
    </rPh>
    <rPh sb="2" eb="4">
      <t>ホショウ</t>
    </rPh>
    <rPh sb="4" eb="5">
      <t>ツ</t>
    </rPh>
    <rPh sb="5" eb="7">
      <t>ガイサイ</t>
    </rPh>
    <phoneticPr fontId="3"/>
  </si>
  <si>
    <t>01行32列及び33列のうち、再　建　債</t>
    <rPh sb="2" eb="3">
      <t>ギョウ</t>
    </rPh>
    <rPh sb="5" eb="6">
      <t>レツ</t>
    </rPh>
    <rPh sb="6" eb="7">
      <t>オヨ</t>
    </rPh>
    <rPh sb="10" eb="11">
      <t>レツ</t>
    </rPh>
    <phoneticPr fontId="3"/>
  </si>
  <si>
    <t>その他営業協力金等</t>
  </si>
  <si>
    <t>償却原価法による利息相当分を除いた企業債利息</t>
    <rPh sb="0" eb="2">
      <t>ショウキャク</t>
    </rPh>
    <rPh sb="2" eb="4">
      <t>ゲンカ</t>
    </rPh>
    <rPh sb="4" eb="5">
      <t>ホウ</t>
    </rPh>
    <rPh sb="8" eb="10">
      <t>リソク</t>
    </rPh>
    <rPh sb="10" eb="13">
      <t>ソウトウブン</t>
    </rPh>
    <rPh sb="14" eb="15">
      <t>ノゾ</t>
    </rPh>
    <rPh sb="17" eb="20">
      <t>キギョウサイ</t>
    </rPh>
    <rPh sb="20" eb="22">
      <t>リソク</t>
    </rPh>
    <phoneticPr fontId="16"/>
  </si>
  <si>
    <t>年　度　末　職　員　数</t>
  </si>
  <si>
    <t>エ そ　　　の　　　他</t>
  </si>
  <si>
    <t>固定資産</t>
  </si>
  <si>
    <t>一時借入金</t>
  </si>
  <si>
    <t>改内</t>
  </si>
  <si>
    <t>特 殊 勤 務  手 当</t>
  </si>
  <si>
    <t>資本剰余金</t>
  </si>
  <si>
    <t>利益剰余金</t>
  </si>
  <si>
    <t>資金期末残高</t>
    <rPh sb="0" eb="2">
      <t>シキン</t>
    </rPh>
    <rPh sb="2" eb="4">
      <t>キマツ</t>
    </rPh>
    <rPh sb="4" eb="6">
      <t>ザンダカ</t>
    </rPh>
    <phoneticPr fontId="24"/>
  </si>
  <si>
    <t>資本合計</t>
  </si>
  <si>
    <t>71</t>
  </si>
  <si>
    <t>純損失</t>
  </si>
  <si>
    <t>資金の増加額（又は減少額）</t>
    <rPh sb="0" eb="2">
      <t>シキン</t>
    </rPh>
    <rPh sb="3" eb="5">
      <t>ゾウカ</t>
    </rPh>
    <rPh sb="5" eb="6">
      <t>ガク</t>
    </rPh>
    <rPh sb="7" eb="8">
      <t>マタ</t>
    </rPh>
    <rPh sb="9" eb="12">
      <t>ゲンショウガク</t>
    </rPh>
    <phoneticPr fontId="16"/>
  </si>
  <si>
    <t>不良債務</t>
  </si>
  <si>
    <t>実質資金不足額</t>
  </si>
  <si>
    <t>他会計出資金</t>
  </si>
  <si>
    <t>他会計借入金</t>
  </si>
  <si>
    <t>固定資産売却代金</t>
  </si>
  <si>
    <t>企業債償還金</t>
  </si>
  <si>
    <t>導　水　管　延　長</t>
  </si>
  <si>
    <t>延 勤 続 年 数　 （年）</t>
  </si>
  <si>
    <t>財</t>
    <rPh sb="0" eb="1">
      <t>ザイ</t>
    </rPh>
    <phoneticPr fontId="3"/>
  </si>
  <si>
    <r>
      <t>(ｍ</t>
    </r>
    <r>
      <rPr>
        <vertAlign val="superscript"/>
        <sz val="11"/>
        <color theme="1"/>
        <rFont val="ＭＳ ゴシック"/>
        <family val="3"/>
        <charset val="128"/>
      </rPr>
      <t>3</t>
    </r>
    <r>
      <rPr>
        <sz val="11"/>
        <color theme="1"/>
        <rFont val="ＭＳ ゴシック"/>
        <family val="3"/>
        <charset val="128"/>
      </rPr>
      <t>/日)</t>
    </r>
    <rPh sb="4" eb="5">
      <t>ニチ</t>
    </rPh>
    <phoneticPr fontId="3"/>
  </si>
  <si>
    <t>国費</t>
  </si>
  <si>
    <t>市町村費</t>
  </si>
  <si>
    <t>他会計繰入金合計</t>
  </si>
  <si>
    <t>市中銀行</t>
  </si>
  <si>
    <t>共済組合</t>
  </si>
  <si>
    <t>率</t>
    <rPh sb="0" eb="1">
      <t>リツ</t>
    </rPh>
    <phoneticPr fontId="16"/>
  </si>
  <si>
    <t>※　地方債現在高の全てを証書借入で行っているため、証券発行は無い。</t>
  </si>
  <si>
    <t>流　　動　　負　　債</t>
  </si>
  <si>
    <t xml:space="preserve">団体名 </t>
    <rPh sb="0" eb="3">
      <t>ダンタイメイ</t>
    </rPh>
    <phoneticPr fontId="3"/>
  </si>
  <si>
    <t>5.0～5.5％</t>
  </si>
  <si>
    <t xml:space="preserve">施設名 </t>
    <rPh sb="0" eb="3">
      <t>シセツメイ</t>
    </rPh>
    <phoneticPr fontId="3"/>
  </si>
  <si>
    <t xml:space="preserve"> 項　目</t>
    <rPh sb="1" eb="4">
      <t>コウモク</t>
    </rPh>
    <phoneticPr fontId="3"/>
  </si>
  <si>
    <t xml:space="preserve">団体名 </t>
  </si>
  <si>
    <t>26</t>
  </si>
  <si>
    <t>38</t>
  </si>
  <si>
    <t xml:space="preserve"> 項　目</t>
  </si>
  <si>
    <t>基　　　　本　　　　給</t>
  </si>
  <si>
    <t>②　損 益 計 算 書　（２０表）</t>
  </si>
  <si>
    <t>③　費 用 構 成 表　（２１表）</t>
  </si>
  <si>
    <t xml:space="preserve"> 項　目</t>
    <rPh sb="1" eb="2">
      <t>コウ</t>
    </rPh>
    <rPh sb="3" eb="4">
      <t>メ</t>
    </rPh>
    <phoneticPr fontId="3"/>
  </si>
  <si>
    <t>「01行26列」のうち、たな卸資産評価損</t>
    <rPh sb="3" eb="4">
      <t>ギョウ</t>
    </rPh>
    <rPh sb="6" eb="7">
      <t>レツ</t>
    </rPh>
    <rPh sb="14" eb="15">
      <t>オロシ</t>
    </rPh>
    <rPh sb="15" eb="17">
      <t>シサン</t>
    </rPh>
    <rPh sb="17" eb="19">
      <t>ヒョウカ</t>
    </rPh>
    <rPh sb="19" eb="20">
      <t>ゾン</t>
    </rPh>
    <phoneticPr fontId="3"/>
  </si>
  <si>
    <t>建設開始年月日</t>
  </si>
  <si>
    <r>
      <t>１ｍ</t>
    </r>
    <r>
      <rPr>
        <vertAlign val="superscript"/>
        <sz val="11"/>
        <color theme="1"/>
        <rFont val="ＭＳ ゴシック"/>
        <family val="3"/>
        <charset val="128"/>
      </rPr>
      <t>3</t>
    </r>
    <r>
      <rPr>
        <sz val="11"/>
        <color theme="1"/>
        <rFont val="ＭＳ ゴシック"/>
        <family val="3"/>
        <charset val="128"/>
      </rPr>
      <t>当たり建設単価（円）</t>
    </r>
    <rPh sb="11" eb="12">
      <t>エン</t>
    </rPh>
    <phoneticPr fontId="3"/>
  </si>
  <si>
    <t>法適用年月日</t>
  </si>
  <si>
    <t>妥当投資額</t>
  </si>
  <si>
    <t>前受金及び前受け</t>
    <rPh sb="0" eb="3">
      <t>マエウケキン</t>
    </rPh>
    <rPh sb="3" eb="4">
      <t>オヨ</t>
    </rPh>
    <rPh sb="5" eb="7">
      <t>マエウ</t>
    </rPh>
    <phoneticPr fontId="24"/>
  </si>
  <si>
    <t>４０表</t>
    <rPh sb="2" eb="3">
      <t>ヒョウ</t>
    </rPh>
    <phoneticPr fontId="24"/>
  </si>
  <si>
    <t>民間企業出身</t>
    <rPh sb="0" eb="2">
      <t>ミンカン</t>
    </rPh>
    <rPh sb="2" eb="4">
      <t>キギョウ</t>
    </rPh>
    <rPh sb="4" eb="6">
      <t>シュッシン</t>
    </rPh>
    <phoneticPr fontId="3"/>
  </si>
  <si>
    <t>取水能力</t>
  </si>
  <si>
    <t>導水管延長</t>
  </si>
  <si>
    <t>配水管延長</t>
  </si>
  <si>
    <t>総事業費</t>
  </si>
  <si>
    <t>ア 国庫補助金</t>
  </si>
  <si>
    <t>46</t>
  </si>
  <si>
    <t>イ 企　　　業　　　債</t>
  </si>
  <si>
    <t>補</t>
    <rPh sb="0" eb="1">
      <t>ホ</t>
    </rPh>
    <phoneticPr fontId="3"/>
  </si>
  <si>
    <t>ダム等水源施設事業費</t>
  </si>
  <si>
    <t>　　エ</t>
  </si>
  <si>
    <t>有収水量</t>
  </si>
  <si>
    <t>（△）</t>
  </si>
  <si>
    <t>地   域 　 手 　当</t>
    <rPh sb="0" eb="1">
      <t>チ</t>
    </rPh>
    <rPh sb="4" eb="5">
      <t>イキ</t>
    </rPh>
    <phoneticPr fontId="24"/>
  </si>
  <si>
    <t>（ア）</t>
  </si>
  <si>
    <t>その他</t>
    <rPh sb="2" eb="3">
      <t>タ</t>
    </rPh>
    <phoneticPr fontId="31"/>
  </si>
  <si>
    <t>「02行20列」の</t>
    <rPh sb="3" eb="4">
      <t>ギョウ</t>
    </rPh>
    <rPh sb="6" eb="7">
      <t>レツ</t>
    </rPh>
    <phoneticPr fontId="24"/>
  </si>
  <si>
    <t>（Ｂ）</t>
  </si>
  <si>
    <t>（Ｆ）</t>
  </si>
  <si>
    <t>（Ｇ）</t>
  </si>
  <si>
    <t>（Ｈ）</t>
  </si>
  <si>
    <t>（Ａ）－（Ｄ）</t>
  </si>
  <si>
    <t>の</t>
  </si>
  <si>
    <t>訳</t>
    <rPh sb="0" eb="1">
      <t>ワケ</t>
    </rPh>
    <phoneticPr fontId="16"/>
  </si>
  <si>
    <t>建設改良費等以外経費企業債現在高</t>
    <rPh sb="0" eb="2">
      <t>ケンセツ</t>
    </rPh>
    <rPh sb="2" eb="4">
      <t>カイリョウ</t>
    </rPh>
    <rPh sb="4" eb="5">
      <t>ヒ</t>
    </rPh>
    <rPh sb="5" eb="6">
      <t>トウ</t>
    </rPh>
    <rPh sb="6" eb="8">
      <t>イガイ</t>
    </rPh>
    <rPh sb="8" eb="10">
      <t>ケイヒ</t>
    </rPh>
    <rPh sb="10" eb="13">
      <t>キギョウサイ</t>
    </rPh>
    <rPh sb="13" eb="15">
      <t>ゲンザイ</t>
    </rPh>
    <rPh sb="15" eb="16">
      <t>タカ</t>
    </rPh>
    <phoneticPr fontId="3"/>
  </si>
  <si>
    <t xml:space="preserve"> 項  目</t>
  </si>
  <si>
    <t>源</t>
    <rPh sb="0" eb="1">
      <t>ミナモト</t>
    </rPh>
    <phoneticPr fontId="3"/>
  </si>
  <si>
    <t>内</t>
    <rPh sb="0" eb="1">
      <t>ウチ</t>
    </rPh>
    <phoneticPr fontId="3"/>
  </si>
  <si>
    <t>73</t>
  </si>
  <si>
    <t>うち消費税及び地方消費税資本的収支調整額</t>
    <rPh sb="5" eb="6">
      <t>オヨ</t>
    </rPh>
    <rPh sb="7" eb="9">
      <t>チホウ</t>
    </rPh>
    <rPh sb="9" eb="12">
      <t>ショウヒゼイ</t>
    </rPh>
    <rPh sb="15" eb="17">
      <t>シュウシ</t>
    </rPh>
    <phoneticPr fontId="3"/>
  </si>
  <si>
    <t>（１）差　　　　額</t>
  </si>
  <si>
    <t>総 事 業 費</t>
  </si>
  <si>
    <t>28</t>
  </si>
  <si>
    <t>9</t>
  </si>
  <si>
    <t>建　 設　 利　 息</t>
  </si>
  <si>
    <t>施設</t>
    <rPh sb="0" eb="2">
      <t>シセツ</t>
    </rPh>
    <phoneticPr fontId="3"/>
  </si>
  <si>
    <t>団体名</t>
    <rPh sb="0" eb="3">
      <t>ダンタイメイ</t>
    </rPh>
    <phoneticPr fontId="3"/>
  </si>
  <si>
    <t>第１工業用水道</t>
    <rPh sb="0" eb="1">
      <t>ダイ</t>
    </rPh>
    <rPh sb="2" eb="5">
      <t>コウギョウヨウ</t>
    </rPh>
    <rPh sb="5" eb="7">
      <t>スイドウ</t>
    </rPh>
    <phoneticPr fontId="3"/>
  </si>
  <si>
    <t>02</t>
  </si>
  <si>
    <t>1</t>
  </si>
  <si>
    <t>建　設　開　始　年　月　日</t>
  </si>
  <si>
    <t>チェック</t>
  </si>
  <si>
    <t>長期前受金収益化累計額（△）</t>
    <rPh sb="0" eb="2">
      <t>チョウキ</t>
    </rPh>
    <rPh sb="2" eb="5">
      <t>マエウケキン</t>
    </rPh>
    <rPh sb="5" eb="8">
      <t>シュウエキカ</t>
    </rPh>
    <rPh sb="8" eb="11">
      <t>ルイケイガク</t>
    </rPh>
    <phoneticPr fontId="24"/>
  </si>
  <si>
    <t>64</t>
  </si>
  <si>
    <t>給　水　事　業　所　数</t>
  </si>
  <si>
    <t>ア　国庫補助金</t>
  </si>
  <si>
    <t>導配水管延長のうち、当該年度に更新した管路延長（ｍ）</t>
    <rPh sb="0" eb="1">
      <t>ドウ</t>
    </rPh>
    <rPh sb="1" eb="4">
      <t>ハイスイカン</t>
    </rPh>
    <rPh sb="4" eb="6">
      <t>エンチョウ</t>
    </rPh>
    <rPh sb="10" eb="12">
      <t>トウガイ</t>
    </rPh>
    <rPh sb="12" eb="14">
      <t>ネンド</t>
    </rPh>
    <rPh sb="15" eb="17">
      <t>コウシン</t>
    </rPh>
    <rPh sb="19" eb="21">
      <t>カンロ</t>
    </rPh>
    <rPh sb="21" eb="23">
      <t>エンチョウ</t>
    </rPh>
    <phoneticPr fontId="24"/>
  </si>
  <si>
    <t>イ　企　業　債</t>
  </si>
  <si>
    <t>(１)水源の種類</t>
    <rPh sb="3" eb="5">
      <t>スイゲン</t>
    </rPh>
    <rPh sb="6" eb="8">
      <t>シュルイ</t>
    </rPh>
    <phoneticPr fontId="3"/>
  </si>
  <si>
    <t>財源</t>
  </si>
  <si>
    <t>地　下　水</t>
  </si>
  <si>
    <t>そ　の　他</t>
  </si>
  <si>
    <t>「01行54列」のうち、繰延資産償却</t>
    <rPh sb="3" eb="4">
      <t>ギョウ</t>
    </rPh>
    <rPh sb="6" eb="7">
      <t>レツ</t>
    </rPh>
    <rPh sb="12" eb="14">
      <t>クリノベ</t>
    </rPh>
    <rPh sb="14" eb="16">
      <t>シサン</t>
    </rPh>
    <rPh sb="16" eb="18">
      <t>ショウキャク</t>
    </rPh>
    <phoneticPr fontId="3"/>
  </si>
  <si>
    <t>配　水　管　延　長</t>
  </si>
  <si>
    <t>(ｍ3)</t>
  </si>
  <si>
    <t>期 末 勤 勉  手 当</t>
  </si>
  <si>
    <t>(１)料金（円・銭／ｍ3）</t>
    <rPh sb="3" eb="5">
      <t>リョウキン</t>
    </rPh>
    <rPh sb="6" eb="7">
      <t>エン</t>
    </rPh>
    <rPh sb="8" eb="9">
      <t>セン</t>
    </rPh>
    <phoneticPr fontId="3"/>
  </si>
  <si>
    <t>投調</t>
  </si>
  <si>
    <t>11．ダム等水源施設事業費</t>
    <rPh sb="5" eb="6">
      <t>トウ</t>
    </rPh>
    <phoneticPr fontId="3"/>
  </si>
  <si>
    <t>　　（税込み）　　　　　 （千円）</t>
  </si>
  <si>
    <t>　　償還金（円）</t>
    <rPh sb="2" eb="5">
      <t>ショウカンキン</t>
    </rPh>
    <rPh sb="6" eb="7">
      <t>エン</t>
    </rPh>
    <phoneticPr fontId="3"/>
  </si>
  <si>
    <t>20</t>
  </si>
  <si>
    <t>(Ａ）</t>
  </si>
  <si>
    <t>(Ｂ）</t>
  </si>
  <si>
    <t>　　ア</t>
  </si>
  <si>
    <t>　　イ</t>
  </si>
  <si>
    <t>２１表</t>
    <rPh sb="2" eb="3">
      <t>ヒョウ</t>
    </rPh>
    <phoneticPr fontId="24"/>
  </si>
  <si>
    <t>11.</t>
  </si>
  <si>
    <t>(Ｃ）</t>
  </si>
  <si>
    <t>(Ｅ）</t>
  </si>
  <si>
    <t>原水費及び浄水費</t>
  </si>
  <si>
    <t>　　キ</t>
  </si>
  <si>
    <t>01行43列
の 内 訳</t>
    <rPh sb="2" eb="3">
      <t>ギョウ</t>
    </rPh>
    <rPh sb="5" eb="6">
      <t>レツ</t>
    </rPh>
    <rPh sb="9" eb="10">
      <t>ウチ</t>
    </rPh>
    <rPh sb="11" eb="12">
      <t>ヤク</t>
    </rPh>
    <phoneticPr fontId="3"/>
  </si>
  <si>
    <t>　　ク</t>
  </si>
  <si>
    <t>経常損失（△）</t>
  </si>
  <si>
    <t>(Ｇ）</t>
  </si>
  <si>
    <t>国庫補助金</t>
    <rPh sb="0" eb="2">
      <t>コッコ</t>
    </rPh>
    <rPh sb="2" eb="5">
      <t>ホジョキン</t>
    </rPh>
    <phoneticPr fontId="3"/>
  </si>
  <si>
    <t>(Ｈ）</t>
  </si>
  <si>
    <t>　　（Ａ）－（Ｄ）</t>
  </si>
  <si>
    <t>送水管</t>
    <rPh sb="0" eb="3">
      <t>ソウスイカン</t>
    </rPh>
    <phoneticPr fontId="24"/>
  </si>
  <si>
    <t>純　損　失</t>
  </si>
  <si>
    <t>イ　繰出基準の事由以外の繰入</t>
  </si>
  <si>
    <t>その他借入金利息</t>
  </si>
  <si>
    <t>15．</t>
  </si>
  <si>
    <t>時 間 外 勤 務 手 当</t>
  </si>
  <si>
    <t>そ      の      他</t>
  </si>
  <si>
    <t>延　　年　　数   （歳）</t>
  </si>
  <si>
    <t>延 経 験 年 数   （年）</t>
  </si>
  <si>
    <t>退 職 手 当 支 出 額</t>
  </si>
  <si>
    <t>支給対象人員数   （人）</t>
  </si>
  <si>
    <t>借入金利息</t>
  </si>
  <si>
    <t>16．</t>
  </si>
  <si>
    <t>受　託　工　事　費</t>
  </si>
  <si>
    <t>附　帯　事　業　費</t>
  </si>
  <si>
    <t>22</t>
  </si>
  <si>
    <t>土　　地</t>
  </si>
  <si>
    <t>8</t>
  </si>
  <si>
    <t>10</t>
  </si>
  <si>
    <t xml:space="preserve"> 8.(4)～(6)導送配水管延長のうち、
 法定耐用年数を経過した管路延長(ｍ）</t>
    <rPh sb="10" eb="11">
      <t>ドウ</t>
    </rPh>
    <rPh sb="11" eb="12">
      <t>ソウ</t>
    </rPh>
    <rPh sb="12" eb="15">
      <t>ハイスイカン</t>
    </rPh>
    <rPh sb="15" eb="17">
      <t>エンチョウ</t>
    </rPh>
    <rPh sb="23" eb="24">
      <t>ホウ</t>
    </rPh>
    <rPh sb="24" eb="25">
      <t>サダム</t>
    </rPh>
    <rPh sb="25" eb="27">
      <t>タイヨウ</t>
    </rPh>
    <rPh sb="27" eb="29">
      <t>ネンスウ</t>
    </rPh>
    <rPh sb="30" eb="32">
      <t>ケイカ</t>
    </rPh>
    <rPh sb="34" eb="36">
      <t>カンロ</t>
    </rPh>
    <rPh sb="36" eb="37">
      <t>エン</t>
    </rPh>
    <rPh sb="37" eb="38">
      <t>チョウ</t>
    </rPh>
    <phoneticPr fontId="3"/>
  </si>
  <si>
    <t>11</t>
  </si>
  <si>
    <t>12</t>
  </si>
  <si>
    <t>13</t>
  </si>
  <si>
    <t>14</t>
  </si>
  <si>
    <t>15</t>
  </si>
  <si>
    <t xml:space="preserve">貯   蔵   品  </t>
  </si>
  <si>
    <t>単　独　事　業　費</t>
  </si>
  <si>
    <t>01行28列の内訳</t>
  </si>
  <si>
    <t>16</t>
  </si>
  <si>
    <t>特別修繕引当金繰入額</t>
    <rPh sb="0" eb="2">
      <t>トクベツ</t>
    </rPh>
    <rPh sb="2" eb="4">
      <t>シュウゼン</t>
    </rPh>
    <rPh sb="4" eb="7">
      <t>ヒキアテキン</t>
    </rPh>
    <rPh sb="7" eb="10">
      <t>クリイレガク</t>
    </rPh>
    <phoneticPr fontId="3"/>
  </si>
  <si>
    <t>17</t>
  </si>
  <si>
    <t>その他有価証券評価差額</t>
    <rPh sb="2" eb="3">
      <t>タ</t>
    </rPh>
    <rPh sb="3" eb="5">
      <t>ユウカ</t>
    </rPh>
    <rPh sb="5" eb="7">
      <t>ショウケン</t>
    </rPh>
    <rPh sb="7" eb="9">
      <t>ヒョウカ</t>
    </rPh>
    <rPh sb="9" eb="11">
      <t>サガク</t>
    </rPh>
    <phoneticPr fontId="3"/>
  </si>
  <si>
    <t>繰  　延 　 勘　  定</t>
  </si>
  <si>
    <t>18</t>
  </si>
  <si>
    <t>5.5～6.0％</t>
  </si>
  <si>
    <t>資　  産　  合　  計</t>
  </si>
  <si>
    <t>固　　定　　負　　債</t>
  </si>
  <si>
    <t>流　動　資　産</t>
  </si>
  <si>
    <t>23</t>
  </si>
  <si>
    <t>そ　　の　　他</t>
  </si>
  <si>
    <t>25</t>
  </si>
  <si>
    <t>27</t>
  </si>
  <si>
    <t>29</t>
  </si>
  <si>
    <t>負　　債　　合　　計</t>
  </si>
  <si>
    <t>妥　当　投　資　額</t>
  </si>
  <si>
    <t>30</t>
  </si>
  <si>
    <t>資　 　　本　 　　金</t>
  </si>
  <si>
    <t>32</t>
  </si>
  <si>
    <t>剰　　 　余　 　　金</t>
  </si>
  <si>
    <t>その他貸付金</t>
    <rPh sb="2" eb="3">
      <t>タ</t>
    </rPh>
    <rPh sb="3" eb="6">
      <t>カシツケキン</t>
    </rPh>
    <phoneticPr fontId="3"/>
  </si>
  <si>
    <t>40</t>
  </si>
  <si>
    <t>資 本 剰 余 金</t>
  </si>
  <si>
    <t>42</t>
  </si>
  <si>
    <t>59</t>
  </si>
  <si>
    <t>０２表</t>
    <rPh sb="2" eb="3">
      <t>ヒョウ</t>
    </rPh>
    <phoneticPr fontId="24"/>
  </si>
  <si>
    <t>47</t>
  </si>
  <si>
    <t>31</t>
  </si>
  <si>
    <t>48</t>
  </si>
  <si>
    <t>50</t>
  </si>
  <si>
    <t>52</t>
  </si>
  <si>
    <t>53</t>
  </si>
  <si>
    <t>55</t>
  </si>
  <si>
    <t>負 債 ・ 資 本 合 計</t>
  </si>
  <si>
    <t>不　　良　　債　　務</t>
  </si>
  <si>
    <t>その他出資金</t>
    <rPh sb="2" eb="3">
      <t>タ</t>
    </rPh>
    <rPh sb="3" eb="6">
      <t>シュッシキン</t>
    </rPh>
    <phoneticPr fontId="3"/>
  </si>
  <si>
    <t>基金</t>
    <rPh sb="0" eb="2">
      <t>キキン</t>
    </rPh>
    <phoneticPr fontId="3"/>
  </si>
  <si>
    <t>他　会　計　出　資　金</t>
  </si>
  <si>
    <t>他　会　計　負　担　金</t>
  </si>
  <si>
    <t>他　会　計　補　助　金</t>
  </si>
  <si>
    <t>国　庫　補　助　金</t>
  </si>
  <si>
    <t>うち翌年度に繰越される支出の財源充当額</t>
  </si>
  <si>
    <t>建　設　改　良　費</t>
  </si>
  <si>
    <t>そ       の       他</t>
    <rPh sb="0" eb="17">
      <t>ソノタ</t>
    </rPh>
    <phoneticPr fontId="31"/>
  </si>
  <si>
    <t>　う</t>
  </si>
  <si>
    <t>70</t>
  </si>
  <si>
    <t>57</t>
  </si>
  <si>
    <t>職　員　給　与　費</t>
  </si>
  <si>
    <t>証書借入分</t>
    <rPh sb="0" eb="2">
      <t>ショウショ</t>
    </rPh>
    <rPh sb="2" eb="4">
      <t>カリイレ</t>
    </rPh>
    <rPh sb="4" eb="5">
      <t>ブン</t>
    </rPh>
    <phoneticPr fontId="24"/>
  </si>
  <si>
    <t>補 助 対 象 事 業 費</t>
  </si>
  <si>
    <t>36</t>
  </si>
  <si>
    <t>設の</t>
  </si>
  <si>
    <t>・キャッシュ・フロー計算書に関する調</t>
    <rPh sb="10" eb="13">
      <t>ケイサンショ</t>
    </rPh>
    <rPh sb="14" eb="15">
      <t>カン</t>
    </rPh>
    <rPh sb="17" eb="18">
      <t>シラ</t>
    </rPh>
    <phoneticPr fontId="16"/>
  </si>
  <si>
    <t>政　府　資　金</t>
  </si>
  <si>
    <t>繰延収益</t>
    <rPh sb="0" eb="1">
      <t>ク</t>
    </rPh>
    <rPh sb="1" eb="2">
      <t>ノ</t>
    </rPh>
    <rPh sb="2" eb="4">
      <t>シュウエキ</t>
    </rPh>
    <phoneticPr fontId="3"/>
  </si>
  <si>
    <t>公　庫　資　金</t>
  </si>
  <si>
    <t>改</t>
  </si>
  <si>
    <t>他  会  計  繰  入  金</t>
  </si>
  <si>
    <t>企 業 債 償 還 金</t>
  </si>
  <si>
    <t>補てん財源不足　（△）  　(f)-(g)</t>
  </si>
  <si>
    <t>当年許可債で未借入又は未発行の額</t>
  </si>
  <si>
    <t>固　定　資　産</t>
  </si>
  <si>
    <t>66</t>
  </si>
  <si>
    <t>う ち 未 収 金</t>
  </si>
  <si>
    <t>剰　　余　　金</t>
  </si>
  <si>
    <t>項目</t>
    <rPh sb="0" eb="2">
      <t>コウモク</t>
    </rPh>
    <phoneticPr fontId="3"/>
  </si>
  <si>
    <t>行実</t>
  </si>
  <si>
    <t>投　　資　　額（税込み）</t>
  </si>
  <si>
    <t>政績</t>
  </si>
  <si>
    <t>２０表</t>
    <rPh sb="2" eb="3">
      <t>ヒョウ</t>
    </rPh>
    <phoneticPr fontId="24"/>
  </si>
  <si>
    <t>国　 　　費</t>
  </si>
  <si>
    <t>内訳</t>
  </si>
  <si>
    <t>基 準 外 繰 出 金 合 計 （54）＋（56）＋（58）</t>
    <rPh sb="0" eb="1">
      <t>モト</t>
    </rPh>
    <rPh sb="2" eb="3">
      <t>ジュン</t>
    </rPh>
    <rPh sb="4" eb="5">
      <t>ガイ</t>
    </rPh>
    <rPh sb="6" eb="7">
      <t>クリ</t>
    </rPh>
    <rPh sb="8" eb="9">
      <t>デ</t>
    </rPh>
    <rPh sb="10" eb="11">
      <t>キン</t>
    </rPh>
    <rPh sb="12" eb="13">
      <t>ゴウ</t>
    </rPh>
    <rPh sb="14" eb="15">
      <t>ケイ</t>
    </rPh>
    <phoneticPr fontId="31"/>
  </si>
  <si>
    <t>市 町 村 費</t>
  </si>
  <si>
    <t>単 独 事 業 分</t>
  </si>
  <si>
    <t>のうち
０１行０３列</t>
    <rPh sb="6" eb="7">
      <t>ギョウ</t>
    </rPh>
    <rPh sb="9" eb="10">
      <t>レツ</t>
    </rPh>
    <phoneticPr fontId="3"/>
  </si>
  <si>
    <t>01行10列のうち</t>
    <rPh sb="2" eb="3">
      <t>ギョウ</t>
    </rPh>
    <rPh sb="5" eb="6">
      <t>レツ</t>
    </rPh>
    <phoneticPr fontId="3"/>
  </si>
  <si>
    <t>04</t>
  </si>
  <si>
    <t>企業債現在高</t>
    <rPh sb="0" eb="2">
      <t>キギョウ</t>
    </rPh>
    <rPh sb="2" eb="3">
      <t>サイ</t>
    </rPh>
    <rPh sb="3" eb="6">
      <t>ゲンザイダカ</t>
    </rPh>
    <phoneticPr fontId="3"/>
  </si>
  <si>
    <t>4.0％未満</t>
    <rPh sb="4" eb="6">
      <t>ミマン</t>
    </rPh>
    <phoneticPr fontId="3"/>
  </si>
  <si>
    <t>4.0～4.5％</t>
  </si>
  <si>
    <t>01行14列
の う ち</t>
  </si>
  <si>
    <t>4.5～5.0％</t>
  </si>
  <si>
    <t>6.0～6.5％</t>
  </si>
  <si>
    <t>7.5～8.0％</t>
  </si>
  <si>
    <t>公的負担経費</t>
  </si>
  <si>
    <t>8.5％以上</t>
    <rPh sb="4" eb="6">
      <t>イジョウ</t>
    </rPh>
    <phoneticPr fontId="3"/>
  </si>
  <si>
    <t>合計</t>
    <rPh sb="0" eb="2">
      <t>ゴウケイ</t>
    </rPh>
    <phoneticPr fontId="3"/>
  </si>
  <si>
    <t>都道府県補助金</t>
    <rPh sb="0" eb="1">
      <t>ト</t>
    </rPh>
    <rPh sb="1" eb="4">
      <t>ドウフケン</t>
    </rPh>
    <rPh sb="4" eb="7">
      <t>ホジョキン</t>
    </rPh>
    <phoneticPr fontId="3"/>
  </si>
  <si>
    <t>共済組合</t>
    <rPh sb="0" eb="2">
      <t>キョウサイ</t>
    </rPh>
    <rPh sb="2" eb="4">
      <t>クミアイ</t>
    </rPh>
    <phoneticPr fontId="3"/>
  </si>
  <si>
    <t>繰延収益</t>
    <rPh sb="0" eb="2">
      <t>クリノベ</t>
    </rPh>
    <rPh sb="2" eb="4">
      <t>シュウエキ</t>
    </rPh>
    <phoneticPr fontId="3"/>
  </si>
  <si>
    <t>一時借入金利息</t>
    <rPh sb="0" eb="2">
      <t>イチジ</t>
    </rPh>
    <rPh sb="2" eb="5">
      <t>カリイレキン</t>
    </rPh>
    <rPh sb="5" eb="7">
      <t>リソク</t>
    </rPh>
    <phoneticPr fontId="24"/>
  </si>
  <si>
    <t>他会計借入金等利息</t>
    <rPh sb="1" eb="3">
      <t>カイケイ</t>
    </rPh>
    <rPh sb="6" eb="7">
      <t>トウ</t>
    </rPh>
    <phoneticPr fontId="24"/>
  </si>
  <si>
    <t>60</t>
  </si>
  <si>
    <t>13．</t>
  </si>
  <si>
    <t>21．</t>
  </si>
  <si>
    <t>延　 支　 給　 月　 数（月）</t>
    <rPh sb="9" eb="10">
      <t>ツキ</t>
    </rPh>
    <rPh sb="12" eb="13">
      <t>スウ</t>
    </rPh>
    <rPh sb="14" eb="15">
      <t>ツキ</t>
    </rPh>
    <phoneticPr fontId="24"/>
  </si>
  <si>
    <t>出資金</t>
    <rPh sb="0" eb="3">
      <t>シュッシキン</t>
    </rPh>
    <phoneticPr fontId="3"/>
  </si>
  <si>
    <t>他公営企業出資金</t>
    <rPh sb="0" eb="1">
      <t>ホカ</t>
    </rPh>
    <rPh sb="1" eb="3">
      <t>コウエイ</t>
    </rPh>
    <rPh sb="3" eb="5">
      <t>キギョウ</t>
    </rPh>
    <rPh sb="5" eb="8">
      <t>シュッシキン</t>
    </rPh>
    <phoneticPr fontId="3"/>
  </si>
  <si>
    <t>長期貸付金</t>
    <rPh sb="0" eb="2">
      <t>チョウキ</t>
    </rPh>
    <rPh sb="2" eb="5">
      <t>カシツケキン</t>
    </rPh>
    <phoneticPr fontId="3"/>
  </si>
  <si>
    <t>長期前受金戻入</t>
    <rPh sb="0" eb="2">
      <t>チョウキ</t>
    </rPh>
    <rPh sb="2" eb="5">
      <t>マエウケキン</t>
    </rPh>
    <rPh sb="5" eb="6">
      <t>モド</t>
    </rPh>
    <rPh sb="6" eb="7">
      <t>イ</t>
    </rPh>
    <phoneticPr fontId="24"/>
  </si>
  <si>
    <t>他会計貸付金</t>
    <rPh sb="0" eb="1">
      <t>ホカ</t>
    </rPh>
    <rPh sb="1" eb="3">
      <t>カイケイ</t>
    </rPh>
    <rPh sb="3" eb="6">
      <t>カシツケキン</t>
    </rPh>
    <phoneticPr fontId="3"/>
  </si>
  <si>
    <t>短期貸付金</t>
    <rPh sb="0" eb="2">
      <t>タンキ</t>
    </rPh>
    <rPh sb="2" eb="4">
      <t>カシツケ</t>
    </rPh>
    <rPh sb="4" eb="5">
      <t>キン</t>
    </rPh>
    <phoneticPr fontId="3"/>
  </si>
  <si>
    <t>「01行26列」のうち、各種引当金繰入額の合計</t>
    <rPh sb="3" eb="4">
      <t>ギョウ</t>
    </rPh>
    <rPh sb="6" eb="7">
      <t>レツ</t>
    </rPh>
    <rPh sb="12" eb="14">
      <t>カクシュ</t>
    </rPh>
    <rPh sb="14" eb="17">
      <t>ヒキアテキン</t>
    </rPh>
    <rPh sb="17" eb="20">
      <t>クリイレガク</t>
    </rPh>
    <rPh sb="21" eb="23">
      <t>ゴウケイ</t>
    </rPh>
    <phoneticPr fontId="3"/>
  </si>
  <si>
    <t>填</t>
    <rPh sb="0" eb="1">
      <t>マコト</t>
    </rPh>
    <phoneticPr fontId="3"/>
  </si>
  <si>
    <t>差 引</t>
  </si>
  <si>
    <t>前年度同意等債で今年度収入分</t>
    <rPh sb="3" eb="5">
      <t>ドウイ</t>
    </rPh>
    <rPh sb="5" eb="6">
      <t>トウ</t>
    </rPh>
    <phoneticPr fontId="3"/>
  </si>
  <si>
    <t>独立行政法人水資源機構</t>
  </si>
  <si>
    <t>割 賦 負 担 償 還 金　　 （千円）</t>
  </si>
  <si>
    <t>料金</t>
    <rPh sb="0" eb="2">
      <t>リョウキン</t>
    </rPh>
    <phoneticPr fontId="3"/>
  </si>
  <si>
    <t>還付消費税及び地方消費税額</t>
    <rPh sb="12" eb="13">
      <t>ガク</t>
    </rPh>
    <phoneticPr fontId="16"/>
  </si>
  <si>
    <t>うち建設改良費等以外の経費に対する企業債現在高</t>
    <rPh sb="2" eb="4">
      <t>ケンセツ</t>
    </rPh>
    <rPh sb="4" eb="7">
      <t>カイリョウヒ</t>
    </rPh>
    <rPh sb="7" eb="8">
      <t>トウ</t>
    </rPh>
    <rPh sb="8" eb="10">
      <t>イガイ</t>
    </rPh>
    <rPh sb="11" eb="13">
      <t>ケイヒ</t>
    </rPh>
    <rPh sb="14" eb="15">
      <t>タイ</t>
    </rPh>
    <rPh sb="17" eb="20">
      <t>キギョウサイ</t>
    </rPh>
    <rPh sb="20" eb="23">
      <t>ゲンザイダカ</t>
    </rPh>
    <phoneticPr fontId="3"/>
  </si>
  <si>
    <t>児童手当に要する経費</t>
    <rPh sb="0" eb="2">
      <t>ジドウ</t>
    </rPh>
    <rPh sb="2" eb="4">
      <t>テアテ</t>
    </rPh>
    <rPh sb="5" eb="6">
      <t>ヨウ</t>
    </rPh>
    <rPh sb="8" eb="10">
      <t>ケイヒ</t>
    </rPh>
    <phoneticPr fontId="31"/>
  </si>
  <si>
    <t>財源
内訳</t>
    <rPh sb="0" eb="2">
      <t>ザイゲン</t>
    </rPh>
    <rPh sb="3" eb="5">
      <t>ウチワケ</t>
    </rPh>
    <phoneticPr fontId="3"/>
  </si>
  <si>
    <t>企業債償還に対して
繰入れたもの</t>
    <rPh sb="0" eb="2">
      <t>キギョウ</t>
    </rPh>
    <rPh sb="2" eb="3">
      <t>サイ</t>
    </rPh>
    <rPh sb="3" eb="5">
      <t>ショウカン</t>
    </rPh>
    <rPh sb="6" eb="7">
      <t>タイ</t>
    </rPh>
    <rPh sb="10" eb="12">
      <t>クリイレ</t>
    </rPh>
    <phoneticPr fontId="3"/>
  </si>
  <si>
    <t>２.</t>
  </si>
  <si>
    <t>資本費繰入収益</t>
    <rPh sb="0" eb="3">
      <t>シホンヒ</t>
    </rPh>
    <rPh sb="3" eb="4">
      <t>ク</t>
    </rPh>
    <rPh sb="4" eb="5">
      <t>イ</t>
    </rPh>
    <rPh sb="5" eb="7">
      <t>シュウエキ</t>
    </rPh>
    <phoneticPr fontId="24"/>
  </si>
  <si>
    <t>その他未処分利益剰余金変動額</t>
    <rPh sb="2" eb="3">
      <t>タ</t>
    </rPh>
    <rPh sb="3" eb="6">
      <t>ミショブン</t>
    </rPh>
    <rPh sb="6" eb="8">
      <t>リエキ</t>
    </rPh>
    <rPh sb="8" eb="11">
      <t>ジョウヨキン</t>
    </rPh>
    <rPh sb="11" eb="13">
      <t>ヘンドウ</t>
    </rPh>
    <rPh sb="13" eb="14">
      <t>ガク</t>
    </rPh>
    <phoneticPr fontId="24"/>
  </si>
  <si>
    <t>財政活動によるキャッシュ・フロー</t>
    <rPh sb="0" eb="2">
      <t>ザイセイ</t>
    </rPh>
    <rPh sb="2" eb="4">
      <t>カツドウ</t>
    </rPh>
    <phoneticPr fontId="24"/>
  </si>
  <si>
    <t>資金期首残高</t>
    <rPh sb="0" eb="2">
      <t>シキン</t>
    </rPh>
    <rPh sb="2" eb="4">
      <t>キシュ</t>
    </rPh>
    <rPh sb="4" eb="6">
      <t>ザンダカ</t>
    </rPh>
    <phoneticPr fontId="24"/>
  </si>
  <si>
    <t>うち資本費相当額</t>
    <rPh sb="2" eb="4">
      <t>シホン</t>
    </rPh>
    <rPh sb="4" eb="5">
      <t>ヒ</t>
    </rPh>
    <rPh sb="5" eb="7">
      <t>ソウトウ</t>
    </rPh>
    <rPh sb="7" eb="8">
      <t>ガク</t>
    </rPh>
    <phoneticPr fontId="24"/>
  </si>
  <si>
    <t>22．</t>
  </si>
  <si>
    <t>18．</t>
  </si>
  <si>
    <t>19．</t>
  </si>
  <si>
    <t>企業債利息のうち</t>
    <rPh sb="0" eb="2">
      <t>キギョウ</t>
    </rPh>
    <rPh sb="2" eb="3">
      <t>サイ</t>
    </rPh>
    <rPh sb="3" eb="5">
      <t>リソク</t>
    </rPh>
    <phoneticPr fontId="24"/>
  </si>
  <si>
    <t>償却原価法による利息相当分を除いた企業債利息</t>
    <rPh sb="0" eb="2">
      <t>ショウキャク</t>
    </rPh>
    <rPh sb="2" eb="4">
      <t>ゲンカ</t>
    </rPh>
    <rPh sb="4" eb="5">
      <t>ホウ</t>
    </rPh>
    <rPh sb="8" eb="10">
      <t>リソク</t>
    </rPh>
    <rPh sb="10" eb="13">
      <t>ソウトウブン</t>
    </rPh>
    <rPh sb="14" eb="15">
      <t>ノゾ</t>
    </rPh>
    <rPh sb="17" eb="20">
      <t>キギョウサイ</t>
    </rPh>
    <rPh sb="20" eb="22">
      <t>リソク</t>
    </rPh>
    <phoneticPr fontId="24"/>
  </si>
  <si>
    <t>うちリース資産減価償却累計額（△）</t>
    <rPh sb="5" eb="7">
      <t>シサン</t>
    </rPh>
    <rPh sb="7" eb="9">
      <t>ゲンカ</t>
    </rPh>
    <rPh sb="9" eb="11">
      <t>ショウキャク</t>
    </rPh>
    <rPh sb="11" eb="13">
      <t>ルイケイ</t>
    </rPh>
    <rPh sb="13" eb="14">
      <t>ガク</t>
    </rPh>
    <phoneticPr fontId="24"/>
  </si>
  <si>
    <t>未　 収 　金及び未収収益</t>
    <rPh sb="7" eb="8">
      <t>オヨ</t>
    </rPh>
    <rPh sb="9" eb="11">
      <t>ミシュウ</t>
    </rPh>
    <rPh sb="11" eb="13">
      <t>シュウエキ</t>
    </rPh>
    <phoneticPr fontId="24"/>
  </si>
  <si>
    <t>貸倒引当金（△）</t>
    <rPh sb="0" eb="1">
      <t>カ</t>
    </rPh>
    <rPh sb="1" eb="2">
      <t>ダオ</t>
    </rPh>
    <rPh sb="2" eb="5">
      <t>ヒキアテキン</t>
    </rPh>
    <phoneticPr fontId="24"/>
  </si>
  <si>
    <t>建設改良等の財源に充てるための企業債</t>
    <rPh sb="0" eb="2">
      <t>ケンセツ</t>
    </rPh>
    <rPh sb="2" eb="4">
      <t>カイリョウ</t>
    </rPh>
    <rPh sb="4" eb="5">
      <t>トウ</t>
    </rPh>
    <rPh sb="6" eb="8">
      <t>ザイゲン</t>
    </rPh>
    <rPh sb="9" eb="10">
      <t>ア</t>
    </rPh>
    <rPh sb="15" eb="18">
      <t>キギョウサイ</t>
    </rPh>
    <phoneticPr fontId="24"/>
  </si>
  <si>
    <t>その他の企業債</t>
    <rPh sb="2" eb="3">
      <t>タ</t>
    </rPh>
    <rPh sb="4" eb="7">
      <t>キギョウサイ</t>
    </rPh>
    <phoneticPr fontId="24"/>
  </si>
  <si>
    <t>企業債利息に対して
繰入れたもの</t>
    <rPh sb="0" eb="2">
      <t>キギョウ</t>
    </rPh>
    <rPh sb="2" eb="3">
      <t>サイ</t>
    </rPh>
    <rPh sb="3" eb="5">
      <t>リソク</t>
    </rPh>
    <rPh sb="6" eb="7">
      <t>タイ</t>
    </rPh>
    <rPh sb="10" eb="12">
      <t>クリイレ</t>
    </rPh>
    <phoneticPr fontId="3"/>
  </si>
  <si>
    <t>建設改良等の財源に充てるための長期借入金</t>
    <rPh sb="0" eb="2">
      <t>ケンセツ</t>
    </rPh>
    <rPh sb="2" eb="4">
      <t>カイリョウ</t>
    </rPh>
    <rPh sb="4" eb="5">
      <t>トウ</t>
    </rPh>
    <rPh sb="6" eb="8">
      <t>ザイゲン</t>
    </rPh>
    <rPh sb="9" eb="10">
      <t>ア</t>
    </rPh>
    <rPh sb="15" eb="17">
      <t>チョウキ</t>
    </rPh>
    <rPh sb="17" eb="20">
      <t>カリイレキン</t>
    </rPh>
    <phoneticPr fontId="24"/>
  </si>
  <si>
    <t>その他の長期借入金</t>
    <rPh sb="2" eb="3">
      <t>タ</t>
    </rPh>
    <rPh sb="4" eb="6">
      <t>チョウキ</t>
    </rPh>
    <rPh sb="6" eb="9">
      <t>カリイレキン</t>
    </rPh>
    <phoneticPr fontId="24"/>
  </si>
  <si>
    <t>リース債務</t>
    <rPh sb="3" eb="5">
      <t>サイム</t>
    </rPh>
    <phoneticPr fontId="24"/>
  </si>
  <si>
    <t>繰延収益</t>
    <rPh sb="0" eb="1">
      <t>ク</t>
    </rPh>
    <rPh sb="1" eb="2">
      <t>ノ</t>
    </rPh>
    <rPh sb="2" eb="4">
      <t>シュウエキ</t>
    </rPh>
    <phoneticPr fontId="24"/>
  </si>
  <si>
    <r>
      <t>（千ｍ</t>
    </r>
    <r>
      <rPr>
        <vertAlign val="superscript"/>
        <sz val="11"/>
        <color indexed="8"/>
        <rFont val="ＭＳ ゴシック"/>
        <family val="3"/>
        <charset val="128"/>
      </rPr>
      <t>3</t>
    </r>
    <r>
      <rPr>
        <sz val="11"/>
        <color indexed="8"/>
        <rFont val="ＭＳ ゴシック"/>
        <family val="3"/>
        <charset val="128"/>
      </rPr>
      <t>）</t>
    </r>
  </si>
  <si>
    <t>長期前受金</t>
    <rPh sb="0" eb="2">
      <t>チョウキ</t>
    </rPh>
    <rPh sb="2" eb="5">
      <t>マエウケキン</t>
    </rPh>
    <phoneticPr fontId="24"/>
  </si>
  <si>
    <t>「02行31列」のうち、国の補正予算等に基づく事業係る繰入</t>
    <rPh sb="3" eb="4">
      <t>ギョウ</t>
    </rPh>
    <rPh sb="6" eb="7">
      <t>レツ</t>
    </rPh>
    <rPh sb="12" eb="13">
      <t>クニ</t>
    </rPh>
    <rPh sb="14" eb="16">
      <t>ホセイ</t>
    </rPh>
    <rPh sb="16" eb="18">
      <t>ヨサン</t>
    </rPh>
    <rPh sb="18" eb="19">
      <t>トウ</t>
    </rPh>
    <rPh sb="20" eb="21">
      <t>モト</t>
    </rPh>
    <rPh sb="23" eb="25">
      <t>ジギョウ</t>
    </rPh>
    <rPh sb="25" eb="26">
      <t>カカ</t>
    </rPh>
    <rPh sb="27" eb="28">
      <t>ク</t>
    </rPh>
    <rPh sb="28" eb="29">
      <t>イ</t>
    </rPh>
    <phoneticPr fontId="24"/>
  </si>
  <si>
    <t>資本費繰入収益</t>
    <rPh sb="0" eb="3">
      <t>シホンヒ</t>
    </rPh>
    <rPh sb="3" eb="4">
      <t>ク</t>
    </rPh>
    <rPh sb="4" eb="5">
      <t>イ</t>
    </rPh>
    <rPh sb="5" eb="7">
      <t>シュウエキ</t>
    </rPh>
    <phoneticPr fontId="16"/>
  </si>
  <si>
    <t>その他未処分利益</t>
    <rPh sb="2" eb="3">
      <t>タ</t>
    </rPh>
    <rPh sb="3" eb="6">
      <t>ミショブン</t>
    </rPh>
    <rPh sb="6" eb="8">
      <t>リエキ</t>
    </rPh>
    <phoneticPr fontId="16"/>
  </si>
  <si>
    <t>剰余金変動額</t>
    <rPh sb="0" eb="3">
      <t>ジョウヨキン</t>
    </rPh>
    <rPh sb="3" eb="5">
      <t>ヘンドウ</t>
    </rPh>
    <rPh sb="5" eb="6">
      <t>ガク</t>
    </rPh>
    <phoneticPr fontId="16"/>
  </si>
  <si>
    <t>業務活動によるキャッシュ・フロー</t>
    <rPh sb="0" eb="2">
      <t>ギョウム</t>
    </rPh>
    <rPh sb="2" eb="4">
      <t>カツドウ</t>
    </rPh>
    <phoneticPr fontId="16"/>
  </si>
  <si>
    <t>行</t>
    <rPh sb="0" eb="1">
      <t>ギョウ</t>
    </rPh>
    <phoneticPr fontId="24"/>
  </si>
  <si>
    <t>セル</t>
  </si>
  <si>
    <t>補  填  財  源  不  足  額（△）</t>
    <rPh sb="0" eb="1">
      <t>タスク</t>
    </rPh>
    <rPh sb="3" eb="4">
      <t>マコト</t>
    </rPh>
    <rPh sb="6" eb="7">
      <t>ザイ</t>
    </rPh>
    <rPh sb="9" eb="10">
      <t>ミナモト</t>
    </rPh>
    <rPh sb="12" eb="13">
      <t>フ</t>
    </rPh>
    <rPh sb="15" eb="16">
      <t>アシ</t>
    </rPh>
    <rPh sb="18" eb="19">
      <t>ガク</t>
    </rPh>
    <phoneticPr fontId="3"/>
  </si>
  <si>
    <t>その他の企業債</t>
    <rPh sb="2" eb="3">
      <t>タ</t>
    </rPh>
    <rPh sb="4" eb="7">
      <t>キギョウサイ</t>
    </rPh>
    <phoneticPr fontId="3"/>
  </si>
  <si>
    <t>引当金</t>
    <rPh sb="0" eb="3">
      <t>ヒキアテキン</t>
    </rPh>
    <phoneticPr fontId="3"/>
  </si>
  <si>
    <t>未払金及び未払費用</t>
    <rPh sb="0" eb="2">
      <t>ミバラ</t>
    </rPh>
    <rPh sb="2" eb="3">
      <t>キン</t>
    </rPh>
    <rPh sb="3" eb="4">
      <t>オヨ</t>
    </rPh>
    <rPh sb="5" eb="7">
      <t>ミハラ</t>
    </rPh>
    <rPh sb="7" eb="9">
      <t>ヒヨウ</t>
    </rPh>
    <phoneticPr fontId="3"/>
  </si>
  <si>
    <t>長期前受金</t>
    <rPh sb="0" eb="2">
      <t>チョウキ</t>
    </rPh>
    <rPh sb="2" eb="5">
      <t>マエウケキン</t>
    </rPh>
    <phoneticPr fontId="3"/>
  </si>
  <si>
    <t>長期前受金収益化累計額（△）</t>
    <rPh sb="0" eb="2">
      <t>チョウキ</t>
    </rPh>
    <rPh sb="2" eb="5">
      <t>マエウケキン</t>
    </rPh>
    <rPh sb="5" eb="8">
      <t>シュウエキカ</t>
    </rPh>
    <rPh sb="8" eb="11">
      <t>ルイケイガク</t>
    </rPh>
    <phoneticPr fontId="3"/>
  </si>
  <si>
    <t>特別修繕引当金</t>
    <rPh sb="0" eb="2">
      <t>トクベツ</t>
    </rPh>
    <rPh sb="2" eb="4">
      <t>シュウゼン</t>
    </rPh>
    <rPh sb="4" eb="7">
      <t>ヒキアテキン</t>
    </rPh>
    <phoneticPr fontId="3"/>
  </si>
  <si>
    <t>２２表</t>
    <rPh sb="2" eb="3">
      <t>ヒョウ</t>
    </rPh>
    <phoneticPr fontId="24"/>
  </si>
  <si>
    <t>37</t>
  </si>
  <si>
    <t>「01行54列」のうち、減損損失額</t>
    <rPh sb="3" eb="4">
      <t>ギョウ</t>
    </rPh>
    <rPh sb="6" eb="7">
      <t>レツ</t>
    </rPh>
    <rPh sb="12" eb="14">
      <t>ゲンソン</t>
    </rPh>
    <rPh sb="14" eb="16">
      <t>ソンシツ</t>
    </rPh>
    <rPh sb="16" eb="17">
      <t>ガク</t>
    </rPh>
    <phoneticPr fontId="3"/>
  </si>
  <si>
    <t>63</t>
  </si>
  <si>
    <t>68</t>
  </si>
  <si>
    <t>69</t>
  </si>
  <si>
    <t>74</t>
  </si>
  <si>
    <t>「02行31列」のうち、国の補正予算等に基づく事業に係る繰入</t>
    <rPh sb="12" eb="13">
      <t>クニ</t>
    </rPh>
    <rPh sb="14" eb="16">
      <t>ホセイ</t>
    </rPh>
    <rPh sb="16" eb="18">
      <t>ヨサン</t>
    </rPh>
    <phoneticPr fontId="3"/>
  </si>
  <si>
    <t>収益的支出に充てた他会計借入金</t>
    <rPh sb="12" eb="13">
      <t>カ</t>
    </rPh>
    <rPh sb="13" eb="14">
      <t>イ</t>
    </rPh>
    <phoneticPr fontId="16"/>
  </si>
  <si>
    <t>導水管</t>
    <rPh sb="0" eb="3">
      <t>ドウスイカン</t>
    </rPh>
    <phoneticPr fontId="3"/>
  </si>
  <si>
    <t>送水管</t>
    <rPh sb="0" eb="3">
      <t>ソウスイカン</t>
    </rPh>
    <phoneticPr fontId="3"/>
  </si>
  <si>
    <t>配水管</t>
    <rPh sb="0" eb="3">
      <t>ハイスイカン</t>
    </rPh>
    <phoneticPr fontId="3"/>
  </si>
  <si>
    <t>退職給与引当金繰入額</t>
    <rPh sb="0" eb="2">
      <t>タイショク</t>
    </rPh>
    <rPh sb="2" eb="4">
      <t>キュウヨ</t>
    </rPh>
    <rPh sb="4" eb="7">
      <t>ヒキアテキン</t>
    </rPh>
    <rPh sb="7" eb="10">
      <t>クリイレガク</t>
    </rPh>
    <phoneticPr fontId="3"/>
  </si>
  <si>
    <t>配水管</t>
    <rPh sb="0" eb="3">
      <t>ハイスイカン</t>
    </rPh>
    <phoneticPr fontId="24"/>
  </si>
  <si>
    <t>「02行05列」のうち、国の補正予算等に基づく事業に係る繰入</t>
    <rPh sb="12" eb="13">
      <t>クニ</t>
    </rPh>
    <rPh sb="14" eb="16">
      <t>ホセイ</t>
    </rPh>
    <rPh sb="16" eb="18">
      <t>ヨサン</t>
    </rPh>
    <phoneticPr fontId="16"/>
  </si>
  <si>
    <t>01行64列の内訳</t>
    <rPh sb="2" eb="3">
      <t>ギョウ</t>
    </rPh>
    <rPh sb="5" eb="6">
      <t>レツ</t>
    </rPh>
    <rPh sb="7" eb="9">
      <t>ウチワケ</t>
    </rPh>
    <phoneticPr fontId="3"/>
  </si>
  <si>
    <t>賞与引当金繰入額</t>
    <rPh sb="0" eb="2">
      <t>ショウヨ</t>
    </rPh>
    <rPh sb="2" eb="5">
      <t>ヒキアテキン</t>
    </rPh>
    <rPh sb="5" eb="8">
      <t>クリイレガク</t>
    </rPh>
    <phoneticPr fontId="3"/>
  </si>
  <si>
    <t>修繕引当金繰入額</t>
    <rPh sb="0" eb="2">
      <t>シュウゼン</t>
    </rPh>
    <rPh sb="2" eb="5">
      <t>ヒキアテキン</t>
    </rPh>
    <rPh sb="5" eb="8">
      <t>クリイレガク</t>
    </rPh>
    <phoneticPr fontId="3"/>
  </si>
  <si>
    <t>貸倒引当金繰入額</t>
    <rPh sb="0" eb="2">
      <t>カシダオレ</t>
    </rPh>
    <rPh sb="2" eb="5">
      <t>ヒキアテキン</t>
    </rPh>
    <rPh sb="5" eb="8">
      <t>クリイレガク</t>
    </rPh>
    <phoneticPr fontId="3"/>
  </si>
  <si>
    <t>その他引当金繰入額</t>
    <rPh sb="2" eb="3">
      <t>タ</t>
    </rPh>
    <rPh sb="3" eb="6">
      <t>ヒキアテキン</t>
    </rPh>
    <rPh sb="6" eb="9">
      <t>クリイレガク</t>
    </rPh>
    <phoneticPr fontId="3"/>
  </si>
  <si>
    <t>「01行51列」のうち、長期前受金戻入</t>
    <rPh sb="3" eb="4">
      <t>ギョウ</t>
    </rPh>
    <rPh sb="6" eb="7">
      <t>レツ</t>
    </rPh>
    <rPh sb="12" eb="14">
      <t>チョウキ</t>
    </rPh>
    <rPh sb="14" eb="17">
      <t>マエウケキン</t>
    </rPh>
    <rPh sb="17" eb="19">
      <t>レイニュウ</t>
    </rPh>
    <phoneticPr fontId="3"/>
  </si>
  <si>
    <t>「01行22列」のうち、減価償却に伴い収益化したもの</t>
    <rPh sb="3" eb="4">
      <t>ギョウ</t>
    </rPh>
    <rPh sb="6" eb="7">
      <t>レツ</t>
    </rPh>
    <phoneticPr fontId="3"/>
  </si>
  <si>
    <t>工事負担金</t>
    <rPh sb="0" eb="2">
      <t>コウジ</t>
    </rPh>
    <rPh sb="2" eb="5">
      <t>フタンキン</t>
    </rPh>
    <phoneticPr fontId="3"/>
  </si>
  <si>
    <t>他会計繰入金</t>
    <rPh sb="0" eb="1">
      <t>タ</t>
    </rPh>
    <rPh sb="1" eb="3">
      <t>カイケイ</t>
    </rPh>
    <rPh sb="3" eb="6">
      <t>クリイレキン</t>
    </rPh>
    <phoneticPr fontId="3"/>
  </si>
  <si>
    <t>期首資産等状況調</t>
    <rPh sb="0" eb="2">
      <t>キシュ</t>
    </rPh>
    <rPh sb="2" eb="4">
      <t>シサン</t>
    </rPh>
    <rPh sb="4" eb="5">
      <t>トウ</t>
    </rPh>
    <rPh sb="5" eb="7">
      <t>ジョウキョウ</t>
    </rPh>
    <rPh sb="7" eb="8">
      <t>シラ</t>
    </rPh>
    <phoneticPr fontId="24"/>
  </si>
  <si>
    <t>寄付</t>
    <rPh sb="0" eb="2">
      <t>キフ</t>
    </rPh>
    <phoneticPr fontId="3"/>
  </si>
  <si>
    <t>受贈</t>
    <rPh sb="0" eb="2">
      <t>ジュゾウ</t>
    </rPh>
    <phoneticPr fontId="3"/>
  </si>
  <si>
    <t>資金に係る換算差額</t>
    <rPh sb="0" eb="2">
      <t>シキン</t>
    </rPh>
    <rPh sb="3" eb="4">
      <t>カカ</t>
    </rPh>
    <rPh sb="5" eb="7">
      <t>カンサン</t>
    </rPh>
    <rPh sb="8" eb="9">
      <t>コウサ</t>
    </rPh>
    <phoneticPr fontId="24"/>
  </si>
  <si>
    <t>17.</t>
  </si>
  <si>
    <t>資本不足額</t>
    <rPh sb="0" eb="2">
      <t>シホン</t>
    </rPh>
    <rPh sb="2" eb="5">
      <t>フソクガク</t>
    </rPh>
    <phoneticPr fontId="3"/>
  </si>
  <si>
    <t>01行10列
の う ち</t>
    <rPh sb="2" eb="3">
      <t>ギョウ</t>
    </rPh>
    <rPh sb="5" eb="6">
      <t>レツ</t>
    </rPh>
    <phoneticPr fontId="3"/>
  </si>
  <si>
    <t>資本不足額（繰延収益控除後）</t>
    <rPh sb="0" eb="2">
      <t>シホン</t>
    </rPh>
    <rPh sb="2" eb="5">
      <t>フソクガク</t>
    </rPh>
    <rPh sb="6" eb="8">
      <t>クリノベ</t>
    </rPh>
    <rPh sb="8" eb="10">
      <t>シュウエキ</t>
    </rPh>
    <rPh sb="10" eb="12">
      <t>コウジョ</t>
    </rPh>
    <rPh sb="12" eb="13">
      <t>ゴ</t>
    </rPh>
    <phoneticPr fontId="3"/>
  </si>
  <si>
    <t>01行14列のうち</t>
  </si>
  <si>
    <t>都道府県補助金</t>
    <rPh sb="0" eb="4">
      <t>トドウフケン</t>
    </rPh>
    <rPh sb="4" eb="7">
      <t>ホジョキン</t>
    </rPh>
    <phoneticPr fontId="3"/>
  </si>
  <si>
    <t>合計の内訳</t>
    <rPh sb="0" eb="2">
      <t>ゴウケイ</t>
    </rPh>
    <rPh sb="3" eb="5">
      <t>ウチワケ</t>
    </rPh>
    <phoneticPr fontId="24"/>
  </si>
  <si>
    <t>証券発行分</t>
    <rPh sb="0" eb="2">
      <t>ショウケン</t>
    </rPh>
    <rPh sb="2" eb="5">
      <t>ハッコウブン</t>
    </rPh>
    <phoneticPr fontId="24"/>
  </si>
  <si>
    <t>一般会計負担分</t>
    <rPh sb="0" eb="2">
      <t>イッパン</t>
    </rPh>
    <rPh sb="2" eb="4">
      <t>カイケイ</t>
    </rPh>
    <rPh sb="4" eb="7">
      <t>フタンブン</t>
    </rPh>
    <phoneticPr fontId="24"/>
  </si>
  <si>
    <t>２４表</t>
    <rPh sb="2" eb="3">
      <t>ヒョウ</t>
    </rPh>
    <phoneticPr fontId="24"/>
  </si>
  <si>
    <t>　</t>
  </si>
  <si>
    <t>他会計負担金</t>
    <rPh sb="0" eb="1">
      <t>タ</t>
    </rPh>
    <rPh sb="1" eb="3">
      <t>カイケイ</t>
    </rPh>
    <rPh sb="3" eb="6">
      <t>フタンキン</t>
    </rPh>
    <phoneticPr fontId="31"/>
  </si>
  <si>
    <t>１.</t>
  </si>
  <si>
    <t>営業収益</t>
    <rPh sb="0" eb="2">
      <t>エイギョウ</t>
    </rPh>
    <rPh sb="2" eb="4">
      <t>シュウエキ</t>
    </rPh>
    <phoneticPr fontId="31"/>
  </si>
  <si>
    <t>(ア)</t>
  </si>
  <si>
    <t>他会計補助金</t>
    <rPh sb="0" eb="1">
      <t>タ</t>
    </rPh>
    <rPh sb="1" eb="3">
      <t>カイケイ</t>
    </rPh>
    <rPh sb="3" eb="6">
      <t>ホジョキン</t>
    </rPh>
    <phoneticPr fontId="31"/>
  </si>
  <si>
    <t>営業外収益</t>
    <rPh sb="0" eb="3">
      <t>エイギョウガイ</t>
    </rPh>
    <rPh sb="3" eb="5">
      <t>シュウエキ</t>
    </rPh>
    <phoneticPr fontId="31"/>
  </si>
  <si>
    <t>繰入金計</t>
    <rPh sb="0" eb="3">
      <t>クリイレキン</t>
    </rPh>
    <rPh sb="3" eb="4">
      <t>ケイ</t>
    </rPh>
    <phoneticPr fontId="31"/>
  </si>
  <si>
    <t>他会計繰入金</t>
    <rPh sb="0" eb="1">
      <t>タ</t>
    </rPh>
    <rPh sb="1" eb="3">
      <t>カイケイ</t>
    </rPh>
    <rPh sb="3" eb="5">
      <t>クリイレ</t>
    </rPh>
    <rPh sb="5" eb="6">
      <t>キン</t>
    </rPh>
    <phoneticPr fontId="31"/>
  </si>
  <si>
    <t>資本勘定繰入金</t>
    <rPh sb="0" eb="2">
      <t>シホン</t>
    </rPh>
    <rPh sb="2" eb="4">
      <t>カンジョウ</t>
    </rPh>
    <rPh sb="4" eb="7">
      <t>クリイレキン</t>
    </rPh>
    <phoneticPr fontId="31"/>
  </si>
  <si>
    <t>資本勘定
他会計借入金</t>
    <rPh sb="0" eb="2">
      <t>シホン</t>
    </rPh>
    <rPh sb="2" eb="4">
      <t>カンジョウ</t>
    </rPh>
    <rPh sb="5" eb="6">
      <t>タ</t>
    </rPh>
    <rPh sb="6" eb="8">
      <t>カイケイ</t>
    </rPh>
    <rPh sb="8" eb="11">
      <t>カリイレキン</t>
    </rPh>
    <phoneticPr fontId="31"/>
  </si>
  <si>
    <t>他会計出資金</t>
    <rPh sb="0" eb="1">
      <t>タ</t>
    </rPh>
    <rPh sb="1" eb="3">
      <t>カイケイ</t>
    </rPh>
    <rPh sb="3" eb="6">
      <t>シュッシキン</t>
    </rPh>
    <phoneticPr fontId="31"/>
  </si>
  <si>
    <t>収益勘定
他会計借入金</t>
    <rPh sb="0" eb="2">
      <t>シュウエキ</t>
    </rPh>
    <rPh sb="2" eb="4">
      <t>カンジョウ</t>
    </rPh>
    <rPh sb="5" eb="6">
      <t>タ</t>
    </rPh>
    <rPh sb="6" eb="8">
      <t>カイケイ</t>
    </rPh>
    <rPh sb="8" eb="10">
      <t>カリイレ</t>
    </rPh>
    <rPh sb="10" eb="11">
      <t>キン</t>
    </rPh>
    <phoneticPr fontId="31"/>
  </si>
  <si>
    <t>繰出基準等に基づくもの</t>
    <rPh sb="0" eb="2">
      <t>クリダ</t>
    </rPh>
    <rPh sb="2" eb="4">
      <t>キジュン</t>
    </rPh>
    <rPh sb="4" eb="5">
      <t>トウ</t>
    </rPh>
    <rPh sb="6" eb="7">
      <t>モト</t>
    </rPh>
    <phoneticPr fontId="31"/>
  </si>
  <si>
    <t>建設改良費等の財源に充てるための長期借入金</t>
    <rPh sb="5" eb="6">
      <t>トウ</t>
    </rPh>
    <rPh sb="7" eb="9">
      <t>ザイゲン</t>
    </rPh>
    <rPh sb="10" eb="11">
      <t>ア</t>
    </rPh>
    <rPh sb="16" eb="18">
      <t>チョウキ</t>
    </rPh>
    <rPh sb="18" eb="21">
      <t>カリイレキン</t>
    </rPh>
    <phoneticPr fontId="3"/>
  </si>
  <si>
    <t>そ       の       他</t>
  </si>
  <si>
    <t>３.</t>
  </si>
  <si>
    <t>５.</t>
  </si>
  <si>
    <t>大館市</t>
    <rPh sb="0" eb="3">
      <t>オオダテシ</t>
    </rPh>
    <phoneticPr fontId="24"/>
  </si>
  <si>
    <t>(イ)</t>
  </si>
  <si>
    <t>営業外収益</t>
    <rPh sb="0" eb="3">
      <t>エイギョウガイ</t>
    </rPh>
    <rPh sb="3" eb="5">
      <t>シュウエキ</t>
    </rPh>
    <phoneticPr fontId="24"/>
  </si>
  <si>
    <t>他会計出資金</t>
    <rPh sb="0" eb="3">
      <t>タカイケイ</t>
    </rPh>
    <rPh sb="3" eb="6">
      <t>シュッシキン</t>
    </rPh>
    <phoneticPr fontId="31"/>
  </si>
  <si>
    <t>合      計</t>
    <rPh sb="0" eb="1">
      <t>ゴウ</t>
    </rPh>
    <rPh sb="7" eb="8">
      <t>ケイ</t>
    </rPh>
    <phoneticPr fontId="31"/>
  </si>
  <si>
    <t>損　益　勘　定　繰　入　金</t>
    <rPh sb="0" eb="1">
      <t>ソン</t>
    </rPh>
    <rPh sb="2" eb="3">
      <t>エキ</t>
    </rPh>
    <rPh sb="4" eb="5">
      <t>カン</t>
    </rPh>
    <rPh sb="6" eb="7">
      <t>サダム</t>
    </rPh>
    <rPh sb="8" eb="9">
      <t>クリ</t>
    </rPh>
    <rPh sb="10" eb="11">
      <t>イリ</t>
    </rPh>
    <rPh sb="12" eb="13">
      <t>キン</t>
    </rPh>
    <phoneticPr fontId="24"/>
  </si>
  <si>
    <t>資　本　勘　定　繰　入　金</t>
    <rPh sb="0" eb="1">
      <t>シ</t>
    </rPh>
    <rPh sb="2" eb="3">
      <t>ホン</t>
    </rPh>
    <rPh sb="4" eb="5">
      <t>カン</t>
    </rPh>
    <rPh sb="6" eb="7">
      <t>サダム</t>
    </rPh>
    <rPh sb="8" eb="9">
      <t>クリ</t>
    </rPh>
    <rPh sb="10" eb="11">
      <t>イリ</t>
    </rPh>
    <rPh sb="12" eb="13">
      <t>キン</t>
    </rPh>
    <phoneticPr fontId="24"/>
  </si>
  <si>
    <t>01行64列
の内訳</t>
    <rPh sb="2" eb="3">
      <t>ギョウ</t>
    </rPh>
    <rPh sb="5" eb="6">
      <t>レツ</t>
    </rPh>
    <rPh sb="8" eb="10">
      <t>ウチワケ</t>
    </rPh>
    <phoneticPr fontId="3"/>
  </si>
  <si>
    <t>減価償却累計額</t>
  </si>
  <si>
    <t>(f)-(g)</t>
  </si>
  <si>
    <t>（２）不　 足　 額　 　（△）</t>
  </si>
  <si>
    <t>企業債の償還に要する資金の全部又は一部を一般会計に
おいて負担することを定めている場合、その金額</t>
    <rPh sb="0" eb="3">
      <t>キギョウサイ</t>
    </rPh>
    <rPh sb="4" eb="6">
      <t>ショウカン</t>
    </rPh>
    <rPh sb="7" eb="8">
      <t>ヨウ</t>
    </rPh>
    <rPh sb="10" eb="12">
      <t>シキン</t>
    </rPh>
    <rPh sb="13" eb="15">
      <t>ゼンブ</t>
    </rPh>
    <rPh sb="15" eb="16">
      <t>マタ</t>
    </rPh>
    <rPh sb="17" eb="19">
      <t>イチブ</t>
    </rPh>
    <rPh sb="20" eb="22">
      <t>イッパン</t>
    </rPh>
    <rPh sb="22" eb="24">
      <t>カイケイ</t>
    </rPh>
    <rPh sb="29" eb="31">
      <t>フタン</t>
    </rPh>
    <rPh sb="36" eb="37">
      <t>サダ</t>
    </rPh>
    <rPh sb="41" eb="43">
      <t>バアイ</t>
    </rPh>
    <rPh sb="46" eb="48">
      <t>キンガク</t>
    </rPh>
    <phoneticPr fontId="3"/>
  </si>
  <si>
    <t>実績調
行政投資</t>
    <rPh sb="0" eb="1">
      <t>ジツ</t>
    </rPh>
    <rPh sb="1" eb="2">
      <t>イサオ</t>
    </rPh>
    <rPh sb="2" eb="3">
      <t>シラ</t>
    </rPh>
    <rPh sb="4" eb="6">
      <t>ギョウセイ</t>
    </rPh>
    <rPh sb="6" eb="8">
      <t>トウシ</t>
    </rPh>
    <phoneticPr fontId="3"/>
  </si>
  <si>
    <t>上記の内訳</t>
    <rPh sb="3" eb="5">
      <t>ウチワケ</t>
    </rPh>
    <phoneticPr fontId="3"/>
  </si>
  <si>
    <t>繰入金
収益勘定</t>
    <rPh sb="0" eb="3">
      <t>クリイレキン</t>
    </rPh>
    <rPh sb="4" eb="6">
      <t>シュウエキ</t>
    </rPh>
    <rPh sb="6" eb="8">
      <t>カンジョウ</t>
    </rPh>
    <phoneticPr fontId="24"/>
  </si>
  <si>
    <t>資金に係る換算差額</t>
    <rPh sb="0" eb="2">
      <t>シキン</t>
    </rPh>
    <rPh sb="3" eb="4">
      <t>カカ</t>
    </rPh>
    <rPh sb="5" eb="7">
      <t>カンサン</t>
    </rPh>
    <rPh sb="8" eb="9">
      <t>コウサ</t>
    </rPh>
    <phoneticPr fontId="16"/>
  </si>
  <si>
    <t>建設改良費の翌年度への繰越額</t>
  </si>
  <si>
    <t>経営支援の活用に</t>
    <rPh sb="0" eb="2">
      <t>ケイエイ</t>
    </rPh>
    <rPh sb="2" eb="4">
      <t>シエン</t>
    </rPh>
    <rPh sb="5" eb="7">
      <t>カツヨウ</t>
    </rPh>
    <phoneticPr fontId="31"/>
  </si>
  <si>
    <t>要する経費</t>
    <rPh sb="0" eb="1">
      <t>ヨウ</t>
    </rPh>
    <rPh sb="3" eb="5">
      <t>ケイヒ</t>
    </rPh>
    <phoneticPr fontId="31"/>
  </si>
  <si>
    <t>(ウ)</t>
  </si>
  <si>
    <t>(エ)</t>
  </si>
  <si>
    <t>01行28列
の 内 訳</t>
  </si>
  <si>
    <t>(カ)</t>
  </si>
  <si>
    <t>01行36列
の 内 訳</t>
    <rPh sb="2" eb="3">
      <t>ギョウ</t>
    </rPh>
    <rPh sb="5" eb="6">
      <t>レツ</t>
    </rPh>
    <rPh sb="9" eb="10">
      <t>ウチ</t>
    </rPh>
    <rPh sb="11" eb="12">
      <t>ヤク</t>
    </rPh>
    <phoneticPr fontId="3"/>
  </si>
  <si>
    <r>
      <t>（含むＮＴＴ無利子貸付金）</t>
    </r>
    <r>
      <rPr>
        <sz val="11"/>
        <color indexed="8"/>
        <rFont val="ＭＳ ゴシック"/>
        <family val="3"/>
        <charset val="128"/>
      </rPr>
      <t>（千円）</t>
    </r>
    <rPh sb="1" eb="2">
      <t>フク</t>
    </rPh>
    <rPh sb="6" eb="9">
      <t>ムリシ</t>
    </rPh>
    <rPh sb="9" eb="12">
      <t>カシツケキン</t>
    </rPh>
    <phoneticPr fontId="3"/>
  </si>
  <si>
    <r>
      <t>(ｍ</t>
    </r>
    <r>
      <rPr>
        <vertAlign val="superscript"/>
        <sz val="11"/>
        <color indexed="8"/>
        <rFont val="ＭＳ ゴシック"/>
        <family val="3"/>
        <charset val="128"/>
      </rPr>
      <t>3</t>
    </r>
    <r>
      <rPr>
        <sz val="11"/>
        <color indexed="8"/>
        <rFont val="ＭＳ ゴシック"/>
        <family val="3"/>
        <charset val="128"/>
      </rPr>
      <t>/日)</t>
    </r>
    <rPh sb="4" eb="5">
      <t>ニチ</t>
    </rPh>
    <phoneticPr fontId="3"/>
  </si>
  <si>
    <t>13．管理者の情報</t>
    <rPh sb="3" eb="6">
      <t>カンリシャ</t>
    </rPh>
    <rPh sb="7" eb="9">
      <t>ジョウホウ</t>
    </rPh>
    <phoneticPr fontId="24"/>
  </si>
  <si>
    <r>
      <t>（ｍ</t>
    </r>
    <r>
      <rPr>
        <vertAlign val="superscript"/>
        <sz val="11"/>
        <color indexed="8"/>
        <rFont val="ＭＳ ゴシック"/>
        <family val="3"/>
        <charset val="128"/>
      </rPr>
      <t>3</t>
    </r>
    <r>
      <rPr>
        <sz val="11"/>
        <color indexed="8"/>
        <rFont val="ＭＳ ゴシック"/>
        <family val="3"/>
        <charset val="128"/>
      </rPr>
      <t>/日）</t>
    </r>
  </si>
  <si>
    <r>
      <t>(千ｍ</t>
    </r>
    <r>
      <rPr>
        <vertAlign val="superscript"/>
        <sz val="11"/>
        <color indexed="8"/>
        <rFont val="ＭＳ ゴシック"/>
        <family val="3"/>
        <charset val="128"/>
      </rPr>
      <t>3</t>
    </r>
    <r>
      <rPr>
        <sz val="11"/>
        <color indexed="8"/>
        <rFont val="ＭＳ ゴシック"/>
        <family val="3"/>
        <charset val="128"/>
      </rPr>
      <t>)</t>
    </r>
    <rPh sb="1" eb="2">
      <t>セン</t>
    </rPh>
    <phoneticPr fontId="3"/>
  </si>
  <si>
    <r>
      <t>(ｍ</t>
    </r>
    <r>
      <rPr>
        <vertAlign val="superscript"/>
        <sz val="11"/>
        <color indexed="8"/>
        <rFont val="ＭＳ ゴシック"/>
        <family val="3"/>
        <charset val="128"/>
      </rPr>
      <t>3</t>
    </r>
    <r>
      <rPr>
        <sz val="11"/>
        <color indexed="8"/>
        <rFont val="ＭＳ ゴシック"/>
        <family val="3"/>
        <charset val="128"/>
      </rPr>
      <t>)</t>
    </r>
  </si>
  <si>
    <t>「01行53列」のうち、退職給付費（会計基準の見直し等に伴う経過措置分）</t>
    <rPh sb="3" eb="4">
      <t>ギョウ</t>
    </rPh>
    <rPh sb="6" eb="7">
      <t>レツ</t>
    </rPh>
    <rPh sb="12" eb="14">
      <t>タイショク</t>
    </rPh>
    <rPh sb="14" eb="17">
      <t>キュウフヒ</t>
    </rPh>
    <rPh sb="18" eb="20">
      <t>カイケイ</t>
    </rPh>
    <rPh sb="20" eb="22">
      <t>キジュン</t>
    </rPh>
    <rPh sb="23" eb="25">
      <t>ミナオ</t>
    </rPh>
    <rPh sb="26" eb="27">
      <t>トウ</t>
    </rPh>
    <rPh sb="28" eb="29">
      <t>トモナ</t>
    </rPh>
    <rPh sb="30" eb="32">
      <t>ケイカ</t>
    </rPh>
    <rPh sb="32" eb="34">
      <t>ソチ</t>
    </rPh>
    <rPh sb="34" eb="35">
      <t>ブン</t>
    </rPh>
    <phoneticPr fontId="3"/>
  </si>
  <si>
    <t>工業用水道</t>
  </si>
  <si>
    <r>
      <t>（含むＮＴＴ無利子貸付金）</t>
    </r>
    <r>
      <rPr>
        <sz val="11"/>
        <color theme="1"/>
        <rFont val="ＭＳ ゴシック"/>
        <family val="3"/>
        <charset val="128"/>
      </rPr>
      <t>（千円）</t>
    </r>
    <rPh sb="1" eb="2">
      <t>フク</t>
    </rPh>
    <rPh sb="6" eb="9">
      <t>ムリシ</t>
    </rPh>
    <rPh sb="9" eb="12">
      <t>カシツケキン</t>
    </rPh>
    <phoneticPr fontId="3"/>
  </si>
  <si>
    <r>
      <t>契約水量（ｍ</t>
    </r>
    <r>
      <rPr>
        <vertAlign val="superscript"/>
        <sz val="11"/>
        <color theme="1"/>
        <rFont val="ＭＳ ゴシック"/>
        <family val="3"/>
        <charset val="128"/>
      </rPr>
      <t>3</t>
    </r>
    <r>
      <rPr>
        <sz val="11"/>
        <color theme="1"/>
        <rFont val="ＭＳ ゴシック"/>
        <family val="3"/>
        <charset val="128"/>
      </rPr>
      <t>/日）</t>
    </r>
  </si>
  <si>
    <r>
      <t>料　金　（円・銭/ｍ</t>
    </r>
    <r>
      <rPr>
        <vertAlign val="superscript"/>
        <sz val="11"/>
        <color theme="1"/>
        <rFont val="ＭＳ ゴシック"/>
        <family val="3"/>
        <charset val="128"/>
      </rPr>
      <t>3</t>
    </r>
    <r>
      <rPr>
        <sz val="11"/>
        <color theme="1"/>
        <rFont val="ＭＳ ゴシック"/>
        <family val="3"/>
        <charset val="128"/>
      </rPr>
      <t>）</t>
    </r>
  </si>
  <si>
    <r>
      <t>（ｍ</t>
    </r>
    <r>
      <rPr>
        <vertAlign val="superscript"/>
        <sz val="11"/>
        <color theme="1"/>
        <rFont val="ＭＳ ゴシック"/>
        <family val="3"/>
        <charset val="128"/>
      </rPr>
      <t>3</t>
    </r>
    <r>
      <rPr>
        <sz val="11"/>
        <color theme="1"/>
        <rFont val="ＭＳ ゴシック"/>
        <family val="3"/>
        <charset val="128"/>
      </rPr>
      <t>/日）</t>
    </r>
  </si>
  <si>
    <r>
      <t>(千ｍ</t>
    </r>
    <r>
      <rPr>
        <vertAlign val="superscript"/>
        <sz val="11"/>
        <color theme="1"/>
        <rFont val="ＭＳ ゴシック"/>
        <family val="3"/>
        <charset val="128"/>
      </rPr>
      <t>3</t>
    </r>
    <r>
      <rPr>
        <sz val="11"/>
        <color theme="1"/>
        <rFont val="ＭＳ ゴシック"/>
        <family val="3"/>
        <charset val="128"/>
      </rPr>
      <t>)</t>
    </r>
    <rPh sb="1" eb="2">
      <t>セン</t>
    </rPh>
    <phoneticPr fontId="3"/>
  </si>
  <si>
    <r>
      <t xml:space="preserve"> その他営業協力金等　(円･銭/ｍ</t>
    </r>
    <r>
      <rPr>
        <vertAlign val="superscript"/>
        <sz val="11"/>
        <color theme="1"/>
        <rFont val="ＭＳ ゴシック"/>
        <family val="3"/>
        <charset val="128"/>
      </rPr>
      <t>3</t>
    </r>
    <r>
      <rPr>
        <sz val="11"/>
        <color theme="1"/>
        <rFont val="ＭＳ ゴシック"/>
        <family val="3"/>
        <charset val="128"/>
      </rPr>
      <t>）</t>
    </r>
  </si>
  <si>
    <t>03</t>
  </si>
  <si>
    <t>管理者の情報</t>
    <rPh sb="0" eb="2">
      <t>カンリシャ</t>
    </rPh>
    <rPh sb="3" eb="5">
      <t>ジョウホウ</t>
    </rPh>
    <phoneticPr fontId="3"/>
  </si>
  <si>
    <t>学術・研究機関出身</t>
    <rPh sb="0" eb="2">
      <t>ガクジュツ</t>
    </rPh>
    <rPh sb="3" eb="5">
      <t>ケンキュウ</t>
    </rPh>
    <rPh sb="5" eb="7">
      <t>キカン</t>
    </rPh>
    <rPh sb="7" eb="9">
      <t>シュッシン</t>
    </rPh>
    <phoneticPr fontId="3"/>
  </si>
  <si>
    <t>19.</t>
    <phoneticPr fontId="16"/>
  </si>
  <si>
    <t>20.</t>
    <phoneticPr fontId="16"/>
  </si>
  <si>
    <t>21.</t>
    <phoneticPr fontId="16"/>
  </si>
  <si>
    <t>22.</t>
    <phoneticPr fontId="16"/>
  </si>
  <si>
    <t>052060
大館市</t>
    <rPh sb="7" eb="10">
      <t>オオダテシ</t>
    </rPh>
    <phoneticPr fontId="24"/>
  </si>
  <si>
    <t>雑収益</t>
    <rPh sb="0" eb="1">
      <t>ザツ</t>
    </rPh>
    <phoneticPr fontId="16"/>
  </si>
  <si>
    <t>退職給付引当金繰入額</t>
    <rPh sb="0" eb="2">
      <t>タイショク</t>
    </rPh>
    <rPh sb="2" eb="4">
      <t>キュウフ</t>
    </rPh>
    <rPh sb="4" eb="7">
      <t>ヒキアテキン</t>
    </rPh>
    <rPh sb="7" eb="10">
      <t>クリイレガク</t>
    </rPh>
    <phoneticPr fontId="3"/>
  </si>
  <si>
    <t>他　会　計　繰　入　金　合　計</t>
    <phoneticPr fontId="16"/>
  </si>
  <si>
    <t>給与に関する調</t>
    <rPh sb="0" eb="2">
      <t>キュウヨ</t>
    </rPh>
    <rPh sb="3" eb="4">
      <t>カン</t>
    </rPh>
    <rPh sb="6" eb="7">
      <t>シラ</t>
    </rPh>
    <phoneticPr fontId="16"/>
  </si>
  <si>
    <t>職員一人当たり平均給与</t>
    <rPh sb="0" eb="2">
      <t>ショクイン</t>
    </rPh>
    <rPh sb="2" eb="4">
      <t>ヒトリ</t>
    </rPh>
    <rPh sb="4" eb="5">
      <t>ア</t>
    </rPh>
    <rPh sb="7" eb="9">
      <t>ヘイキン</t>
    </rPh>
    <rPh sb="9" eb="11">
      <t>キュウヨ</t>
    </rPh>
    <phoneticPr fontId="16"/>
  </si>
  <si>
    <t>退職平均支給月数</t>
    <rPh sb="0" eb="2">
      <t>タイショク</t>
    </rPh>
    <rPh sb="2" eb="4">
      <t>ヘイキン</t>
    </rPh>
    <rPh sb="4" eb="6">
      <t>シキュウ</t>
    </rPh>
    <rPh sb="6" eb="8">
      <t>ツキスウ</t>
    </rPh>
    <phoneticPr fontId="16"/>
  </si>
  <si>
    <t>④　貸 借 対 照 表　（２２表）</t>
    <phoneticPr fontId="3"/>
  </si>
  <si>
    <t>（２）</t>
    <phoneticPr fontId="3"/>
  </si>
  <si>
    <t>01行03列のうち</t>
    <rPh sb="2" eb="3">
      <t>ギョウ</t>
    </rPh>
    <rPh sb="5" eb="6">
      <t>レツ</t>
    </rPh>
    <phoneticPr fontId="3"/>
  </si>
  <si>
    <t>建設改良費の翌年度への繰越額</t>
    <rPh sb="0" eb="2">
      <t>ケンセツ</t>
    </rPh>
    <rPh sb="2" eb="5">
      <t>カイリョウヒ</t>
    </rPh>
    <rPh sb="6" eb="9">
      <t>ヨクネンド</t>
    </rPh>
    <rPh sb="11" eb="14">
      <t>クリコシガク</t>
    </rPh>
    <phoneticPr fontId="3"/>
  </si>
  <si>
    <t>上記の内訳</t>
    <rPh sb="0" eb="2">
      <t>ジョウキ</t>
    </rPh>
    <rPh sb="3" eb="5">
      <t>ウチワケ</t>
    </rPh>
    <phoneticPr fontId="3"/>
  </si>
  <si>
    <t>補助対象事業分</t>
    <rPh sb="0" eb="2">
      <t>ホジョ</t>
    </rPh>
    <rPh sb="2" eb="4">
      <t>タイショウ</t>
    </rPh>
    <rPh sb="4" eb="7">
      <t>ジギョウブン</t>
    </rPh>
    <phoneticPr fontId="3"/>
  </si>
  <si>
    <t>（３）特別
利益</t>
    <rPh sb="3" eb="5">
      <t>トクベツ</t>
    </rPh>
    <rPh sb="6" eb="8">
      <t>リエキ</t>
    </rPh>
    <phoneticPr fontId="24"/>
  </si>
  <si>
    <t>実繰入額が
基準額を超える部分及び
繰出基準の
事由以外の
実繰入額</t>
    <rPh sb="0" eb="1">
      <t>ジツ</t>
    </rPh>
    <rPh sb="1" eb="3">
      <t>クリイレ</t>
    </rPh>
    <rPh sb="3" eb="4">
      <t>ガク</t>
    </rPh>
    <rPh sb="6" eb="8">
      <t>キジュン</t>
    </rPh>
    <rPh sb="8" eb="9">
      <t>ガク</t>
    </rPh>
    <rPh sb="10" eb="11">
      <t>コ</t>
    </rPh>
    <rPh sb="13" eb="15">
      <t>ブブン</t>
    </rPh>
    <rPh sb="15" eb="16">
      <t>オヨ</t>
    </rPh>
    <rPh sb="18" eb="19">
      <t>クリ</t>
    </rPh>
    <rPh sb="19" eb="20">
      <t>デ</t>
    </rPh>
    <rPh sb="20" eb="22">
      <t>キジュン</t>
    </rPh>
    <rPh sb="24" eb="25">
      <t>コト</t>
    </rPh>
    <rPh sb="26" eb="28">
      <t>イガイ</t>
    </rPh>
    <rPh sb="30" eb="31">
      <t>ジツ</t>
    </rPh>
    <rPh sb="31" eb="32">
      <t>クリ</t>
    </rPh>
    <rPh sb="32" eb="33">
      <t>イレル</t>
    </rPh>
    <rPh sb="33" eb="34">
      <t>ガク</t>
    </rPh>
    <phoneticPr fontId="31"/>
  </si>
  <si>
    <t>基 準 外 繰 出 金 合 計 02行（54）＋（56）＋（58）</t>
    <rPh sb="0" eb="1">
      <t>モト</t>
    </rPh>
    <rPh sb="2" eb="3">
      <t>ジュン</t>
    </rPh>
    <rPh sb="4" eb="5">
      <t>ガイ</t>
    </rPh>
    <rPh sb="6" eb="7">
      <t>クリ</t>
    </rPh>
    <rPh sb="8" eb="9">
      <t>デ</t>
    </rPh>
    <rPh sb="10" eb="11">
      <t>キン</t>
    </rPh>
    <rPh sb="12" eb="13">
      <t>ゴウ</t>
    </rPh>
    <rPh sb="14" eb="15">
      <t>ケイ</t>
    </rPh>
    <rPh sb="18" eb="19">
      <t>ギョウ</t>
    </rPh>
    <phoneticPr fontId="31"/>
  </si>
  <si>
    <t>(４）</t>
    <phoneticPr fontId="3"/>
  </si>
  <si>
    <t>(５)</t>
    <phoneticPr fontId="3"/>
  </si>
  <si>
    <t>現行料金実施年月日(消費税及び地方税転嫁のための改定）</t>
    <rPh sb="0" eb="2">
      <t>ゲンコウ</t>
    </rPh>
    <rPh sb="10" eb="13">
      <t>ショウヒゼイ</t>
    </rPh>
    <rPh sb="13" eb="14">
      <t>オヨ</t>
    </rPh>
    <rPh sb="15" eb="17">
      <t>チホウ</t>
    </rPh>
    <rPh sb="17" eb="18">
      <t>ゼイ</t>
    </rPh>
    <rPh sb="18" eb="20">
      <t>テンカ</t>
    </rPh>
    <rPh sb="24" eb="26">
      <t>カイテイ</t>
    </rPh>
    <phoneticPr fontId="3"/>
  </si>
  <si>
    <t>現行料金実施年月日(消費税及び地方税転嫁のための改定を除く）</t>
    <rPh sb="27" eb="28">
      <t>ノゾ</t>
    </rPh>
    <phoneticPr fontId="3"/>
  </si>
  <si>
    <t>01行55列のうち</t>
    <rPh sb="2" eb="3">
      <t>ギョウ</t>
    </rPh>
    <rPh sb="5" eb="6">
      <t>レツ</t>
    </rPh>
    <phoneticPr fontId="3"/>
  </si>
  <si>
    <t>常勤職員</t>
    <rPh sb="0" eb="2">
      <t>ジョウキン</t>
    </rPh>
    <rPh sb="2" eb="4">
      <t>ショクイン</t>
    </rPh>
    <phoneticPr fontId="3"/>
  </si>
  <si>
    <t>会計年度任用職員(フルタイム）</t>
    <rPh sb="0" eb="2">
      <t>カイケイ</t>
    </rPh>
    <rPh sb="2" eb="4">
      <t>ネンド</t>
    </rPh>
    <rPh sb="4" eb="6">
      <t>ニンヨウ</t>
    </rPh>
    <rPh sb="6" eb="8">
      <t>ショクイン</t>
    </rPh>
    <phoneticPr fontId="3"/>
  </si>
  <si>
    <t>会計年度任用職員(パートタイム）</t>
    <rPh sb="0" eb="2">
      <t>カイケイ</t>
    </rPh>
    <rPh sb="2" eb="4">
      <t>ネンド</t>
    </rPh>
    <phoneticPr fontId="3"/>
  </si>
  <si>
    <t>01行59列のうち</t>
    <rPh sb="2" eb="3">
      <t>ギョウ</t>
    </rPh>
    <rPh sb="5" eb="6">
      <t>レツ</t>
    </rPh>
    <phoneticPr fontId="3"/>
  </si>
  <si>
    <t>（３）</t>
    <phoneticPr fontId="16"/>
  </si>
  <si>
    <t>（４）</t>
    <phoneticPr fontId="16"/>
  </si>
  <si>
    <t>（５）</t>
    <phoneticPr fontId="16"/>
  </si>
  <si>
    <t>基本給</t>
    <rPh sb="0" eb="3">
      <t>キホンキュウ</t>
    </rPh>
    <phoneticPr fontId="16"/>
  </si>
  <si>
    <t>手当</t>
    <rPh sb="0" eb="2">
      <t>テアテ</t>
    </rPh>
    <phoneticPr fontId="16"/>
  </si>
  <si>
    <t>退職給付費</t>
    <rPh sb="0" eb="2">
      <t>タイショク</t>
    </rPh>
    <rPh sb="2" eb="5">
      <t>キュウフヒ</t>
    </rPh>
    <phoneticPr fontId="16"/>
  </si>
  <si>
    <t>法定福利費</t>
    <rPh sb="0" eb="2">
      <t>ホウテイ</t>
    </rPh>
    <rPh sb="2" eb="5">
      <t>フクリヒ</t>
    </rPh>
    <phoneticPr fontId="16"/>
  </si>
  <si>
    <t>計</t>
    <rPh sb="0" eb="1">
      <t>ケイ</t>
    </rPh>
    <phoneticPr fontId="16"/>
  </si>
  <si>
    <t>1.職員給与費のうち</t>
    <rPh sb="2" eb="4">
      <t>ショクイン</t>
    </rPh>
    <rPh sb="4" eb="7">
      <t>キュウヨヒ</t>
    </rPh>
    <phoneticPr fontId="16"/>
  </si>
  <si>
    <t>常勤職員</t>
    <rPh sb="0" eb="2">
      <t>ジョウキン</t>
    </rPh>
    <rPh sb="2" eb="4">
      <t>ショクイン</t>
    </rPh>
    <phoneticPr fontId="16"/>
  </si>
  <si>
    <t>会計年度任用職員(フルタイム)</t>
    <rPh sb="0" eb="2">
      <t>カイケイ</t>
    </rPh>
    <rPh sb="2" eb="4">
      <t>ネンド</t>
    </rPh>
    <rPh sb="4" eb="6">
      <t>ニンヨウ</t>
    </rPh>
    <rPh sb="6" eb="8">
      <t>ショクイン</t>
    </rPh>
    <phoneticPr fontId="16"/>
  </si>
  <si>
    <t>会計年度任用職員(パートタイム)</t>
    <rPh sb="0" eb="2">
      <t>カイケイ</t>
    </rPh>
    <phoneticPr fontId="16"/>
  </si>
  <si>
    <t>年間延職員数(人)</t>
    <rPh sb="0" eb="2">
      <t>ネンカン</t>
    </rPh>
    <rPh sb="2" eb="3">
      <t>ノ</t>
    </rPh>
    <rPh sb="3" eb="5">
      <t>ショクイン</t>
    </rPh>
    <rPh sb="5" eb="6">
      <t>スウ</t>
    </rPh>
    <rPh sb="7" eb="8">
      <t>ニン</t>
    </rPh>
    <phoneticPr fontId="16"/>
  </si>
  <si>
    <t>年度末職員数(人)</t>
    <rPh sb="0" eb="3">
      <t>ネンドマツ</t>
    </rPh>
    <rPh sb="3" eb="5">
      <t>ショクイン</t>
    </rPh>
    <rPh sb="5" eb="6">
      <t>スウ</t>
    </rPh>
    <rPh sb="7" eb="8">
      <t>ニン</t>
    </rPh>
    <phoneticPr fontId="16"/>
  </si>
  <si>
    <t>給料</t>
    <rPh sb="0" eb="2">
      <t>キュウリョウ</t>
    </rPh>
    <phoneticPr fontId="16"/>
  </si>
  <si>
    <t>会計年度任用職員(パートタイム)</t>
    <rPh sb="0" eb="2">
      <t>カイケイ</t>
    </rPh>
    <rPh sb="2" eb="4">
      <t>ネンド</t>
    </rPh>
    <phoneticPr fontId="16"/>
  </si>
  <si>
    <t>扶養手当</t>
    <rPh sb="0" eb="2">
      <t>フヨウ</t>
    </rPh>
    <rPh sb="2" eb="4">
      <t>テアテ</t>
    </rPh>
    <phoneticPr fontId="16"/>
  </si>
  <si>
    <t>地域手当</t>
    <rPh sb="0" eb="2">
      <t>チイキ</t>
    </rPh>
    <rPh sb="2" eb="4">
      <t>テアテ</t>
    </rPh>
    <phoneticPr fontId="16"/>
  </si>
  <si>
    <t>基　　本　　給</t>
    <rPh sb="0" eb="1">
      <t>モト</t>
    </rPh>
    <rPh sb="3" eb="4">
      <t>ホン</t>
    </rPh>
    <rPh sb="6" eb="7">
      <t>キュウ</t>
    </rPh>
    <phoneticPr fontId="16"/>
  </si>
  <si>
    <t>時間外勤務手当</t>
    <rPh sb="0" eb="3">
      <t>ジカンガイ</t>
    </rPh>
    <rPh sb="3" eb="5">
      <t>キンム</t>
    </rPh>
    <rPh sb="5" eb="7">
      <t>テアテ</t>
    </rPh>
    <phoneticPr fontId="16"/>
  </si>
  <si>
    <t>特殊勤務手当</t>
    <rPh sb="0" eb="2">
      <t>トクシュ</t>
    </rPh>
    <rPh sb="2" eb="4">
      <t>キンム</t>
    </rPh>
    <rPh sb="4" eb="6">
      <t>テアテ</t>
    </rPh>
    <phoneticPr fontId="16"/>
  </si>
  <si>
    <t>期末勤勉手当</t>
    <rPh sb="0" eb="2">
      <t>キマツ</t>
    </rPh>
    <rPh sb="2" eb="4">
      <t>キンベン</t>
    </rPh>
    <rPh sb="4" eb="6">
      <t>テアテ</t>
    </rPh>
    <phoneticPr fontId="16"/>
  </si>
  <si>
    <t>その他</t>
    <rPh sb="2" eb="3">
      <t>タ</t>
    </rPh>
    <phoneticPr fontId="16"/>
  </si>
  <si>
    <t>手　　　当</t>
    <rPh sb="0" eb="1">
      <t>テ</t>
    </rPh>
    <rPh sb="4" eb="5">
      <t>トウ</t>
    </rPh>
    <phoneticPr fontId="16"/>
  </si>
  <si>
    <t>01行45列の内訳</t>
    <rPh sb="2" eb="3">
      <t>ギョウ</t>
    </rPh>
    <rPh sb="5" eb="6">
      <t>レツ</t>
    </rPh>
    <rPh sb="7" eb="9">
      <t>ウチワケ</t>
    </rPh>
    <phoneticPr fontId="16"/>
  </si>
  <si>
    <t>01行49列の内訳</t>
    <rPh sb="2" eb="3">
      <t>ギョウ</t>
    </rPh>
    <rPh sb="5" eb="6">
      <t>レツ</t>
    </rPh>
    <rPh sb="7" eb="9">
      <t>ウチワケ</t>
    </rPh>
    <phoneticPr fontId="16"/>
  </si>
  <si>
    <t>17.　給　与　に　関　す　る　調　　内　　訳</t>
    <rPh sb="4" eb="5">
      <t>キュウ</t>
    </rPh>
    <rPh sb="6" eb="7">
      <t>ヨ</t>
    </rPh>
    <rPh sb="10" eb="11">
      <t>カン</t>
    </rPh>
    <rPh sb="16" eb="17">
      <t>シラ</t>
    </rPh>
    <rPh sb="19" eb="20">
      <t>ナイ</t>
    </rPh>
    <rPh sb="22" eb="23">
      <t>ヤク</t>
    </rPh>
    <phoneticPr fontId="16"/>
  </si>
  <si>
    <t>経営戦略の策定・</t>
    <rPh sb="0" eb="2">
      <t>ケイエイ</t>
    </rPh>
    <rPh sb="2" eb="4">
      <t>センリャク</t>
    </rPh>
    <rPh sb="5" eb="7">
      <t>サクテイ</t>
    </rPh>
    <phoneticPr fontId="31"/>
  </si>
  <si>
    <t>改定に要する経費</t>
    <rPh sb="0" eb="2">
      <t>カイテイ</t>
    </rPh>
    <rPh sb="3" eb="4">
      <t>ヨウ</t>
    </rPh>
    <phoneticPr fontId="31"/>
  </si>
  <si>
    <t>（キ）</t>
    <phoneticPr fontId="3"/>
  </si>
  <si>
    <t>「02行20列」の内訳</t>
    <rPh sb="3" eb="4">
      <t>ギョウ</t>
    </rPh>
    <rPh sb="6" eb="7">
      <t>レツ</t>
    </rPh>
    <rPh sb="9" eb="11">
      <t>ウチワケ</t>
    </rPh>
    <phoneticPr fontId="3"/>
  </si>
  <si>
    <t>新型コロナウィルス感染症に係る減収対策のために発行する資金手当債の利子負担の軽減に要する経費</t>
    <rPh sb="0" eb="2">
      <t>シンガタ</t>
    </rPh>
    <rPh sb="9" eb="12">
      <t>カンセンショウ</t>
    </rPh>
    <rPh sb="13" eb="14">
      <t>カカ</t>
    </rPh>
    <rPh sb="15" eb="17">
      <t>ゲンシュウ</t>
    </rPh>
    <rPh sb="17" eb="19">
      <t>タイサク</t>
    </rPh>
    <rPh sb="23" eb="25">
      <t>ハッコウ</t>
    </rPh>
    <rPh sb="27" eb="29">
      <t>シキン</t>
    </rPh>
    <rPh sb="29" eb="31">
      <t>テアテ</t>
    </rPh>
    <rPh sb="31" eb="32">
      <t>サイ</t>
    </rPh>
    <rPh sb="33" eb="35">
      <t>リシ</t>
    </rPh>
    <rPh sb="35" eb="37">
      <t>フタン</t>
    </rPh>
    <rPh sb="38" eb="40">
      <t>ケイゲン</t>
    </rPh>
    <rPh sb="41" eb="42">
      <t>ヨウ</t>
    </rPh>
    <rPh sb="44" eb="46">
      <t>ケイヒ</t>
    </rPh>
    <phoneticPr fontId="3"/>
  </si>
  <si>
    <t>経営戦略の策定</t>
    <rPh sb="0" eb="2">
      <t>ケイエイ</t>
    </rPh>
    <rPh sb="2" eb="4">
      <t>センリャク</t>
    </rPh>
    <rPh sb="5" eb="7">
      <t>サクテイ</t>
    </rPh>
    <phoneticPr fontId="31"/>
  </si>
  <si>
    <t>・改定に要する経費</t>
    <rPh sb="1" eb="3">
      <t>カイテイ</t>
    </rPh>
    <rPh sb="4" eb="5">
      <t>ヨウ</t>
    </rPh>
    <rPh sb="7" eb="9">
      <t>ケイヒ</t>
    </rPh>
    <phoneticPr fontId="31"/>
  </si>
  <si>
    <t>001</t>
    <phoneticPr fontId="24"/>
  </si>
  <si>
    <t>02</t>
    <phoneticPr fontId="24"/>
  </si>
  <si>
    <t>1</t>
    <phoneticPr fontId="24"/>
  </si>
  <si>
    <t>表</t>
  </si>
  <si>
    <t>行</t>
  </si>
  <si>
    <t>列</t>
  </si>
  <si>
    <t>04大館市</t>
  </si>
  <si>
    <t>(４)</t>
    <phoneticPr fontId="24"/>
  </si>
  <si>
    <t>(５)</t>
    <phoneticPr fontId="24"/>
  </si>
  <si>
    <t>現行料金実施年月日（消費税転嫁のみ）</t>
    <rPh sb="10" eb="13">
      <t>ショウヒゼイ</t>
    </rPh>
    <rPh sb="13" eb="15">
      <t>テンカ</t>
    </rPh>
    <phoneticPr fontId="24"/>
  </si>
  <si>
    <t>報酬</t>
    <rPh sb="0" eb="2">
      <t>ホウシュウ</t>
    </rPh>
    <phoneticPr fontId="16"/>
  </si>
  <si>
    <t>ウ</t>
    <phoneticPr fontId="16"/>
  </si>
  <si>
    <t>エ</t>
    <phoneticPr fontId="16"/>
  </si>
  <si>
    <t>オ</t>
    <phoneticPr fontId="16"/>
  </si>
  <si>
    <t>繰延運営権対価収益</t>
    <rPh sb="0" eb="2">
      <t>クリノベ</t>
    </rPh>
    <rPh sb="2" eb="4">
      <t>ウンエイ</t>
    </rPh>
    <rPh sb="4" eb="5">
      <t>ケン</t>
    </rPh>
    <rPh sb="5" eb="7">
      <t>タイカ</t>
    </rPh>
    <rPh sb="7" eb="9">
      <t>シュウエキ</t>
    </rPh>
    <phoneticPr fontId="16"/>
  </si>
  <si>
    <t>運営権者更新投資収益</t>
    <rPh sb="0" eb="2">
      <t>ウンエイ</t>
    </rPh>
    <rPh sb="2" eb="4">
      <t>ケンシャ</t>
    </rPh>
    <rPh sb="4" eb="6">
      <t>コウシン</t>
    </rPh>
    <rPh sb="6" eb="8">
      <t>トウシ</t>
    </rPh>
    <rPh sb="8" eb="10">
      <t>シュウエキ</t>
    </rPh>
    <phoneticPr fontId="16"/>
  </si>
  <si>
    <t>01行69列のうち</t>
    <rPh sb="2" eb="3">
      <t>ギョウ</t>
    </rPh>
    <rPh sb="5" eb="6">
      <t>レツ</t>
    </rPh>
    <phoneticPr fontId="16"/>
  </si>
  <si>
    <t>特別減収対策企業債</t>
    <rPh sb="0" eb="2">
      <t>トクベツ</t>
    </rPh>
    <rPh sb="2" eb="4">
      <t>ゲンシュウ</t>
    </rPh>
    <rPh sb="4" eb="6">
      <t>タイサク</t>
    </rPh>
    <rPh sb="6" eb="9">
      <t>キギョウサイ</t>
    </rPh>
    <phoneticPr fontId="16"/>
  </si>
  <si>
    <t>その他</t>
    <phoneticPr fontId="16"/>
  </si>
  <si>
    <t>受水費</t>
    <phoneticPr fontId="16"/>
  </si>
  <si>
    <t>市町村交付金</t>
    <phoneticPr fontId="16"/>
  </si>
  <si>
    <t>費用合計</t>
    <phoneticPr fontId="16"/>
  </si>
  <si>
    <t>受託工事費</t>
    <phoneticPr fontId="16"/>
  </si>
  <si>
    <t>附帯事業費</t>
    <phoneticPr fontId="16"/>
  </si>
  <si>
    <t>材料及び不用品売却原価</t>
    <phoneticPr fontId="16"/>
  </si>
  <si>
    <t>用</t>
    <rPh sb="0" eb="1">
      <t>ヨウ</t>
    </rPh>
    <phoneticPr fontId="16"/>
  </si>
  <si>
    <t>構</t>
    <rPh sb="0" eb="1">
      <t>コウ</t>
    </rPh>
    <phoneticPr fontId="16"/>
  </si>
  <si>
    <t>成</t>
    <rPh sb="0" eb="1">
      <t>セイ</t>
    </rPh>
    <phoneticPr fontId="16"/>
  </si>
  <si>
    <t>(%)</t>
    <phoneticPr fontId="16"/>
  </si>
  <si>
    <t>（３）</t>
    <phoneticPr fontId="3"/>
  </si>
  <si>
    <t>（４）</t>
    <phoneticPr fontId="3"/>
  </si>
  <si>
    <t>（５）</t>
    <phoneticPr fontId="3"/>
  </si>
  <si>
    <t>（６）</t>
    <phoneticPr fontId="3"/>
  </si>
  <si>
    <t>繰延運営権対価</t>
    <rPh sb="0" eb="2">
      <t>クリノベ</t>
    </rPh>
    <rPh sb="2" eb="4">
      <t>ウンエイ</t>
    </rPh>
    <rPh sb="4" eb="5">
      <t>ケン</t>
    </rPh>
    <rPh sb="5" eb="7">
      <t>タイカ</t>
    </rPh>
    <phoneticPr fontId="3"/>
  </si>
  <si>
    <t>繰延運営権対価収益化累計額（△）</t>
    <rPh sb="0" eb="2">
      <t>クリノベ</t>
    </rPh>
    <rPh sb="7" eb="10">
      <t>シュウエキカ</t>
    </rPh>
    <rPh sb="10" eb="12">
      <t>ルイケイ</t>
    </rPh>
    <rPh sb="12" eb="13">
      <t>ガク</t>
    </rPh>
    <phoneticPr fontId="3"/>
  </si>
  <si>
    <t>運営権者更新投資</t>
    <rPh sb="0" eb="2">
      <t>ウンエイ</t>
    </rPh>
    <rPh sb="2" eb="4">
      <t>ケンシャ</t>
    </rPh>
    <rPh sb="4" eb="6">
      <t>コウシン</t>
    </rPh>
    <rPh sb="6" eb="8">
      <t>トウシ</t>
    </rPh>
    <phoneticPr fontId="3"/>
  </si>
  <si>
    <t>運営権者更新投資収益化累計額（△）</t>
    <rPh sb="0" eb="2">
      <t>ウンエイ</t>
    </rPh>
    <rPh sb="8" eb="11">
      <t>シュウエキカ</t>
    </rPh>
    <rPh sb="11" eb="13">
      <t>ルイケイ</t>
    </rPh>
    <rPh sb="13" eb="14">
      <t>ガク</t>
    </rPh>
    <phoneticPr fontId="3"/>
  </si>
  <si>
    <t>01行01列のうち</t>
    <rPh sb="2" eb="3">
      <t>ギョウ</t>
    </rPh>
    <rPh sb="5" eb="6">
      <t>レツ</t>
    </rPh>
    <phoneticPr fontId="3"/>
  </si>
  <si>
    <t>特別減収対策企業債</t>
    <rPh sb="0" eb="2">
      <t>トクベツ</t>
    </rPh>
    <rPh sb="2" eb="4">
      <t>ゲンシュウ</t>
    </rPh>
    <rPh sb="4" eb="6">
      <t>タイサク</t>
    </rPh>
    <rPh sb="6" eb="9">
      <t>キギョウサイ</t>
    </rPh>
    <phoneticPr fontId="3"/>
  </si>
  <si>
    <t>01行18列のうち</t>
    <rPh sb="2" eb="3">
      <t>ギョウ</t>
    </rPh>
    <rPh sb="5" eb="6">
      <t>レツ</t>
    </rPh>
    <phoneticPr fontId="3"/>
  </si>
  <si>
    <t>会計年度任用職員(フルタイム)</t>
    <rPh sb="0" eb="2">
      <t>カイケイ</t>
    </rPh>
    <rPh sb="2" eb="4">
      <t>ネンド</t>
    </rPh>
    <rPh sb="4" eb="6">
      <t>ニンヨウ</t>
    </rPh>
    <rPh sb="6" eb="8">
      <t>ショクイン</t>
    </rPh>
    <phoneticPr fontId="3"/>
  </si>
  <si>
    <t>会計年度任用職員(パートタイム)</t>
    <rPh sb="0" eb="2">
      <t>カイケイ</t>
    </rPh>
    <rPh sb="2" eb="4">
      <t>ネンド</t>
    </rPh>
    <rPh sb="4" eb="6">
      <t>ニンヨウ</t>
    </rPh>
    <rPh sb="6" eb="8">
      <t>ショクイン</t>
    </rPh>
    <phoneticPr fontId="3"/>
  </si>
  <si>
    <t>S 63.11.22</t>
    <phoneticPr fontId="3"/>
  </si>
  <si>
    <t>H 03.11.01</t>
    <phoneticPr fontId="3"/>
  </si>
  <si>
    <t>H 09.07.01</t>
    <phoneticPr fontId="3"/>
  </si>
  <si>
    <t>○</t>
    <phoneticPr fontId="3"/>
  </si>
  <si>
    <t>R 01.10.01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</si>
</sst>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41" formatCode="_ * #,##0_ ;_ * \-#,##0_ ;_ * &quot;-&quot;_ ;_ @_ "/>
    <numFmt numFmtId="176" formatCode="#,##0.00\ ;&quot;△&quot;\ #,##0.00\ "/>
    <numFmt numFmtId="177" formatCode="#,##0.00_);[Red]\(#,##0.00\)"/>
    <numFmt numFmtId="178" formatCode="#,##0.0\ ;&quot;△&quot;\ #,##0.0\ "/>
    <numFmt numFmtId="179" formatCode="#,##0.0_ "/>
    <numFmt numFmtId="180" formatCode="#,##0;&quot;△ &quot;#,##0"/>
    <numFmt numFmtId="181" formatCode="#,##0\ ;&quot;△&quot;\ #,##0\ "/>
    <numFmt numFmtId="182" formatCode="#,##0_ "/>
    <numFmt numFmtId="183" formatCode="#,##0_);[Red]\(#,##0\)"/>
    <numFmt numFmtId="184" formatCode="0_ "/>
    <numFmt numFmtId="185" formatCode="0_);[Red]\(0\)"/>
    <numFmt numFmtId="186" formatCode="0_);\(0\)"/>
    <numFmt numFmtId="187" formatCode="[$-411]ge\.m\.d;@"/>
  </numFmts>
  <fonts count="50" x14ac:knownFonts="1">
    <font>
      <sz val="12"/>
      <name val="ＭＳ 明朝"/>
    </font>
    <font>
      <sz val="10"/>
      <name val="ＭＳ 明朝"/>
      <family val="1"/>
      <charset val="128"/>
    </font>
    <font>
      <sz val="11"/>
      <name val="ＭＳ Ｐゴシック"/>
      <family val="3"/>
      <charset val="128"/>
    </font>
    <font>
      <sz val="6"/>
      <name val="ＭＳ Ｐ明朝"/>
      <family val="1"/>
      <charset val="128"/>
    </font>
    <font>
      <sz val="9"/>
      <name val="ＭＳ ゴシック"/>
      <family val="3"/>
      <charset val="128"/>
    </font>
    <font>
      <sz val="12"/>
      <name val="ＭＳ ゴシック"/>
      <family val="3"/>
      <charset val="128"/>
    </font>
    <font>
      <sz val="14"/>
      <color theme="1"/>
      <name val="ＭＳ ゴシック"/>
      <family val="3"/>
      <charset val="128"/>
    </font>
    <font>
      <sz val="12"/>
      <color theme="1"/>
      <name val="ＭＳ ゴシック"/>
      <family val="3"/>
      <charset val="128"/>
    </font>
    <font>
      <sz val="9"/>
      <color theme="1"/>
      <name val="ＭＳ ゴシック"/>
      <family val="3"/>
      <charset val="128"/>
    </font>
    <font>
      <b/>
      <sz val="14"/>
      <color theme="1"/>
      <name val="ＭＳ ゴシック"/>
      <family val="3"/>
      <charset val="128"/>
    </font>
    <font>
      <sz val="11"/>
      <color theme="1"/>
      <name val="ＭＳ ゴシック"/>
      <family val="3"/>
      <charset val="128"/>
    </font>
    <font>
      <sz val="12"/>
      <color rgb="FFFF0000"/>
      <name val="ＭＳ ゴシック"/>
      <family val="3"/>
      <charset val="128"/>
    </font>
    <font>
      <sz val="16"/>
      <color theme="1"/>
      <name val="ＭＳ ゴシック"/>
      <family val="3"/>
      <charset val="128"/>
    </font>
    <font>
      <b/>
      <sz val="16"/>
      <color theme="1"/>
      <name val="ＭＳ ゴシック"/>
      <family val="3"/>
      <charset val="128"/>
    </font>
    <font>
      <sz val="7"/>
      <color theme="1"/>
      <name val="ＭＳ ゴシック"/>
      <family val="3"/>
      <charset val="128"/>
    </font>
    <font>
      <sz val="10"/>
      <color theme="1"/>
      <name val="ＭＳ ゴシック"/>
      <family val="3"/>
      <charset val="128"/>
    </font>
    <font>
      <sz val="11"/>
      <name val="ＭＳ ゴシック"/>
      <family val="3"/>
      <charset val="128"/>
    </font>
    <font>
      <b/>
      <sz val="20"/>
      <color theme="1"/>
      <name val="ＭＳ ゴシック"/>
      <family val="3"/>
      <charset val="128"/>
    </font>
    <font>
      <sz val="6"/>
      <color theme="1"/>
      <name val="ＭＳ ゴシック"/>
      <family val="3"/>
      <charset val="128"/>
    </font>
    <font>
      <sz val="8"/>
      <color theme="1"/>
      <name val="ＭＳ ゴシック"/>
      <family val="3"/>
      <charset val="128"/>
    </font>
    <font>
      <b/>
      <i/>
      <sz val="10"/>
      <color theme="1"/>
      <name val="ＭＳ ゴシック"/>
      <family val="3"/>
      <charset val="128"/>
    </font>
    <font>
      <b/>
      <i/>
      <sz val="8"/>
      <color theme="1"/>
      <name val="ＭＳ ゴシック"/>
      <family val="3"/>
      <charset val="128"/>
    </font>
    <font>
      <sz val="10"/>
      <color rgb="FFFF0000"/>
      <name val="ＭＳ ゴシック"/>
      <family val="3"/>
      <charset val="128"/>
    </font>
    <font>
      <b/>
      <i/>
      <sz val="12"/>
      <color theme="1"/>
      <name val="ＭＳ ゴシック"/>
      <family val="3"/>
      <charset val="128"/>
    </font>
    <font>
      <sz val="6"/>
      <name val="ＭＳ 明朝"/>
      <family val="1"/>
      <charset val="128"/>
    </font>
    <font>
      <sz val="11"/>
      <color rgb="FFFF0000"/>
      <name val="ＭＳ ゴシック"/>
      <family val="3"/>
      <charset val="128"/>
    </font>
    <font>
      <sz val="12"/>
      <color theme="1"/>
      <name val="ＭＳ 明朝"/>
      <family val="1"/>
      <charset val="128"/>
    </font>
    <font>
      <sz val="10"/>
      <color theme="1"/>
      <name val="ＭＳ 明朝"/>
      <family val="1"/>
      <charset val="128"/>
    </font>
    <font>
      <sz val="8.1999999999999993"/>
      <color theme="1"/>
      <name val="ＭＳ ゴシック"/>
      <family val="3"/>
      <charset val="128"/>
    </font>
    <font>
      <b/>
      <i/>
      <sz val="12"/>
      <color theme="1"/>
      <name val="Arial"/>
      <family val="2"/>
    </font>
    <font>
      <sz val="12"/>
      <color rgb="FFFF0000"/>
      <name val="ＭＳ 明朝"/>
      <family val="1"/>
      <charset val="128"/>
    </font>
    <font>
      <sz val="6"/>
      <name val="ＭＳ Ｐゴシック"/>
      <family val="3"/>
      <charset val="128"/>
    </font>
    <font>
      <vertAlign val="superscript"/>
      <sz val="11"/>
      <color indexed="8"/>
      <name val="ＭＳ ゴシック"/>
      <family val="3"/>
      <charset val="128"/>
    </font>
    <font>
      <sz val="11"/>
      <color indexed="8"/>
      <name val="ＭＳ ゴシック"/>
      <family val="3"/>
      <charset val="128"/>
    </font>
    <font>
      <vertAlign val="superscript"/>
      <sz val="9"/>
      <color indexed="8"/>
      <name val="ＭＳ ゴシック"/>
      <family val="3"/>
      <charset val="128"/>
    </font>
    <font>
      <sz val="9"/>
      <color indexed="8"/>
      <name val="ＭＳ ゴシック"/>
      <family val="3"/>
      <charset val="128"/>
    </font>
    <font>
      <vertAlign val="superscript"/>
      <sz val="11"/>
      <color theme="1"/>
      <name val="ＭＳ ゴシック"/>
      <family val="3"/>
      <charset val="128"/>
    </font>
    <font>
      <sz val="11"/>
      <color rgb="FFFF0000"/>
      <name val="ＭＳ Ｐゴシック"/>
      <family val="3"/>
      <charset val="128"/>
    </font>
    <font>
      <sz val="10"/>
      <color rgb="FFFF0000"/>
      <name val="ＭＳ Ｐゴシック"/>
      <family val="3"/>
      <charset val="128"/>
    </font>
    <font>
      <sz val="12"/>
      <color rgb="FFFF0000"/>
      <name val="ＭＳ Ｐゴシック"/>
      <family val="3"/>
      <charset val="128"/>
    </font>
    <font>
      <sz val="12"/>
      <name val="ＭＳ 明朝"/>
      <family val="1"/>
      <charset val="128"/>
    </font>
    <font>
      <sz val="9"/>
      <name val="ＭＳ Ｐゴシック"/>
      <family val="3"/>
      <charset val="128"/>
    </font>
    <font>
      <sz val="10"/>
      <name val="ＭＳ Ｐゴシック"/>
      <family val="3"/>
      <charset val="128"/>
    </font>
    <font>
      <sz val="12"/>
      <name val="ＭＳ Ｐゴシック"/>
      <family val="3"/>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b/>
      <i/>
      <sz val="12"/>
      <color theme="1"/>
      <name val="ＭＳ Ｐゴシック"/>
      <family val="3"/>
      <charset val="128"/>
    </font>
    <font>
      <sz val="6"/>
      <color theme="1"/>
      <name val="ＭＳ Ｐゴシック"/>
      <family val="3"/>
      <charset val="128"/>
    </font>
  </fonts>
  <fills count="12">
    <fill>
      <patternFill patternType="none"/>
    </fill>
    <fill>
      <patternFill patternType="gray125"/>
    </fill>
    <fill>
      <patternFill patternType="solid">
        <fgColor rgb="FF00B0F0"/>
        <bgColor indexed="64"/>
      </patternFill>
    </fill>
    <fill>
      <patternFill patternType="solid">
        <fgColor indexed="47"/>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9"/>
        <bgColor indexed="64"/>
      </patternFill>
    </fill>
    <fill>
      <patternFill patternType="solid">
        <fgColor indexed="22"/>
        <bgColor indexed="64"/>
      </patternFill>
    </fill>
    <fill>
      <patternFill patternType="solid">
        <fgColor theme="0" tint="-0.34998626667073579"/>
        <bgColor indexed="64"/>
      </patternFill>
    </fill>
    <fill>
      <patternFill patternType="solid">
        <fgColor indexed="23"/>
        <bgColor indexed="64"/>
      </patternFill>
    </fill>
    <fill>
      <patternFill patternType="solid">
        <fgColor theme="0" tint="-0.24994659260841701"/>
        <bgColor indexed="64"/>
      </patternFill>
    </fill>
    <fill>
      <patternFill patternType="solid">
        <fgColor theme="0" tint="-0.14996795556505021"/>
        <bgColor indexed="64"/>
      </patternFill>
    </fill>
  </fills>
  <borders count="83">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top style="hair">
        <color indexed="8"/>
      </top>
      <bottom style="thin">
        <color indexed="64"/>
      </bottom>
      <diagonal/>
    </border>
    <border>
      <left/>
      <right/>
      <top style="thin">
        <color indexed="64"/>
      </top>
      <bottom style="hair">
        <color indexed="8"/>
      </bottom>
      <diagonal/>
    </border>
    <border>
      <left/>
      <right/>
      <top style="hair">
        <color indexed="8"/>
      </top>
      <bottom style="thin">
        <color indexed="64"/>
      </bottom>
      <diagonal/>
    </border>
    <border>
      <left style="thin">
        <color indexed="64"/>
      </left>
      <right/>
      <top style="thin">
        <color indexed="8"/>
      </top>
      <bottom/>
      <diagonal/>
    </border>
    <border>
      <left style="thin">
        <color indexed="64"/>
      </left>
      <right/>
      <top style="thin">
        <color indexed="8"/>
      </top>
      <bottom style="thin">
        <color indexed="64"/>
      </bottom>
      <diagonal/>
    </border>
    <border>
      <left style="thin">
        <color indexed="8"/>
      </left>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top style="thin">
        <color indexed="64"/>
      </top>
      <bottom style="thin">
        <color indexed="8"/>
      </bottom>
      <diagonal/>
    </border>
    <border>
      <left/>
      <right/>
      <top style="thin">
        <color indexed="8"/>
      </top>
      <bottom style="thin">
        <color indexed="8"/>
      </bottom>
      <diagonal/>
    </border>
    <border>
      <left/>
      <right/>
      <top style="thin">
        <color indexed="8"/>
      </top>
      <bottom/>
      <diagonal/>
    </border>
    <border>
      <left/>
      <right style="thin">
        <color indexed="64"/>
      </right>
      <top style="thin">
        <color indexed="8"/>
      </top>
      <bottom/>
      <diagonal/>
    </border>
    <border>
      <left/>
      <right style="thin">
        <color indexed="64"/>
      </right>
      <top style="thin">
        <color indexed="8"/>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64"/>
      </left>
      <right style="thin">
        <color indexed="64"/>
      </right>
      <top/>
      <bottom style="thin">
        <color indexed="8"/>
      </bottom>
      <diagonal/>
    </border>
    <border>
      <left style="thin">
        <color indexed="64"/>
      </left>
      <right style="thin">
        <color indexed="8"/>
      </right>
      <top style="thin">
        <color indexed="8"/>
      </top>
      <bottom/>
      <diagonal/>
    </border>
    <border>
      <left style="thin">
        <color indexed="8"/>
      </left>
      <right/>
      <top style="thin">
        <color indexed="8"/>
      </top>
      <bottom style="thin">
        <color indexed="8"/>
      </bottom>
      <diagonal/>
    </border>
    <border>
      <left/>
      <right style="thin">
        <color indexed="64"/>
      </right>
      <top style="thin">
        <color indexed="64"/>
      </top>
      <bottom style="thin">
        <color indexed="8"/>
      </bottom>
      <diagonal/>
    </border>
    <border>
      <left/>
      <right style="thin">
        <color indexed="64"/>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64"/>
      </bottom>
      <diagonal/>
    </border>
    <border>
      <left style="thin">
        <color indexed="8"/>
      </left>
      <right/>
      <top style="thin">
        <color indexed="64"/>
      </top>
      <bottom style="thin">
        <color indexed="8"/>
      </bottom>
      <diagonal/>
    </border>
    <border>
      <left style="thin">
        <color indexed="8"/>
      </left>
      <right/>
      <top/>
      <bottom/>
      <diagonal/>
    </border>
    <border>
      <left style="thin">
        <color indexed="8"/>
      </left>
      <right/>
      <top/>
      <bottom style="thin">
        <color indexed="64"/>
      </bottom>
      <diagonal/>
    </border>
    <border>
      <left/>
      <right/>
      <top style="thin">
        <color indexed="8"/>
      </top>
      <bottom style="hair">
        <color indexed="8"/>
      </bottom>
      <diagonal/>
    </border>
    <border>
      <left/>
      <right/>
      <top style="hair">
        <color indexed="8"/>
      </top>
      <bottom style="thin">
        <color indexed="8"/>
      </bottom>
      <diagonal/>
    </border>
    <border>
      <left/>
      <right style="thin">
        <color indexed="64"/>
      </right>
      <top style="thin">
        <color indexed="8"/>
      </top>
      <bottom style="hair">
        <color indexed="8"/>
      </bottom>
      <diagonal/>
    </border>
    <border>
      <left/>
      <right style="thin">
        <color indexed="64"/>
      </right>
      <top style="hair">
        <color indexed="8"/>
      </top>
      <bottom style="thin">
        <color indexed="8"/>
      </bottom>
      <diagonal/>
    </border>
    <border>
      <left/>
      <right style="thin">
        <color indexed="64"/>
      </right>
      <top style="hair">
        <color indexed="8"/>
      </top>
      <bottom style="thin">
        <color indexed="64"/>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8"/>
      </right>
      <top/>
      <bottom style="thin">
        <color indexed="8"/>
      </bottom>
      <diagonal/>
    </border>
    <border>
      <left style="thin">
        <color indexed="8"/>
      </left>
      <right/>
      <top style="thin">
        <color indexed="64"/>
      </top>
      <bottom style="thin">
        <color indexed="64"/>
      </bottom>
      <diagonal/>
    </border>
    <border>
      <left style="thin">
        <color indexed="64"/>
      </left>
      <right/>
      <top style="thin">
        <color indexed="8"/>
      </top>
      <bottom style="thin">
        <color indexed="8"/>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64"/>
      </left>
      <right/>
      <top style="thin">
        <color indexed="64"/>
      </top>
      <bottom style="thin">
        <color indexed="8"/>
      </bottom>
      <diagonal/>
    </border>
    <border>
      <left/>
      <right style="thin">
        <color indexed="8"/>
      </right>
      <top/>
      <bottom/>
      <diagonal/>
    </border>
    <border>
      <left/>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8"/>
      </left>
      <right/>
      <top/>
      <bottom style="thin">
        <color indexed="8"/>
      </bottom>
      <diagonal/>
    </border>
    <border>
      <left/>
      <right/>
      <top style="thin">
        <color indexed="64"/>
      </top>
      <bottom style="medium">
        <color indexed="64"/>
      </bottom>
      <diagonal/>
    </border>
    <border>
      <left/>
      <right/>
      <top style="medium">
        <color indexed="64"/>
      </top>
      <bottom style="thin">
        <color indexed="64"/>
      </bottom>
      <diagonal/>
    </border>
    <border>
      <left style="thin">
        <color indexed="8"/>
      </left>
      <right/>
      <top style="thin">
        <color indexed="64"/>
      </top>
      <bottom style="medium">
        <color indexed="64"/>
      </bottom>
      <diagonal/>
    </border>
    <border>
      <left style="thin">
        <color indexed="8"/>
      </left>
      <right/>
      <top style="thin">
        <color indexed="8"/>
      </top>
      <bottom style="hair">
        <color indexed="8"/>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s>
  <cellStyleXfs count="4">
    <xf numFmtId="0" fontId="0" fillId="0" borderId="0"/>
    <xf numFmtId="3" fontId="1" fillId="0" borderId="0"/>
    <xf numFmtId="0" fontId="2" fillId="0" borderId="0"/>
    <xf numFmtId="38" fontId="40" fillId="0" borderId="0" applyFont="0" applyFill="0" applyBorder="0" applyAlignment="0" applyProtection="0">
      <alignment vertical="center"/>
    </xf>
  </cellStyleXfs>
  <cellXfs count="1391">
    <xf numFmtId="0" fontId="0" fillId="0" borderId="0" xfId="0"/>
    <xf numFmtId="0" fontId="4" fillId="0" borderId="0" xfId="0" applyFont="1" applyFill="1" applyAlignment="1">
      <alignment vertical="center"/>
    </xf>
    <xf numFmtId="181" fontId="4" fillId="0" borderId="0" xfId="0" applyNumberFormat="1" applyFont="1" applyFill="1" applyAlignment="1">
      <alignment vertical="center"/>
    </xf>
    <xf numFmtId="0" fontId="5" fillId="0" borderId="0" xfId="0" applyFont="1" applyFill="1" applyAlignment="1">
      <alignment vertical="center"/>
    </xf>
    <xf numFmtId="0" fontId="5" fillId="0" borderId="0" xfId="0" applyFont="1" applyFill="1" applyAlignment="1">
      <alignment horizontal="center" vertical="center"/>
    </xf>
    <xf numFmtId="0" fontId="6" fillId="0" borderId="0" xfId="0" applyFont="1" applyFill="1" applyAlignment="1">
      <alignment vertical="center"/>
    </xf>
    <xf numFmtId="0" fontId="7" fillId="0" borderId="0" xfId="0" applyFont="1" applyFill="1" applyAlignment="1">
      <alignment vertical="center"/>
    </xf>
    <xf numFmtId="0" fontId="8" fillId="0" borderId="0" xfId="0" applyFont="1" applyFill="1" applyAlignment="1">
      <alignment vertical="center"/>
    </xf>
    <xf numFmtId="0" fontId="8" fillId="0" borderId="0" xfId="0" applyFont="1" applyFill="1" applyAlignment="1">
      <alignment horizontal="center" vertical="center"/>
    </xf>
    <xf numFmtId="181" fontId="8" fillId="0" borderId="0" xfId="0" applyNumberFormat="1" applyFont="1" applyFill="1" applyAlignment="1">
      <alignment vertical="center"/>
    </xf>
    <xf numFmtId="181" fontId="8" fillId="0" borderId="0" xfId="0" applyNumberFormat="1" applyFont="1" applyFill="1" applyAlignment="1">
      <alignment horizontal="center" vertical="center"/>
    </xf>
    <xf numFmtId="0" fontId="9" fillId="0" borderId="0" xfId="0" quotePrefix="1" applyNumberFormat="1" applyFont="1" applyFill="1" applyBorder="1" applyAlignment="1">
      <alignment vertical="center"/>
    </xf>
    <xf numFmtId="0" fontId="7" fillId="0" borderId="1" xfId="0" applyNumberFormat="1" applyFont="1" applyFill="1" applyBorder="1" applyAlignment="1">
      <alignment vertical="center"/>
    </xf>
    <xf numFmtId="0" fontId="10" fillId="0" borderId="2" xfId="0" applyNumberFormat="1" applyFont="1" applyFill="1" applyBorder="1" applyAlignment="1">
      <alignment vertical="center"/>
    </xf>
    <xf numFmtId="0" fontId="10" fillId="0" borderId="3" xfId="0" quotePrefix="1" applyNumberFormat="1" applyFont="1" applyFill="1" applyBorder="1" applyAlignment="1">
      <alignment horizontal="center" vertical="center"/>
    </xf>
    <xf numFmtId="0" fontId="10" fillId="0" borderId="3" xfId="0" quotePrefix="1" applyNumberFormat="1" applyFont="1" applyFill="1" applyBorder="1" applyAlignment="1">
      <alignment vertical="center"/>
    </xf>
    <xf numFmtId="0" fontId="10" fillId="0" borderId="1" xfId="0" quotePrefix="1" applyNumberFormat="1" applyFont="1" applyFill="1" applyBorder="1" applyAlignment="1">
      <alignment vertical="center"/>
    </xf>
    <xf numFmtId="0" fontId="10" fillId="0" borderId="4" xfId="0" quotePrefix="1" applyNumberFormat="1" applyFont="1" applyFill="1" applyBorder="1" applyAlignment="1">
      <alignment vertical="center"/>
    </xf>
    <xf numFmtId="0" fontId="10" fillId="0" borderId="5" xfId="0" applyNumberFormat="1" applyFont="1" applyFill="1" applyBorder="1" applyAlignment="1">
      <alignment horizontal="center" vertical="center"/>
    </xf>
    <xf numFmtId="0" fontId="10" fillId="0" borderId="6" xfId="0" applyNumberFormat="1" applyFont="1" applyFill="1" applyBorder="1" applyAlignment="1">
      <alignment horizontal="center" vertical="center"/>
    </xf>
    <xf numFmtId="0" fontId="10" fillId="0" borderId="4" xfId="0" applyNumberFormat="1" applyFont="1" applyFill="1" applyBorder="1" applyAlignment="1">
      <alignment vertical="center"/>
    </xf>
    <xf numFmtId="0" fontId="10" fillId="0" borderId="5" xfId="0" quotePrefix="1" applyNumberFormat="1" applyFont="1" applyFill="1" applyBorder="1" applyAlignment="1">
      <alignment vertical="center"/>
    </xf>
    <xf numFmtId="0" fontId="10" fillId="0" borderId="5" xfId="0" applyNumberFormat="1" applyFont="1" applyFill="1" applyBorder="1" applyAlignment="1">
      <alignment vertical="center"/>
    </xf>
    <xf numFmtId="0" fontId="7" fillId="0" borderId="0" xfId="0" applyNumberFormat="1" applyFont="1" applyFill="1" applyBorder="1" applyAlignment="1">
      <alignment vertical="center"/>
    </xf>
    <xf numFmtId="0" fontId="9" fillId="0" borderId="0" xfId="0" applyFont="1" applyFill="1" applyAlignment="1">
      <alignment vertical="center"/>
    </xf>
    <xf numFmtId="0" fontId="12" fillId="0" borderId="0" xfId="0" applyNumberFormat="1" applyFont="1" applyFill="1" applyAlignment="1">
      <alignment horizontal="center" vertical="center"/>
    </xf>
    <xf numFmtId="0" fontId="7" fillId="0" borderId="0" xfId="0" applyNumberFormat="1" applyFont="1" applyFill="1" applyAlignment="1" applyProtection="1">
      <alignment vertical="center"/>
      <protection locked="0"/>
    </xf>
    <xf numFmtId="0" fontId="7" fillId="0" borderId="8" xfId="0" applyNumberFormat="1" applyFont="1" applyFill="1" applyBorder="1" applyAlignment="1">
      <alignment vertical="center"/>
    </xf>
    <xf numFmtId="0" fontId="7" fillId="0" borderId="9" xfId="0" applyNumberFormat="1" applyFont="1" applyFill="1" applyBorder="1" applyAlignment="1">
      <alignment vertical="center"/>
    </xf>
    <xf numFmtId="0" fontId="10" fillId="0" borderId="10" xfId="0" applyNumberFormat="1" applyFont="1" applyFill="1" applyBorder="1" applyAlignment="1">
      <alignment horizontal="distributed" vertical="center"/>
    </xf>
    <xf numFmtId="0" fontId="10" fillId="0" borderId="8" xfId="0" applyNumberFormat="1" applyFont="1" applyFill="1" applyBorder="1" applyAlignment="1">
      <alignment horizontal="distributed" vertical="center"/>
    </xf>
    <xf numFmtId="0" fontId="10" fillId="0" borderId="4" xfId="0" applyNumberFormat="1" applyFont="1" applyFill="1" applyBorder="1" applyAlignment="1">
      <alignment horizontal="center" vertical="center"/>
    </xf>
    <xf numFmtId="0" fontId="10" fillId="0" borderId="9" xfId="0" quotePrefix="1" applyNumberFormat="1" applyFont="1" applyFill="1" applyBorder="1" applyAlignment="1">
      <alignment vertical="center"/>
    </xf>
    <xf numFmtId="0" fontId="10" fillId="0" borderId="2" xfId="0" quotePrefix="1" applyNumberFormat="1" applyFont="1" applyFill="1" applyBorder="1" applyAlignment="1">
      <alignment vertical="center"/>
    </xf>
    <xf numFmtId="0" fontId="10" fillId="0" borderId="10" xfId="0" quotePrefix="1" applyNumberFormat="1" applyFont="1" applyFill="1" applyBorder="1" applyAlignment="1">
      <alignment vertical="center"/>
    </xf>
    <xf numFmtId="0" fontId="10" fillId="0" borderId="9" xfId="0" applyNumberFormat="1" applyFont="1" applyFill="1" applyBorder="1" applyAlignment="1">
      <alignment vertical="center"/>
    </xf>
    <xf numFmtId="0" fontId="10" fillId="0" borderId="9" xfId="0" applyNumberFormat="1" applyFont="1" applyFill="1" applyBorder="1" applyAlignment="1">
      <alignment horizontal="left" vertical="center"/>
    </xf>
    <xf numFmtId="0" fontId="9" fillId="0" borderId="11" xfId="0" applyNumberFormat="1" applyFont="1" applyFill="1" applyBorder="1" applyAlignment="1">
      <alignment horizontal="distributed" vertical="center" justifyLastLine="1"/>
    </xf>
    <xf numFmtId="0" fontId="13" fillId="0" borderId="0" xfId="0" applyNumberFormat="1" applyFont="1" applyFill="1" applyBorder="1" applyAlignment="1">
      <alignment horizontal="distributed" vertical="center"/>
    </xf>
    <xf numFmtId="0" fontId="10" fillId="0" borderId="10" xfId="0" applyNumberFormat="1" applyFont="1" applyFill="1" applyBorder="1" applyAlignment="1" applyProtection="1">
      <alignment horizontal="distributed" vertical="center"/>
      <protection locked="0"/>
    </xf>
    <xf numFmtId="0" fontId="10" fillId="0" borderId="12" xfId="0" applyNumberFormat="1" applyFont="1" applyFill="1" applyBorder="1" applyAlignment="1">
      <alignment horizontal="distributed" vertical="center"/>
    </xf>
    <xf numFmtId="0" fontId="10" fillId="0" borderId="9" xfId="0" applyNumberFormat="1" applyFont="1" applyFill="1" applyBorder="1" applyAlignment="1">
      <alignment horizontal="right" vertical="center"/>
    </xf>
    <xf numFmtId="0" fontId="10" fillId="0" borderId="1" xfId="0" applyNumberFormat="1" applyFont="1" applyFill="1" applyBorder="1" applyAlignment="1">
      <alignment horizontal="distributed" vertical="center"/>
    </xf>
    <xf numFmtId="0" fontId="14" fillId="0" borderId="2" xfId="0" applyNumberFormat="1" applyFont="1" applyFill="1" applyBorder="1" applyAlignment="1">
      <alignment horizontal="right" vertical="center"/>
    </xf>
    <xf numFmtId="0" fontId="10" fillId="0" borderId="2" xfId="0" applyNumberFormat="1" applyFont="1" applyFill="1" applyBorder="1" applyAlignment="1">
      <alignment horizontal="right" vertical="center"/>
    </xf>
    <xf numFmtId="0" fontId="10" fillId="0" borderId="9" xfId="0" applyNumberFormat="1" applyFont="1" applyFill="1" applyBorder="1" applyAlignment="1">
      <alignment horizontal="distributed" vertical="center"/>
    </xf>
    <xf numFmtId="0" fontId="10" fillId="0" borderId="3" xfId="0" applyNumberFormat="1" applyFont="1" applyFill="1" applyBorder="1" applyAlignment="1">
      <alignment horizontal="distributed" vertical="center"/>
    </xf>
    <xf numFmtId="0" fontId="10" fillId="0" borderId="2" xfId="0" applyNumberFormat="1" applyFont="1" applyFill="1" applyBorder="1" applyAlignment="1">
      <alignment horizontal="distributed" vertical="center"/>
    </xf>
    <xf numFmtId="0" fontId="10" fillId="0" borderId="13" xfId="0" applyNumberFormat="1" applyFont="1" applyFill="1" applyBorder="1" applyAlignment="1">
      <alignment horizontal="right" vertical="center"/>
    </xf>
    <xf numFmtId="0" fontId="10" fillId="0" borderId="9" xfId="0" applyNumberFormat="1" applyFont="1" applyFill="1" applyBorder="1" applyAlignment="1">
      <alignment horizontal="center" vertical="center"/>
    </xf>
    <xf numFmtId="0" fontId="10" fillId="0" borderId="13" xfId="0" applyNumberFormat="1" applyFont="1" applyFill="1" applyBorder="1" applyAlignment="1" applyProtection="1">
      <alignment horizontal="right" vertical="center"/>
      <protection locked="0"/>
    </xf>
    <xf numFmtId="0" fontId="6" fillId="0" borderId="0" xfId="0" applyNumberFormat="1" applyFont="1" applyFill="1" applyBorder="1" applyAlignment="1">
      <alignment vertical="center"/>
    </xf>
    <xf numFmtId="0" fontId="10" fillId="0" borderId="15" xfId="0" applyNumberFormat="1" applyFont="1" applyFill="1" applyBorder="1" applyAlignment="1">
      <alignment horizontal="right" vertical="center"/>
    </xf>
    <xf numFmtId="0" fontId="10" fillId="0" borderId="11" xfId="0" applyNumberFormat="1" applyFont="1" applyFill="1" applyBorder="1" applyAlignment="1">
      <alignment horizontal="distributed" vertical="center"/>
    </xf>
    <xf numFmtId="0" fontId="10" fillId="0" borderId="6" xfId="0" applyNumberFormat="1" applyFont="1" applyFill="1" applyBorder="1" applyAlignment="1">
      <alignment horizontal="distributed" vertical="center"/>
    </xf>
    <xf numFmtId="0" fontId="10" fillId="0" borderId="15" xfId="0" applyNumberFormat="1" applyFont="1" applyFill="1" applyBorder="1" applyAlignment="1">
      <alignment horizontal="center" vertical="center"/>
    </xf>
    <xf numFmtId="0" fontId="8" fillId="0" borderId="15" xfId="0" applyNumberFormat="1" applyFont="1" applyFill="1" applyBorder="1" applyAlignment="1">
      <alignment horizontal="center" vertical="center"/>
    </xf>
    <xf numFmtId="0" fontId="10" fillId="0" borderId="13" xfId="0" applyNumberFormat="1" applyFont="1" applyFill="1" applyBorder="1" applyAlignment="1">
      <alignment horizontal="center" vertical="center"/>
    </xf>
    <xf numFmtId="0" fontId="10" fillId="0" borderId="13" xfId="0" applyNumberFormat="1" applyFont="1" applyFill="1" applyBorder="1" applyAlignment="1">
      <alignment vertical="center"/>
    </xf>
    <xf numFmtId="0" fontId="10" fillId="0" borderId="16" xfId="0" applyNumberFormat="1" applyFont="1" applyFill="1" applyBorder="1" applyAlignment="1">
      <alignment horizontal="distributed" vertical="center"/>
    </xf>
    <xf numFmtId="0" fontId="10" fillId="0" borderId="13" xfId="0" applyNumberFormat="1" applyFont="1" applyFill="1" applyBorder="1" applyAlignment="1">
      <alignment horizontal="distributed" vertical="center"/>
    </xf>
    <xf numFmtId="0" fontId="8" fillId="0" borderId="15" xfId="0" applyNumberFormat="1" applyFont="1" applyFill="1" applyBorder="1" applyAlignment="1" applyProtection="1">
      <alignment horizontal="center" vertical="center"/>
      <protection locked="0"/>
    </xf>
    <xf numFmtId="0" fontId="10" fillId="0" borderId="17" xfId="0" applyNumberFormat="1" applyFont="1" applyFill="1" applyBorder="1" applyAlignment="1">
      <alignment horizontal="distributed" vertical="center"/>
    </xf>
    <xf numFmtId="0" fontId="10" fillId="0" borderId="11" xfId="0" applyNumberFormat="1" applyFont="1" applyFill="1" applyBorder="1" applyAlignment="1" applyProtection="1">
      <alignment horizontal="distributed" vertical="center"/>
      <protection locked="0"/>
    </xf>
    <xf numFmtId="0" fontId="6" fillId="0" borderId="0" xfId="0" applyNumberFormat="1" applyFont="1" applyFill="1" applyAlignment="1">
      <alignment horizontal="center" vertical="center"/>
    </xf>
    <xf numFmtId="0" fontId="7" fillId="0" borderId="0" xfId="0" applyNumberFormat="1" applyFont="1" applyFill="1" applyAlignment="1">
      <alignment horizontal="center" vertical="center"/>
    </xf>
    <xf numFmtId="0" fontId="7" fillId="0" borderId="0" xfId="0" applyNumberFormat="1" applyFont="1" applyFill="1" applyAlignment="1" applyProtection="1">
      <alignment horizontal="center" vertical="center"/>
      <protection locked="0"/>
    </xf>
    <xf numFmtId="0" fontId="7" fillId="0" borderId="11" xfId="0" applyNumberFormat="1" applyFont="1" applyFill="1" applyBorder="1" applyAlignment="1">
      <alignment horizontal="center" vertical="center"/>
    </xf>
    <xf numFmtId="0" fontId="8" fillId="0" borderId="15" xfId="0" applyNumberFormat="1" applyFont="1" applyFill="1" applyBorder="1" applyAlignment="1">
      <alignment horizontal="center" vertical="center" wrapText="1"/>
    </xf>
    <xf numFmtId="187" fontId="10" fillId="0" borderId="11" xfId="0" applyNumberFormat="1" applyFont="1" applyFill="1" applyBorder="1" applyAlignment="1">
      <alignment horizontal="right" vertical="center"/>
    </xf>
    <xf numFmtId="3" fontId="10" fillId="0" borderId="11" xfId="0" applyNumberFormat="1" applyFont="1" applyFill="1" applyBorder="1" applyAlignment="1">
      <alignment horizontal="right" vertical="center"/>
    </xf>
    <xf numFmtId="3" fontId="10" fillId="0" borderId="11" xfId="0" applyNumberFormat="1" applyFont="1" applyFill="1" applyBorder="1" applyAlignment="1">
      <alignment horizontal="center" vertical="center"/>
    </xf>
    <xf numFmtId="185" fontId="10" fillId="0" borderId="14" xfId="0" applyNumberFormat="1" applyFont="1" applyFill="1" applyBorder="1" applyAlignment="1">
      <alignment horizontal="right" vertical="center"/>
    </xf>
    <xf numFmtId="183" fontId="10" fillId="0" borderId="18" xfId="0" applyNumberFormat="1" applyFont="1" applyFill="1" applyBorder="1" applyAlignment="1">
      <alignment horizontal="right" vertical="center"/>
    </xf>
    <xf numFmtId="177" fontId="10" fillId="0" borderId="18" xfId="0" applyNumberFormat="1" applyFont="1" applyFill="1" applyBorder="1" applyAlignment="1">
      <alignment horizontal="right" vertical="center"/>
    </xf>
    <xf numFmtId="3" fontId="15" fillId="0" borderId="11" xfId="0" applyNumberFormat="1" applyFont="1" applyFill="1" applyBorder="1" applyAlignment="1">
      <alignment horizontal="center" vertical="center"/>
    </xf>
    <xf numFmtId="181" fontId="10" fillId="0" borderId="11" xfId="0" applyNumberFormat="1" applyFont="1" applyFill="1" applyBorder="1" applyAlignment="1">
      <alignment horizontal="right" vertical="center"/>
    </xf>
    <xf numFmtId="176" fontId="10" fillId="0" borderId="11" xfId="0" applyNumberFormat="1" applyFont="1" applyFill="1" applyBorder="1" applyAlignment="1">
      <alignment horizontal="right" vertical="center"/>
    </xf>
    <xf numFmtId="0" fontId="7" fillId="0" borderId="0" xfId="0" applyNumberFormat="1" applyFont="1" applyFill="1" applyBorder="1" applyAlignment="1">
      <alignment horizontal="center" vertical="center"/>
    </xf>
    <xf numFmtId="0" fontId="9" fillId="0" borderId="0" xfId="0" applyFont="1" applyFill="1" applyBorder="1" applyAlignment="1">
      <alignment vertical="center" justifyLastLine="1"/>
    </xf>
    <xf numFmtId="49" fontId="7" fillId="0" borderId="0" xfId="0" applyNumberFormat="1" applyFont="1" applyFill="1" applyAlignment="1">
      <alignment vertical="center"/>
    </xf>
    <xf numFmtId="0" fontId="7" fillId="0" borderId="0" xfId="0" applyFont="1" applyFill="1" applyAlignment="1">
      <alignment horizontal="distributed" vertical="center"/>
    </xf>
    <xf numFmtId="181" fontId="16" fillId="0" borderId="0" xfId="0" applyNumberFormat="1" applyFont="1" applyFill="1" applyAlignment="1">
      <alignment vertical="center"/>
    </xf>
    <xf numFmtId="49" fontId="5" fillId="0" borderId="0" xfId="0" applyNumberFormat="1" applyFont="1" applyFill="1" applyAlignment="1">
      <alignment vertical="center"/>
    </xf>
    <xf numFmtId="181" fontId="10" fillId="0" borderId="0" xfId="0" applyNumberFormat="1" applyFont="1" applyFill="1" applyAlignment="1">
      <alignment vertical="center"/>
    </xf>
    <xf numFmtId="0" fontId="15" fillId="0" borderId="0" xfId="0" applyFont="1" applyFill="1" applyAlignment="1">
      <alignment horizontal="center" vertical="center"/>
    </xf>
    <xf numFmtId="181" fontId="15" fillId="0" borderId="0" xfId="0" applyNumberFormat="1" applyFont="1" applyFill="1" applyAlignment="1">
      <alignment horizontal="center" vertical="center"/>
    </xf>
    <xf numFmtId="181" fontId="10" fillId="0" borderId="0" xfId="0" applyNumberFormat="1" applyFont="1" applyFill="1" applyBorder="1" applyAlignment="1">
      <alignment vertical="center"/>
    </xf>
    <xf numFmtId="181" fontId="15" fillId="0" borderId="0" xfId="0" applyNumberFormat="1" applyFont="1" applyFill="1" applyAlignment="1">
      <alignment vertical="center"/>
    </xf>
    <xf numFmtId="49" fontId="17" fillId="0" borderId="0" xfId="0" quotePrefix="1" applyNumberFormat="1" applyFont="1" applyFill="1" applyBorder="1" applyAlignment="1">
      <alignment vertical="center"/>
    </xf>
    <xf numFmtId="49" fontId="12" fillId="0" borderId="0" xfId="0" applyNumberFormat="1" applyFont="1" applyFill="1" applyAlignment="1">
      <alignment vertical="center"/>
    </xf>
    <xf numFmtId="49" fontId="7" fillId="0" borderId="1" xfId="0" applyNumberFormat="1" applyFont="1" applyFill="1" applyBorder="1" applyAlignment="1">
      <alignment vertical="center"/>
    </xf>
    <xf numFmtId="49" fontId="15" fillId="0" borderId="2" xfId="0" applyNumberFormat="1" applyFont="1" applyFill="1" applyBorder="1" applyAlignment="1">
      <alignment vertical="center"/>
    </xf>
    <xf numFmtId="49" fontId="7" fillId="0" borderId="5" xfId="0" applyNumberFormat="1" applyFont="1" applyFill="1" applyBorder="1" applyAlignment="1">
      <alignment vertical="center"/>
    </xf>
    <xf numFmtId="49" fontId="7" fillId="0" borderId="6" xfId="0" applyNumberFormat="1" applyFont="1" applyFill="1" applyBorder="1" applyAlignment="1">
      <alignment vertical="center"/>
    </xf>
    <xf numFmtId="49" fontId="7" fillId="0" borderId="19" xfId="0" applyNumberFormat="1" applyFont="1" applyFill="1" applyBorder="1" applyAlignment="1">
      <alignment vertical="center"/>
    </xf>
    <xf numFmtId="49" fontId="7" fillId="0" borderId="7" xfId="0" applyNumberFormat="1" applyFont="1" applyFill="1" applyBorder="1" applyAlignment="1">
      <alignment vertical="center"/>
    </xf>
    <xf numFmtId="49" fontId="7" fillId="0" borderId="2" xfId="0" applyNumberFormat="1" applyFont="1" applyFill="1" applyBorder="1" applyAlignment="1">
      <alignment vertical="center"/>
    </xf>
    <xf numFmtId="49" fontId="7" fillId="0" borderId="3" xfId="0" applyNumberFormat="1" applyFont="1" applyFill="1" applyBorder="1" applyAlignment="1">
      <alignment horizontal="distributed" vertical="center"/>
    </xf>
    <xf numFmtId="49" fontId="7" fillId="0" borderId="7" xfId="0" applyNumberFormat="1" applyFont="1" applyFill="1" applyBorder="1" applyAlignment="1">
      <alignment horizontal="center" vertical="center"/>
    </xf>
    <xf numFmtId="49" fontId="7" fillId="0" borderId="2" xfId="0" applyNumberFormat="1" applyFont="1" applyFill="1" applyBorder="1" applyAlignment="1">
      <alignment horizontal="center" vertical="center"/>
    </xf>
    <xf numFmtId="49" fontId="7" fillId="0" borderId="2" xfId="0" applyNumberFormat="1" applyFont="1" applyFill="1" applyBorder="1" applyAlignment="1">
      <alignment horizontal="distributed" vertical="center"/>
    </xf>
    <xf numFmtId="49" fontId="7" fillId="0" borderId="0" xfId="0" applyNumberFormat="1" applyFont="1" applyFill="1" applyBorder="1" applyAlignment="1">
      <alignment vertical="center"/>
    </xf>
    <xf numFmtId="49" fontId="7" fillId="0" borderId="3" xfId="0" applyNumberFormat="1" applyFont="1" applyFill="1" applyBorder="1" applyAlignment="1">
      <alignment vertical="center"/>
    </xf>
    <xf numFmtId="49" fontId="7" fillId="0" borderId="1" xfId="0" applyNumberFormat="1" applyFont="1" applyFill="1" applyBorder="1" applyAlignment="1">
      <alignment horizontal="center" vertical="center"/>
    </xf>
    <xf numFmtId="49" fontId="17" fillId="0" borderId="0" xfId="0" applyNumberFormat="1" applyFont="1" applyFill="1" applyAlignment="1">
      <alignment vertical="center"/>
    </xf>
    <xf numFmtId="49" fontId="7" fillId="0" borderId="8" xfId="0" applyNumberFormat="1" applyFont="1" applyFill="1" applyBorder="1" applyAlignment="1">
      <alignment vertical="center"/>
    </xf>
    <xf numFmtId="49" fontId="7" fillId="0" borderId="10" xfId="0" applyNumberFormat="1" applyFont="1" applyFill="1" applyBorder="1" applyAlignment="1">
      <alignment vertical="center"/>
    </xf>
    <xf numFmtId="49" fontId="7" fillId="0" borderId="14" xfId="0" applyNumberFormat="1" applyFont="1" applyFill="1" applyBorder="1" applyAlignment="1">
      <alignment horizontal="center" vertical="center"/>
    </xf>
    <xf numFmtId="49" fontId="7" fillId="0" borderId="13" xfId="0" applyNumberFormat="1" applyFont="1" applyFill="1" applyBorder="1" applyAlignment="1">
      <alignment horizontal="center" vertical="center"/>
    </xf>
    <xf numFmtId="49" fontId="10" fillId="0" borderId="1" xfId="0" applyNumberFormat="1" applyFont="1" applyFill="1" applyBorder="1" applyAlignment="1">
      <alignment horizontal="center" vertical="center"/>
    </xf>
    <xf numFmtId="49" fontId="10" fillId="0" borderId="22" xfId="0" applyNumberFormat="1" applyFont="1" applyFill="1" applyBorder="1" applyAlignment="1">
      <alignment horizontal="center" vertical="center"/>
    </xf>
    <xf numFmtId="49" fontId="10" fillId="0" borderId="23" xfId="0" applyNumberFormat="1" applyFont="1" applyFill="1" applyBorder="1" applyAlignment="1">
      <alignment horizontal="center" vertical="center"/>
    </xf>
    <xf numFmtId="49" fontId="7" fillId="0" borderId="8" xfId="0" applyNumberFormat="1" applyFont="1" applyFill="1" applyBorder="1" applyAlignment="1">
      <alignment horizontal="distributed" vertical="center"/>
    </xf>
    <xf numFmtId="49" fontId="10" fillId="0" borderId="3" xfId="0" applyNumberFormat="1" applyFont="1" applyFill="1" applyBorder="1" applyAlignment="1">
      <alignment horizontal="center" vertical="center"/>
    </xf>
    <xf numFmtId="49" fontId="10" fillId="0" borderId="7" xfId="0" applyNumberFormat="1" applyFont="1" applyFill="1" applyBorder="1" applyAlignment="1">
      <alignment horizontal="center" vertical="center"/>
    </xf>
    <xf numFmtId="49" fontId="15" fillId="0" borderId="7" xfId="0" applyNumberFormat="1" applyFont="1" applyFill="1" applyBorder="1" applyAlignment="1">
      <alignment vertical="center"/>
    </xf>
    <xf numFmtId="49" fontId="7" fillId="0" borderId="9" xfId="0" applyNumberFormat="1" applyFont="1" applyFill="1" applyBorder="1" applyAlignment="1" applyProtection="1">
      <alignment vertical="center"/>
      <protection locked="0"/>
    </xf>
    <xf numFmtId="49" fontId="7" fillId="0" borderId="9" xfId="0" applyNumberFormat="1" applyFont="1" applyFill="1" applyBorder="1" applyAlignment="1">
      <alignment horizontal="distributed" vertical="center"/>
    </xf>
    <xf numFmtId="49" fontId="15" fillId="0" borderId="0" xfId="0" applyNumberFormat="1" applyFont="1" applyFill="1" applyBorder="1" applyAlignment="1">
      <alignment horizontal="distributed" vertical="center"/>
    </xf>
    <xf numFmtId="49" fontId="7" fillId="0" borderId="0" xfId="0" applyNumberFormat="1" applyFont="1" applyFill="1" applyBorder="1" applyAlignment="1">
      <alignment horizontal="distributed" vertical="center"/>
    </xf>
    <xf numFmtId="49" fontId="7" fillId="0" borderId="24" xfId="0" applyNumberFormat="1" applyFont="1" applyFill="1" applyBorder="1" applyAlignment="1">
      <alignment vertical="center"/>
    </xf>
    <xf numFmtId="49" fontId="7" fillId="0" borderId="25" xfId="0" applyNumberFormat="1" applyFont="1" applyFill="1" applyBorder="1" applyAlignment="1">
      <alignment vertical="center"/>
    </xf>
    <xf numFmtId="49" fontId="7" fillId="0" borderId="26" xfId="0" applyNumberFormat="1" applyFont="1" applyFill="1" applyBorder="1" applyAlignment="1">
      <alignment vertical="center"/>
    </xf>
    <xf numFmtId="49" fontId="7" fillId="0" borderId="27" xfId="0" applyNumberFormat="1" applyFont="1" applyFill="1" applyBorder="1" applyAlignment="1">
      <alignment horizontal="center" vertical="center"/>
    </xf>
    <xf numFmtId="49" fontId="7" fillId="0" borderId="22" xfId="0" applyNumberFormat="1" applyFont="1" applyFill="1" applyBorder="1" applyAlignment="1">
      <alignment horizontal="center" vertical="center"/>
    </xf>
    <xf numFmtId="49" fontId="7" fillId="0" borderId="23" xfId="0" applyNumberFormat="1" applyFont="1" applyFill="1" applyBorder="1" applyAlignment="1">
      <alignment horizontal="center" vertical="center"/>
    </xf>
    <xf numFmtId="49" fontId="15" fillId="0" borderId="10" xfId="0" applyNumberFormat="1" applyFont="1" applyFill="1" applyBorder="1" applyAlignment="1">
      <alignment vertical="center"/>
    </xf>
    <xf numFmtId="49" fontId="10" fillId="0" borderId="25" xfId="0" applyNumberFormat="1" applyFont="1" applyFill="1" applyBorder="1" applyAlignment="1">
      <alignment horizontal="center" vertical="center"/>
    </xf>
    <xf numFmtId="49" fontId="10" fillId="0" borderId="26" xfId="0" applyNumberFormat="1" applyFont="1" applyFill="1" applyBorder="1" applyAlignment="1">
      <alignment horizontal="center" vertical="center"/>
    </xf>
    <xf numFmtId="49" fontId="7" fillId="0" borderId="21" xfId="0" applyNumberFormat="1" applyFont="1" applyFill="1" applyBorder="1" applyAlignment="1">
      <alignment horizontal="center" vertical="center"/>
    </xf>
    <xf numFmtId="49" fontId="8" fillId="0" borderId="0" xfId="0" applyNumberFormat="1" applyFont="1" applyFill="1" applyBorder="1" applyAlignment="1">
      <alignment horizontal="distributed" vertical="center"/>
    </xf>
    <xf numFmtId="49" fontId="7" fillId="0" borderId="12" xfId="0" applyNumberFormat="1" applyFont="1" applyFill="1" applyBorder="1" applyAlignment="1">
      <alignment horizontal="distributed" vertical="center"/>
    </xf>
    <xf numFmtId="49" fontId="15" fillId="0" borderId="0" xfId="0" applyNumberFormat="1" applyFont="1" applyFill="1" applyBorder="1" applyAlignment="1" applyProtection="1">
      <alignment horizontal="distributed" vertical="center"/>
      <protection locked="0"/>
    </xf>
    <xf numFmtId="49" fontId="15" fillId="0" borderId="8" xfId="0" applyNumberFormat="1" applyFont="1" applyFill="1" applyBorder="1" applyAlignment="1">
      <alignment vertical="center"/>
    </xf>
    <xf numFmtId="49" fontId="7" fillId="0" borderId="30" xfId="0" applyNumberFormat="1" applyFont="1" applyFill="1" applyBorder="1" applyAlignment="1">
      <alignment horizontal="distributed" vertical="center"/>
    </xf>
    <xf numFmtId="49" fontId="7" fillId="0" borderId="0" xfId="0" applyNumberFormat="1" applyFont="1" applyFill="1" applyBorder="1" applyAlignment="1" applyProtection="1">
      <alignment horizontal="distributed" vertical="center"/>
      <protection locked="0"/>
    </xf>
    <xf numFmtId="49" fontId="10" fillId="0" borderId="8" xfId="0" applyNumberFormat="1" applyFont="1" applyFill="1" applyBorder="1" applyAlignment="1">
      <alignment vertical="center"/>
    </xf>
    <xf numFmtId="49" fontId="15" fillId="0" borderId="15" xfId="0" applyNumberFormat="1" applyFont="1" applyFill="1" applyBorder="1" applyAlignment="1">
      <alignment horizontal="right" vertical="center"/>
    </xf>
    <xf numFmtId="49" fontId="15" fillId="0" borderId="13" xfId="0" applyNumberFormat="1" applyFont="1" applyFill="1" applyBorder="1" applyAlignment="1">
      <alignment horizontal="right" vertical="center"/>
    </xf>
    <xf numFmtId="49" fontId="7" fillId="0" borderId="15" xfId="0" applyNumberFormat="1" applyFont="1" applyFill="1" applyBorder="1" applyAlignment="1">
      <alignment horizontal="center" vertical="center"/>
    </xf>
    <xf numFmtId="49" fontId="7" fillId="0" borderId="12" xfId="0" applyNumberFormat="1" applyFont="1" applyFill="1" applyBorder="1" applyAlignment="1">
      <alignment horizontal="center" vertical="center"/>
    </xf>
    <xf numFmtId="49" fontId="7" fillId="0" borderId="31" xfId="0" applyNumberFormat="1" applyFont="1" applyFill="1" applyBorder="1" applyAlignment="1">
      <alignment horizontal="center" vertical="center"/>
    </xf>
    <xf numFmtId="49" fontId="7" fillId="0" borderId="32" xfId="0" applyNumberFormat="1" applyFont="1" applyFill="1" applyBorder="1" applyAlignment="1">
      <alignment horizontal="center" vertical="center"/>
    </xf>
    <xf numFmtId="49" fontId="7" fillId="0" borderId="12" xfId="0" applyNumberFormat="1" applyFont="1" applyFill="1" applyBorder="1" applyAlignment="1">
      <alignment vertical="center"/>
    </xf>
    <xf numFmtId="49" fontId="7" fillId="0" borderId="15" xfId="0" applyNumberFormat="1" applyFont="1" applyFill="1" applyBorder="1" applyAlignment="1">
      <alignment vertical="center"/>
    </xf>
    <xf numFmtId="49" fontId="7" fillId="0" borderId="30" xfId="0" applyNumberFormat="1" applyFont="1" applyFill="1" applyBorder="1" applyAlignment="1">
      <alignment horizontal="center" vertical="center"/>
    </xf>
    <xf numFmtId="49" fontId="10" fillId="0" borderId="30" xfId="0" applyNumberFormat="1" applyFont="1" applyFill="1" applyBorder="1" applyAlignment="1">
      <alignment vertical="center"/>
    </xf>
    <xf numFmtId="49" fontId="10" fillId="0" borderId="27" xfId="0" applyNumberFormat="1" applyFont="1" applyFill="1" applyBorder="1" applyAlignment="1">
      <alignment vertical="center"/>
    </xf>
    <xf numFmtId="0" fontId="8" fillId="0" borderId="4" xfId="0" applyNumberFormat="1" applyFont="1" applyFill="1" applyBorder="1" applyAlignment="1">
      <alignment horizontal="center" vertical="center" wrapText="1"/>
    </xf>
    <xf numFmtId="183" fontId="7" fillId="0" borderId="11" xfId="0" applyNumberFormat="1" applyFont="1" applyFill="1" applyBorder="1" applyAlignment="1">
      <alignment vertical="center"/>
    </xf>
    <xf numFmtId="183" fontId="7" fillId="0" borderId="4" xfId="0" applyNumberFormat="1" applyFont="1" applyFill="1" applyBorder="1" applyAlignment="1">
      <alignment vertical="center"/>
    </xf>
    <xf numFmtId="183" fontId="7" fillId="0" borderId="6" xfId="0" applyNumberFormat="1" applyFont="1" applyFill="1" applyBorder="1" applyAlignment="1">
      <alignment vertical="center"/>
    </xf>
    <xf numFmtId="183" fontId="7" fillId="0" borderId="5" xfId="0" applyNumberFormat="1" applyFont="1" applyFill="1" applyBorder="1" applyAlignment="1">
      <alignment vertical="center"/>
    </xf>
    <xf numFmtId="183" fontId="7" fillId="0" borderId="0" xfId="0" applyNumberFormat="1" applyFont="1" applyFill="1" applyBorder="1" applyAlignment="1">
      <alignment vertical="center"/>
    </xf>
    <xf numFmtId="183" fontId="7" fillId="0" borderId="9" xfId="0" applyNumberFormat="1" applyFont="1" applyFill="1" applyBorder="1" applyAlignment="1">
      <alignment vertical="center"/>
    </xf>
    <xf numFmtId="183" fontId="7" fillId="0" borderId="8" xfId="0" applyNumberFormat="1" applyFont="1" applyFill="1" applyBorder="1" applyAlignment="1">
      <alignment vertical="center"/>
    </xf>
    <xf numFmtId="180" fontId="7" fillId="0" borderId="11" xfId="0" applyNumberFormat="1" applyFont="1" applyFill="1" applyBorder="1" applyAlignment="1">
      <alignment vertical="center"/>
    </xf>
    <xf numFmtId="178" fontId="7" fillId="0" borderId="11" xfId="0" applyNumberFormat="1" applyFont="1" applyFill="1" applyBorder="1" applyAlignment="1">
      <alignment vertical="center"/>
    </xf>
    <xf numFmtId="0" fontId="17" fillId="0" borderId="0" xfId="0" applyNumberFormat="1" applyFont="1" applyFill="1" applyBorder="1" applyAlignment="1">
      <alignment horizontal="distributed" vertical="center" justifyLastLine="1" shrinkToFit="1"/>
    </xf>
    <xf numFmtId="183" fontId="10" fillId="0" borderId="0" xfId="0" applyNumberFormat="1" applyFont="1" applyFill="1" applyBorder="1" applyAlignment="1">
      <alignment vertical="center"/>
    </xf>
    <xf numFmtId="49" fontId="12" fillId="0" borderId="0" xfId="0" quotePrefix="1" applyNumberFormat="1" applyFont="1" applyFill="1" applyBorder="1" applyAlignment="1">
      <alignment horizontal="left" vertical="center"/>
    </xf>
    <xf numFmtId="49" fontId="7" fillId="0" borderId="22" xfId="0" applyNumberFormat="1" applyFont="1" applyFill="1" applyBorder="1" applyAlignment="1">
      <alignment vertical="center"/>
    </xf>
    <xf numFmtId="49" fontId="7" fillId="0" borderId="23" xfId="0" applyNumberFormat="1" applyFont="1" applyFill="1" applyBorder="1" applyAlignment="1">
      <alignment vertical="center"/>
    </xf>
    <xf numFmtId="49" fontId="7" fillId="0" borderId="3" xfId="0" quotePrefix="1" applyNumberFormat="1" applyFont="1" applyFill="1" applyBorder="1" applyAlignment="1" applyProtection="1">
      <alignment vertical="center"/>
      <protection locked="0"/>
    </xf>
    <xf numFmtId="49" fontId="7" fillId="0" borderId="3" xfId="0" applyNumberFormat="1" applyFont="1" applyFill="1" applyBorder="1" applyAlignment="1" applyProtection="1">
      <alignment vertical="center"/>
      <protection locked="0"/>
    </xf>
    <xf numFmtId="49" fontId="7" fillId="0" borderId="4" xfId="0" applyNumberFormat="1" applyFont="1" applyFill="1" applyBorder="1" applyAlignment="1">
      <alignment vertical="center"/>
    </xf>
    <xf numFmtId="49" fontId="7" fillId="0" borderId="5" xfId="0" applyNumberFormat="1" applyFont="1" applyFill="1" applyBorder="1" applyAlignment="1" applyProtection="1">
      <alignment vertical="center"/>
      <protection locked="0"/>
    </xf>
    <xf numFmtId="49" fontId="7" fillId="0" borderId="5" xfId="0" applyNumberFormat="1" applyFont="1" applyFill="1" applyBorder="1" applyAlignment="1">
      <alignment horizontal="center" vertical="center"/>
    </xf>
    <xf numFmtId="49" fontId="7" fillId="0" borderId="6" xfId="0" applyNumberFormat="1" applyFont="1" applyFill="1" applyBorder="1" applyAlignment="1" applyProtection="1">
      <alignment vertical="center"/>
      <protection locked="0"/>
    </xf>
    <xf numFmtId="49" fontId="6" fillId="0" borderId="0" xfId="0" applyNumberFormat="1" applyFont="1" applyFill="1" applyBorder="1" applyAlignment="1">
      <alignment vertical="center"/>
    </xf>
    <xf numFmtId="49" fontId="7" fillId="0" borderId="0" xfId="0" applyNumberFormat="1" applyFont="1" applyFill="1" applyAlignment="1">
      <alignment horizontal="centerContinuous" vertical="center"/>
    </xf>
    <xf numFmtId="49" fontId="7" fillId="0" borderId="24" xfId="0" applyNumberFormat="1" applyFont="1" applyFill="1" applyBorder="1" applyAlignment="1">
      <alignment horizontal="center" vertical="center"/>
    </xf>
    <xf numFmtId="49" fontId="7" fillId="0" borderId="25" xfId="0" applyNumberFormat="1" applyFont="1" applyFill="1" applyBorder="1" applyAlignment="1">
      <alignment horizontal="center" vertical="center"/>
    </xf>
    <xf numFmtId="49" fontId="7" fillId="0" borderId="26" xfId="0" applyNumberFormat="1" applyFont="1" applyFill="1" applyBorder="1" applyAlignment="1">
      <alignment horizontal="center" vertical="center"/>
    </xf>
    <xf numFmtId="49" fontId="7" fillId="0" borderId="1" xfId="0" quotePrefix="1" applyNumberFormat="1" applyFont="1" applyFill="1" applyBorder="1" applyAlignment="1">
      <alignment vertical="center"/>
    </xf>
    <xf numFmtId="49" fontId="7" fillId="0" borderId="22" xfId="0" quotePrefix="1" applyNumberFormat="1" applyFont="1" applyFill="1" applyBorder="1" applyAlignment="1">
      <alignment vertical="center"/>
    </xf>
    <xf numFmtId="49" fontId="12" fillId="0" borderId="0" xfId="0" applyNumberFormat="1" applyFont="1" applyFill="1" applyBorder="1" applyAlignment="1">
      <alignment horizontal="centerContinuous" vertical="center"/>
    </xf>
    <xf numFmtId="49" fontId="7" fillId="0" borderId="38" xfId="0" applyNumberFormat="1" applyFont="1" applyFill="1" applyBorder="1" applyAlignment="1">
      <alignment horizontal="center" vertical="center"/>
    </xf>
    <xf numFmtId="49" fontId="6" fillId="0" borderId="0" xfId="0" applyNumberFormat="1" applyFont="1" applyFill="1" applyBorder="1" applyAlignment="1">
      <alignment horizontal="centerContinuous" vertical="center"/>
    </xf>
    <xf numFmtId="49" fontId="7" fillId="0" borderId="15" xfId="0" applyNumberFormat="1" applyFont="1" applyFill="1" applyBorder="1" applyAlignment="1" applyProtection="1">
      <alignment horizontal="center" vertical="center"/>
      <protection locked="0"/>
    </xf>
    <xf numFmtId="49" fontId="7" fillId="0" borderId="3" xfId="0" applyNumberFormat="1" applyFont="1" applyFill="1" applyBorder="1" applyAlignment="1" applyProtection="1">
      <alignment horizontal="distributed" vertical="center"/>
      <protection locked="0"/>
    </xf>
    <xf numFmtId="182" fontId="5" fillId="0" borderId="0" xfId="0" applyNumberFormat="1" applyFont="1" applyFill="1" applyBorder="1" applyAlignment="1">
      <alignment vertical="center"/>
    </xf>
    <xf numFmtId="179" fontId="5" fillId="0" borderId="0" xfId="0" applyNumberFormat="1" applyFont="1" applyFill="1" applyBorder="1" applyAlignment="1">
      <alignment vertical="center"/>
    </xf>
    <xf numFmtId="0" fontId="5" fillId="0" borderId="0" xfId="0" applyFont="1" applyFill="1" applyBorder="1" applyAlignment="1">
      <alignment vertical="center"/>
    </xf>
    <xf numFmtId="49" fontId="13" fillId="0" borderId="0" xfId="0" quotePrefix="1" applyNumberFormat="1" applyFont="1" applyFill="1" applyBorder="1" applyAlignment="1">
      <alignment vertical="center"/>
    </xf>
    <xf numFmtId="49" fontId="6" fillId="0" borderId="0" xfId="0" applyNumberFormat="1" applyFont="1" applyFill="1" applyAlignment="1">
      <alignment vertical="center"/>
    </xf>
    <xf numFmtId="49" fontId="10" fillId="0" borderId="2" xfId="0" applyNumberFormat="1" applyFont="1" applyFill="1" applyBorder="1" applyAlignment="1">
      <alignment vertical="center"/>
    </xf>
    <xf numFmtId="49" fontId="7" fillId="0" borderId="3" xfId="0" applyNumberFormat="1" applyFont="1" applyFill="1" applyBorder="1" applyAlignment="1">
      <alignment vertical="center" shrinkToFit="1"/>
    </xf>
    <xf numFmtId="49" fontId="7" fillId="0" borderId="3" xfId="0" applyNumberFormat="1" applyFont="1" applyFill="1" applyBorder="1" applyAlignment="1">
      <alignment horizontal="left" vertical="center" shrinkToFit="1"/>
    </xf>
    <xf numFmtId="49" fontId="12" fillId="0" borderId="0" xfId="0" applyNumberFormat="1" applyFont="1" applyFill="1" applyBorder="1" applyAlignment="1">
      <alignment vertical="center"/>
    </xf>
    <xf numFmtId="49" fontId="7" fillId="0" borderId="44" xfId="0" applyNumberFormat="1" applyFont="1" applyFill="1" applyBorder="1" applyAlignment="1">
      <alignment horizontal="center" vertical="center"/>
    </xf>
    <xf numFmtId="49" fontId="7" fillId="0" borderId="23" xfId="0" applyNumberFormat="1" applyFont="1" applyFill="1" applyBorder="1" applyAlignment="1">
      <alignment horizontal="distributed" vertical="center"/>
    </xf>
    <xf numFmtId="49" fontId="7" fillId="0" borderId="45" xfId="0" applyNumberFormat="1" applyFont="1" applyFill="1" applyBorder="1" applyAlignment="1">
      <alignment vertical="center"/>
    </xf>
    <xf numFmtId="49" fontId="7" fillId="0" borderId="46" xfId="0" applyNumberFormat="1" applyFont="1" applyFill="1" applyBorder="1" applyAlignment="1">
      <alignment horizontal="center" vertical="center"/>
    </xf>
    <xf numFmtId="181" fontId="7" fillId="0" borderId="0" xfId="0" applyNumberFormat="1" applyFont="1" applyFill="1" applyBorder="1" applyAlignment="1">
      <alignment vertical="center"/>
    </xf>
    <xf numFmtId="181" fontId="7" fillId="0" borderId="30" xfId="0" applyNumberFormat="1" applyFont="1" applyFill="1" applyBorder="1" applyAlignment="1">
      <alignment vertical="center"/>
    </xf>
    <xf numFmtId="181" fontId="7" fillId="0" borderId="3" xfId="0" applyNumberFormat="1" applyFont="1" applyFill="1" applyBorder="1" applyAlignment="1">
      <alignment vertical="center"/>
    </xf>
    <xf numFmtId="181" fontId="7" fillId="0" borderId="0" xfId="1" applyNumberFormat="1" applyFont="1" applyFill="1" applyAlignment="1">
      <alignment vertical="center"/>
    </xf>
    <xf numFmtId="49" fontId="10" fillId="0" borderId="12" xfId="0" applyNumberFormat="1" applyFont="1" applyFill="1" applyBorder="1" applyAlignment="1">
      <alignment horizontal="right" vertical="center"/>
    </xf>
    <xf numFmtId="49" fontId="7" fillId="0" borderId="13" xfId="0" applyNumberFormat="1" applyFont="1" applyFill="1" applyBorder="1" applyAlignment="1">
      <alignment horizontal="right" vertical="center"/>
    </xf>
    <xf numFmtId="49" fontId="7" fillId="0" borderId="40" xfId="0" applyNumberFormat="1" applyFont="1" applyFill="1" applyBorder="1" applyAlignment="1">
      <alignment vertical="center"/>
    </xf>
    <xf numFmtId="49" fontId="7" fillId="0" borderId="39" xfId="0" applyNumberFormat="1" applyFont="1" applyFill="1" applyBorder="1" applyAlignment="1">
      <alignment vertical="center"/>
    </xf>
    <xf numFmtId="49" fontId="7" fillId="0" borderId="32" xfId="0" applyNumberFormat="1" applyFont="1" applyFill="1" applyBorder="1" applyAlignment="1">
      <alignment vertical="center"/>
    </xf>
    <xf numFmtId="49" fontId="13" fillId="0" borderId="7" xfId="0" applyNumberFormat="1" applyFont="1" applyFill="1" applyBorder="1" applyAlignment="1">
      <alignment vertical="center" shrinkToFit="1"/>
    </xf>
    <xf numFmtId="49" fontId="7" fillId="0" borderId="0" xfId="0" applyNumberFormat="1" applyFont="1" applyFill="1" applyAlignment="1">
      <alignment horizontal="center" vertical="center"/>
    </xf>
    <xf numFmtId="183" fontId="7" fillId="0" borderId="15" xfId="0" applyNumberFormat="1" applyFont="1" applyFill="1" applyBorder="1" applyAlignment="1">
      <alignment vertical="center"/>
    </xf>
    <xf numFmtId="183" fontId="7" fillId="0" borderId="12" xfId="0" applyNumberFormat="1" applyFont="1" applyFill="1" applyBorder="1" applyAlignment="1">
      <alignment vertical="center"/>
    </xf>
    <xf numFmtId="183" fontId="7" fillId="0" borderId="52" xfId="0" applyNumberFormat="1" applyFont="1" applyFill="1" applyBorder="1" applyAlignment="1">
      <alignment vertical="center"/>
    </xf>
    <xf numFmtId="183" fontId="7" fillId="0" borderId="53" xfId="0" applyNumberFormat="1" applyFont="1" applyFill="1" applyBorder="1" applyAlignment="1">
      <alignment vertical="center"/>
    </xf>
    <xf numFmtId="183" fontId="7" fillId="0" borderId="18" xfId="0" applyNumberFormat="1" applyFont="1" applyFill="1" applyBorder="1" applyAlignment="1">
      <alignment vertical="center"/>
    </xf>
    <xf numFmtId="182" fontId="7" fillId="0" borderId="0" xfId="0" applyNumberFormat="1" applyFont="1" applyFill="1" applyBorder="1" applyAlignment="1">
      <alignment vertical="center"/>
    </xf>
    <xf numFmtId="182" fontId="7" fillId="0" borderId="0" xfId="0" applyNumberFormat="1" applyFont="1" applyFill="1" applyBorder="1" applyAlignment="1" applyProtection="1">
      <alignment vertical="center"/>
      <protection locked="0"/>
    </xf>
    <xf numFmtId="180" fontId="7" fillId="0" borderId="0" xfId="0" applyNumberFormat="1" applyFont="1" applyFill="1" applyBorder="1" applyAlignment="1">
      <alignment vertical="center"/>
    </xf>
    <xf numFmtId="179" fontId="7" fillId="0" borderId="0" xfId="0" applyNumberFormat="1" applyFont="1" applyFill="1" applyBorder="1" applyAlignment="1">
      <alignment vertical="center"/>
    </xf>
    <xf numFmtId="49" fontId="7" fillId="0" borderId="6" xfId="0" applyNumberFormat="1" applyFont="1" applyFill="1" applyBorder="1" applyAlignment="1">
      <alignment horizontal="center" vertical="center"/>
    </xf>
    <xf numFmtId="49" fontId="8" fillId="0" borderId="2" xfId="0" applyNumberFormat="1" applyFont="1" applyFill="1" applyBorder="1" applyAlignment="1">
      <alignment vertical="center"/>
    </xf>
    <xf numFmtId="49" fontId="8" fillId="0" borderId="9" xfId="0" applyNumberFormat="1" applyFont="1" applyFill="1" applyBorder="1" applyAlignment="1">
      <alignment vertical="center"/>
    </xf>
    <xf numFmtId="49" fontId="7" fillId="0" borderId="45" xfId="0" applyNumberFormat="1" applyFont="1" applyFill="1" applyBorder="1" applyAlignment="1">
      <alignment horizontal="center" vertical="center"/>
    </xf>
    <xf numFmtId="49" fontId="10" fillId="0" borderId="30" xfId="0" applyNumberFormat="1" applyFont="1" applyFill="1" applyBorder="1" applyAlignment="1">
      <alignment horizontal="center" vertical="center"/>
    </xf>
    <xf numFmtId="49" fontId="7" fillId="0" borderId="55" xfId="0" applyNumberFormat="1" applyFont="1" applyFill="1" applyBorder="1" applyAlignment="1">
      <alignment vertical="center"/>
    </xf>
    <xf numFmtId="49" fontId="7" fillId="0" borderId="46" xfId="0" applyNumberFormat="1" applyFont="1" applyFill="1" applyBorder="1" applyAlignment="1">
      <alignment vertical="center"/>
    </xf>
    <xf numFmtId="49" fontId="7" fillId="0" borderId="25" xfId="0" applyNumberFormat="1" applyFont="1" applyFill="1" applyBorder="1" applyAlignment="1">
      <alignment horizontal="distributed" vertical="center"/>
    </xf>
    <xf numFmtId="49" fontId="7" fillId="0" borderId="9" xfId="0" applyNumberFormat="1" applyFont="1" applyFill="1" applyBorder="1" applyAlignment="1">
      <alignment horizontal="right" vertical="center"/>
    </xf>
    <xf numFmtId="49" fontId="10" fillId="0" borderId="15" xfId="0" applyNumberFormat="1" applyFont="1" applyFill="1" applyBorder="1" applyAlignment="1">
      <alignment horizontal="center" vertical="center"/>
    </xf>
    <xf numFmtId="49" fontId="10" fillId="0" borderId="13" xfId="0" applyNumberFormat="1" applyFont="1" applyFill="1" applyBorder="1" applyAlignment="1">
      <alignment horizontal="center" vertical="center"/>
    </xf>
    <xf numFmtId="49" fontId="7" fillId="0" borderId="31" xfId="0" applyNumberFormat="1" applyFont="1" applyFill="1" applyBorder="1" applyAlignment="1">
      <alignment vertical="center"/>
    </xf>
    <xf numFmtId="49" fontId="10" fillId="0" borderId="32" xfId="0" applyNumberFormat="1" applyFont="1" applyFill="1" applyBorder="1" applyAlignment="1">
      <alignment horizontal="center" vertical="center"/>
    </xf>
    <xf numFmtId="49" fontId="10" fillId="0" borderId="31" xfId="0" applyNumberFormat="1" applyFont="1" applyFill="1" applyBorder="1" applyAlignment="1">
      <alignment horizontal="center" vertical="center"/>
    </xf>
    <xf numFmtId="49" fontId="10" fillId="0" borderId="12" xfId="0" applyNumberFormat="1" applyFont="1" applyFill="1" applyBorder="1" applyAlignment="1">
      <alignment horizontal="center" vertical="center"/>
    </xf>
    <xf numFmtId="0" fontId="8" fillId="0" borderId="4" xfId="0" applyNumberFormat="1" applyFont="1" applyFill="1" applyBorder="1" applyAlignment="1">
      <alignment horizontal="center" vertical="center" shrinkToFit="1"/>
    </xf>
    <xf numFmtId="178" fontId="7" fillId="0" borderId="11" xfId="0" applyNumberFormat="1" applyFont="1" applyFill="1" applyBorder="1" applyAlignment="1" applyProtection="1">
      <alignment vertical="center"/>
    </xf>
    <xf numFmtId="0" fontId="13" fillId="0" borderId="0" xfId="0" applyFont="1" applyFill="1" applyBorder="1" applyAlignment="1">
      <alignment vertical="center"/>
    </xf>
    <xf numFmtId="181" fontId="10" fillId="0" borderId="0" xfId="0" applyNumberFormat="1" applyFont="1" applyFill="1" applyAlignment="1" applyProtection="1">
      <alignment vertical="center"/>
      <protection locked="0"/>
    </xf>
    <xf numFmtId="182" fontId="10" fillId="0" borderId="0" xfId="0" applyNumberFormat="1" applyFont="1" applyFill="1" applyBorder="1" applyAlignment="1">
      <alignment vertical="center"/>
    </xf>
    <xf numFmtId="0" fontId="13" fillId="0" borderId="0" xfId="0" quotePrefix="1" applyNumberFormat="1" applyFont="1" applyFill="1" applyBorder="1" applyAlignment="1">
      <alignment vertical="center"/>
    </xf>
    <xf numFmtId="0" fontId="10" fillId="0" borderId="1" xfId="0" applyNumberFormat="1" applyFont="1" applyFill="1" applyBorder="1" applyAlignment="1">
      <alignment vertical="center"/>
    </xf>
    <xf numFmtId="0" fontId="7" fillId="0" borderId="1" xfId="0" applyNumberFormat="1" applyFont="1" applyFill="1" applyBorder="1" applyAlignment="1" applyProtection="1">
      <alignment horizontal="centerContinuous" vertical="center"/>
      <protection locked="0"/>
    </xf>
    <xf numFmtId="0" fontId="7" fillId="0" borderId="2" xfId="0" applyFont="1" applyFill="1" applyBorder="1" applyAlignment="1">
      <alignment horizontal="centerContinuous" vertical="center"/>
    </xf>
    <xf numFmtId="0" fontId="7" fillId="0" borderId="7" xfId="0" applyNumberFormat="1" applyFont="1" applyFill="1" applyBorder="1" applyAlignment="1">
      <alignment horizontal="center" vertical="center"/>
    </xf>
    <xf numFmtId="0" fontId="7" fillId="0" borderId="2" xfId="0" applyNumberFormat="1" applyFont="1" applyFill="1" applyBorder="1" applyAlignment="1">
      <alignment horizontal="center" vertical="center"/>
    </xf>
    <xf numFmtId="0" fontId="7" fillId="0" borderId="7" xfId="0" applyNumberFormat="1" applyFont="1" applyFill="1" applyBorder="1" applyAlignment="1">
      <alignment vertical="center"/>
    </xf>
    <xf numFmtId="0" fontId="7" fillId="0" borderId="4" xfId="0" applyNumberFormat="1" applyFont="1" applyFill="1" applyBorder="1" applyAlignment="1">
      <alignment horizontal="left" vertical="center"/>
    </xf>
    <xf numFmtId="0" fontId="7" fillId="0" borderId="5" xfId="0" applyNumberFormat="1" applyFont="1" applyFill="1" applyBorder="1" applyAlignment="1">
      <alignment horizontal="left" vertical="center"/>
    </xf>
    <xf numFmtId="0" fontId="7" fillId="0" borderId="5" xfId="0" applyNumberFormat="1" applyFont="1" applyFill="1" applyBorder="1" applyAlignment="1">
      <alignment horizontal="center" vertical="center"/>
    </xf>
    <xf numFmtId="181" fontId="7" fillId="0" borderId="5" xfId="0" applyNumberFormat="1" applyFont="1" applyFill="1" applyBorder="1" applyAlignment="1">
      <alignment horizontal="center" vertical="center"/>
    </xf>
    <xf numFmtId="181" fontId="10" fillId="0" borderId="6" xfId="0" applyNumberFormat="1" applyFont="1" applyFill="1" applyBorder="1" applyAlignment="1">
      <alignment vertical="center"/>
    </xf>
    <xf numFmtId="0" fontId="10" fillId="0" borderId="8" xfId="0" applyNumberFormat="1" applyFont="1" applyFill="1" applyBorder="1" applyAlignment="1">
      <alignment vertical="center"/>
    </xf>
    <xf numFmtId="0" fontId="7" fillId="0" borderId="24" xfId="0" quotePrefix="1" applyNumberFormat="1" applyFont="1" applyFill="1" applyBorder="1" applyAlignment="1">
      <alignment vertical="center"/>
    </xf>
    <xf numFmtId="0" fontId="7" fillId="0" borderId="8" xfId="0" applyNumberFormat="1" applyFont="1" applyFill="1" applyBorder="1" applyAlignment="1" applyProtection="1">
      <alignment horizontal="centerContinuous" vertical="center"/>
      <protection locked="0"/>
    </xf>
    <xf numFmtId="0" fontId="7" fillId="0" borderId="9" xfId="0" applyFont="1" applyFill="1" applyBorder="1" applyAlignment="1">
      <alignment horizontal="centerContinuous" vertical="center"/>
    </xf>
    <xf numFmtId="0" fontId="15" fillId="0" borderId="3" xfId="0" quotePrefix="1" applyNumberFormat="1" applyFont="1" applyFill="1" applyBorder="1" applyAlignment="1">
      <alignment vertical="center"/>
    </xf>
    <xf numFmtId="0" fontId="15" fillId="0" borderId="7" xfId="0" quotePrefix="1" applyNumberFormat="1" applyFont="1" applyFill="1" applyBorder="1" applyAlignment="1">
      <alignment vertical="center"/>
    </xf>
    <xf numFmtId="0" fontId="15" fillId="0" borderId="7" xfId="0" applyNumberFormat="1" applyFont="1" applyFill="1" applyBorder="1" applyAlignment="1">
      <alignment vertical="center"/>
    </xf>
    <xf numFmtId="0" fontId="7" fillId="0" borderId="2" xfId="0" applyNumberFormat="1" applyFont="1" applyFill="1" applyBorder="1" applyAlignment="1">
      <alignment vertical="center"/>
    </xf>
    <xf numFmtId="0" fontId="13" fillId="0" borderId="0" xfId="0" applyNumberFormat="1" applyFont="1" applyFill="1" applyAlignment="1">
      <alignment vertical="center"/>
    </xf>
    <xf numFmtId="0" fontId="7" fillId="0" borderId="3" xfId="0" applyNumberFormat="1" applyFont="1" applyFill="1" applyBorder="1" applyAlignment="1">
      <alignment vertical="center"/>
    </xf>
    <xf numFmtId="183" fontId="7" fillId="0" borderId="0" xfId="0" applyNumberFormat="1" applyFont="1" applyFill="1" applyBorder="1" applyAlignment="1" applyProtection="1">
      <alignment vertical="center"/>
      <protection locked="0"/>
    </xf>
    <xf numFmtId="0" fontId="7" fillId="0" borderId="12" xfId="0" applyNumberFormat="1" applyFont="1" applyFill="1" applyBorder="1" applyAlignment="1" applyProtection="1">
      <alignment horizontal="centerContinuous" vertical="center"/>
      <protection locked="0"/>
    </xf>
    <xf numFmtId="0" fontId="7" fillId="0" borderId="13" xfId="0" applyFont="1" applyFill="1" applyBorder="1" applyAlignment="1">
      <alignment horizontal="centerContinuous" vertical="center"/>
    </xf>
    <xf numFmtId="0" fontId="15" fillId="0" borderId="3" xfId="0" applyNumberFormat="1" applyFont="1" applyFill="1" applyBorder="1" applyAlignment="1">
      <alignment horizontal="center" vertical="center"/>
    </xf>
    <xf numFmtId="0" fontId="15" fillId="0" borderId="2" xfId="0" applyNumberFormat="1" applyFont="1" applyFill="1" applyBorder="1" applyAlignment="1">
      <alignment horizontal="center" vertical="center"/>
    </xf>
    <xf numFmtId="0" fontId="15" fillId="0" borderId="10" xfId="0" applyNumberFormat="1" applyFont="1" applyFill="1" applyBorder="1" applyAlignment="1">
      <alignment horizontal="distributed" vertical="center"/>
    </xf>
    <xf numFmtId="0" fontId="7" fillId="0" borderId="61" xfId="0" applyNumberFormat="1" applyFont="1" applyFill="1" applyBorder="1" applyAlignment="1">
      <alignment horizontal="center" vertical="center"/>
    </xf>
    <xf numFmtId="0" fontId="10" fillId="0" borderId="8" xfId="0" applyNumberFormat="1" applyFont="1" applyFill="1" applyBorder="1" applyAlignment="1">
      <alignment horizontal="right" vertical="center"/>
    </xf>
    <xf numFmtId="0" fontId="10" fillId="0" borderId="15" xfId="0" applyNumberFormat="1" applyFont="1" applyFill="1" applyBorder="1" applyAlignment="1">
      <alignment vertical="center"/>
    </xf>
    <xf numFmtId="0" fontId="7" fillId="0" borderId="30" xfId="0" applyNumberFormat="1" applyFont="1" applyFill="1" applyBorder="1" applyAlignment="1">
      <alignment vertical="center"/>
    </xf>
    <xf numFmtId="0" fontId="15" fillId="0" borderId="15" xfId="0" applyNumberFormat="1" applyFont="1" applyFill="1" applyBorder="1" applyAlignment="1" applyProtection="1">
      <alignment horizontal="distributed" vertical="center"/>
      <protection locked="0"/>
    </xf>
    <xf numFmtId="0" fontId="7" fillId="0" borderId="12" xfId="0" applyFont="1" applyFill="1" applyBorder="1" applyAlignment="1">
      <alignment vertical="center"/>
    </xf>
    <xf numFmtId="0" fontId="7" fillId="0" borderId="13" xfId="0" applyFont="1" applyFill="1" applyBorder="1" applyAlignment="1">
      <alignment vertical="center"/>
    </xf>
    <xf numFmtId="0" fontId="8" fillId="0" borderId="11" xfId="0" applyNumberFormat="1" applyFont="1" applyFill="1" applyBorder="1" applyAlignment="1">
      <alignment horizontal="center" vertical="center" shrinkToFit="1"/>
    </xf>
    <xf numFmtId="0" fontId="7" fillId="0" borderId="15" xfId="0" applyFont="1" applyFill="1" applyBorder="1" applyAlignment="1">
      <alignment vertical="center"/>
    </xf>
    <xf numFmtId="0" fontId="12" fillId="0" borderId="0" xfId="0" applyFont="1" applyFill="1" applyAlignment="1">
      <alignment vertical="center"/>
    </xf>
    <xf numFmtId="49" fontId="10" fillId="0" borderId="1" xfId="2" applyNumberFormat="1" applyFont="1" applyFill="1" applyBorder="1" applyAlignment="1">
      <alignment vertical="center"/>
    </xf>
    <xf numFmtId="49" fontId="10" fillId="0" borderId="7" xfId="2" applyNumberFormat="1" applyFont="1" applyFill="1" applyBorder="1" applyAlignment="1">
      <alignment vertical="center"/>
    </xf>
    <xf numFmtId="0" fontId="10" fillId="0" borderId="0" xfId="0" applyFont="1" applyFill="1" applyBorder="1" applyAlignment="1">
      <alignment vertical="center"/>
    </xf>
    <xf numFmtId="49" fontId="23" fillId="0" borderId="7" xfId="0" applyNumberFormat="1" applyFont="1" applyFill="1" applyBorder="1" applyAlignment="1" applyProtection="1">
      <alignment horizontal="center" vertical="center"/>
      <protection locked="0"/>
    </xf>
    <xf numFmtId="49" fontId="7" fillId="0" borderId="4" xfId="2" applyNumberFormat="1" applyFont="1" applyFill="1" applyBorder="1" applyAlignment="1">
      <alignment horizontal="distributed" vertical="center" wrapText="1"/>
    </xf>
    <xf numFmtId="49" fontId="7" fillId="0" borderId="11" xfId="2" applyNumberFormat="1" applyFont="1" applyFill="1" applyBorder="1" applyAlignment="1">
      <alignment horizontal="distributed" vertical="center" wrapText="1"/>
    </xf>
    <xf numFmtId="49" fontId="10" fillId="0" borderId="8" xfId="2" applyNumberFormat="1" applyFont="1" applyFill="1" applyBorder="1" applyAlignment="1">
      <alignment horizontal="right" vertical="center"/>
    </xf>
    <xf numFmtId="0" fontId="10" fillId="0" borderId="4" xfId="0" applyNumberFormat="1" applyFont="1" applyFill="1" applyBorder="1" applyAlignment="1" applyProtection="1">
      <alignment horizontal="center" vertical="center"/>
      <protection locked="0"/>
    </xf>
    <xf numFmtId="181" fontId="7" fillId="0" borderId="11" xfId="0" applyNumberFormat="1" applyFont="1" applyFill="1" applyBorder="1" applyAlignment="1" applyProtection="1">
      <alignment vertical="center"/>
      <protection locked="0"/>
    </xf>
    <xf numFmtId="185" fontId="7" fillId="0" borderId="0" xfId="0" applyNumberFormat="1" applyFont="1" applyFill="1" applyAlignment="1">
      <alignment vertical="center"/>
    </xf>
    <xf numFmtId="0" fontId="7" fillId="0" borderId="62" xfId="0" applyFont="1" applyFill="1" applyBorder="1" applyAlignment="1">
      <alignment vertical="center"/>
    </xf>
    <xf numFmtId="0" fontId="7" fillId="0" borderId="63" xfId="0" applyFont="1" applyFill="1" applyBorder="1" applyAlignment="1">
      <alignment vertical="center"/>
    </xf>
    <xf numFmtId="0" fontId="15" fillId="0" borderId="0" xfId="0" applyFont="1" applyFill="1" applyAlignment="1">
      <alignment vertical="center"/>
    </xf>
    <xf numFmtId="49" fontId="15" fillId="0" borderId="0" xfId="0" applyNumberFormat="1" applyFont="1" applyFill="1" applyBorder="1" applyAlignment="1">
      <alignment horizontal="left" vertical="center"/>
    </xf>
    <xf numFmtId="49" fontId="15" fillId="0" borderId="0" xfId="0" applyNumberFormat="1" applyFont="1" applyFill="1" applyAlignment="1">
      <alignment horizontal="left" vertical="center"/>
    </xf>
    <xf numFmtId="49" fontId="22" fillId="0" borderId="63" xfId="0" applyNumberFormat="1" applyFont="1" applyFill="1" applyBorder="1" applyAlignment="1">
      <alignment horizontal="left" vertical="center"/>
    </xf>
    <xf numFmtId="49" fontId="15" fillId="0" borderId="63" xfId="0" applyNumberFormat="1" applyFont="1" applyFill="1" applyBorder="1" applyAlignment="1">
      <alignment horizontal="left" vertical="center"/>
    </xf>
    <xf numFmtId="49" fontId="15" fillId="0" borderId="62" xfId="0" applyNumberFormat="1" applyFont="1" applyFill="1" applyBorder="1" applyAlignment="1">
      <alignment horizontal="left" vertical="center"/>
    </xf>
    <xf numFmtId="49" fontId="15" fillId="0" borderId="0" xfId="0" applyNumberFormat="1" applyFont="1" applyFill="1" applyAlignment="1">
      <alignment vertical="center"/>
    </xf>
    <xf numFmtId="49" fontId="15" fillId="0" borderId="0" xfId="0" applyNumberFormat="1" applyFont="1" applyFill="1" applyBorder="1" applyAlignment="1">
      <alignment vertical="center"/>
    </xf>
    <xf numFmtId="49" fontId="15" fillId="0" borderId="63" xfId="0" applyNumberFormat="1" applyFont="1" applyFill="1" applyBorder="1" applyAlignment="1">
      <alignment vertical="center"/>
    </xf>
    <xf numFmtId="49" fontId="15" fillId="0" borderId="62" xfId="0" applyNumberFormat="1" applyFont="1" applyFill="1" applyBorder="1" applyAlignment="1">
      <alignment vertical="center"/>
    </xf>
    <xf numFmtId="49" fontId="15" fillId="0" borderId="64" xfId="0" applyNumberFormat="1" applyFont="1" applyFill="1" applyBorder="1" applyAlignment="1">
      <alignment vertical="center"/>
    </xf>
    <xf numFmtId="49" fontId="15" fillId="2" borderId="0" xfId="0" applyNumberFormat="1" applyFont="1" applyFill="1" applyAlignment="1">
      <alignment horizontal="left" vertical="center"/>
    </xf>
    <xf numFmtId="49" fontId="15" fillId="2" borderId="0" xfId="0" applyNumberFormat="1" applyFont="1" applyFill="1" applyBorder="1" applyAlignment="1">
      <alignment horizontal="left" vertical="center"/>
    </xf>
    <xf numFmtId="49" fontId="15" fillId="2" borderId="62" xfId="0" applyNumberFormat="1" applyFont="1" applyFill="1" applyBorder="1" applyAlignment="1">
      <alignment horizontal="left" vertical="center"/>
    </xf>
    <xf numFmtId="49" fontId="15" fillId="2" borderId="0" xfId="0" applyNumberFormat="1" applyFont="1" applyFill="1" applyBorder="1" applyAlignment="1">
      <alignment vertical="center"/>
    </xf>
    <xf numFmtId="181" fontId="15" fillId="0" borderId="0" xfId="0" applyNumberFormat="1" applyFont="1" applyFill="1" applyBorder="1" applyAlignment="1">
      <alignment horizontal="left" vertical="center"/>
    </xf>
    <xf numFmtId="181" fontId="15" fillId="0" borderId="0" xfId="0" applyNumberFormat="1" applyFont="1" applyFill="1" applyAlignment="1">
      <alignment horizontal="left" vertical="center"/>
    </xf>
    <xf numFmtId="181" fontId="15" fillId="0" borderId="14" xfId="0" applyNumberFormat="1" applyFont="1" applyFill="1" applyBorder="1" applyAlignment="1">
      <alignment horizontal="left" vertical="center"/>
    </xf>
    <xf numFmtId="181" fontId="22" fillId="0" borderId="63" xfId="0" applyNumberFormat="1" applyFont="1" applyFill="1" applyBorder="1" applyAlignment="1">
      <alignment horizontal="left" vertical="center"/>
    </xf>
    <xf numFmtId="181" fontId="15" fillId="0" borderId="14" xfId="0" applyNumberFormat="1" applyFont="1" applyFill="1" applyBorder="1" applyAlignment="1" applyProtection="1">
      <alignment horizontal="left" vertical="center"/>
      <protection locked="0"/>
    </xf>
    <xf numFmtId="181" fontId="15" fillId="0" borderId="65" xfId="0" applyNumberFormat="1" applyFont="1" applyFill="1" applyBorder="1" applyAlignment="1">
      <alignment horizontal="left" vertical="center"/>
    </xf>
    <xf numFmtId="181" fontId="15" fillId="0" borderId="63" xfId="0" applyNumberFormat="1" applyFont="1" applyFill="1" applyBorder="1" applyAlignment="1">
      <alignment horizontal="left" vertical="center"/>
    </xf>
    <xf numFmtId="0" fontId="15" fillId="0" borderId="0" xfId="0" applyFont="1" applyFill="1" applyBorder="1" applyAlignment="1">
      <alignment horizontal="left" vertical="center"/>
    </xf>
    <xf numFmtId="0" fontId="15" fillId="0" borderId="0" xfId="0" applyFont="1" applyFill="1" applyAlignment="1">
      <alignment horizontal="left" vertical="center"/>
    </xf>
    <xf numFmtId="0" fontId="15" fillId="0" borderId="63" xfId="0" applyFont="1" applyFill="1" applyBorder="1" applyAlignment="1">
      <alignment horizontal="left" vertical="center"/>
    </xf>
    <xf numFmtId="49" fontId="15" fillId="0" borderId="65" xfId="0" applyNumberFormat="1" applyFont="1" applyFill="1" applyBorder="1" applyAlignment="1">
      <alignment vertical="center"/>
    </xf>
    <xf numFmtId="0" fontId="15" fillId="0" borderId="2" xfId="0" applyNumberFormat="1" applyFont="1" applyFill="1" applyBorder="1" applyAlignment="1">
      <alignment vertical="center"/>
    </xf>
    <xf numFmtId="0" fontId="10" fillId="3" borderId="1" xfId="0" quotePrefix="1" applyNumberFormat="1" applyFont="1" applyFill="1" applyBorder="1" applyAlignment="1">
      <alignment horizontal="center" vertical="center"/>
    </xf>
    <xf numFmtId="0" fontId="10" fillId="3" borderId="3" xfId="0" applyNumberFormat="1" applyFont="1" applyFill="1" applyBorder="1" applyAlignment="1" applyProtection="1">
      <alignment vertical="center"/>
      <protection locked="0"/>
    </xf>
    <xf numFmtId="0" fontId="10" fillId="3" borderId="1" xfId="0" quotePrefix="1" applyNumberFormat="1" applyFont="1" applyFill="1" applyBorder="1" applyAlignment="1">
      <alignment vertical="center"/>
    </xf>
    <xf numFmtId="0" fontId="10" fillId="0" borderId="7" xfId="0" applyNumberFormat="1" applyFont="1" applyFill="1" applyBorder="1" applyAlignment="1">
      <alignment vertical="center"/>
    </xf>
    <xf numFmtId="0" fontId="10" fillId="0" borderId="7" xfId="0" quotePrefix="1" applyNumberFormat="1" applyFont="1" applyFill="1" applyBorder="1" applyAlignment="1">
      <alignment vertical="center"/>
    </xf>
    <xf numFmtId="0" fontId="15" fillId="0" borderId="1" xfId="0" applyNumberFormat="1" applyFont="1" applyFill="1" applyBorder="1" applyAlignment="1">
      <alignment vertical="center"/>
    </xf>
    <xf numFmtId="0" fontId="15" fillId="0" borderId="6" xfId="0" applyNumberFormat="1" applyFont="1" applyFill="1" applyBorder="1" applyAlignment="1">
      <alignment vertical="center"/>
    </xf>
    <xf numFmtId="0" fontId="15" fillId="0" borderId="3" xfId="0" applyNumberFormat="1" applyFont="1" applyFill="1" applyBorder="1" applyAlignment="1">
      <alignment vertical="center"/>
    </xf>
    <xf numFmtId="0" fontId="15" fillId="0" borderId="19" xfId="0" applyNumberFormat="1" applyFont="1" applyFill="1" applyBorder="1" applyAlignment="1">
      <alignment vertical="center"/>
    </xf>
    <xf numFmtId="49" fontId="15" fillId="0" borderId="3" xfId="0" applyNumberFormat="1" applyFont="1" applyFill="1" applyBorder="1" applyAlignment="1">
      <alignment vertical="center"/>
    </xf>
    <xf numFmtId="0" fontId="15" fillId="0" borderId="3" xfId="0" applyNumberFormat="1" applyFont="1" applyFill="1" applyBorder="1" applyAlignment="1">
      <alignment horizontal="distributed" vertical="center"/>
    </xf>
    <xf numFmtId="0" fontId="15" fillId="3" borderId="7" xfId="0" applyNumberFormat="1" applyFont="1" applyFill="1" applyBorder="1" applyAlignment="1">
      <alignment horizontal="distributed" vertical="center"/>
    </xf>
    <xf numFmtId="0" fontId="15" fillId="0" borderId="7" xfId="0" applyNumberFormat="1" applyFont="1" applyFill="1" applyBorder="1" applyAlignment="1">
      <alignment horizontal="center" vertical="center"/>
    </xf>
    <xf numFmtId="49" fontId="15" fillId="0" borderId="3" xfId="0" applyNumberFormat="1" applyFont="1" applyFill="1" applyBorder="1" applyAlignment="1">
      <alignment horizontal="distributed" vertical="center"/>
    </xf>
    <xf numFmtId="49" fontId="15" fillId="0" borderId="3" xfId="0" applyNumberFormat="1" applyFont="1" applyFill="1" applyBorder="1" applyAlignment="1">
      <alignment horizontal="center" vertical="center"/>
    </xf>
    <xf numFmtId="0" fontId="15" fillId="0" borderId="22" xfId="0" applyNumberFormat="1" applyFont="1" applyFill="1" applyBorder="1" applyAlignment="1">
      <alignment horizontal="center" vertical="center"/>
    </xf>
    <xf numFmtId="0" fontId="15" fillId="0" borderId="22" xfId="0" applyNumberFormat="1" applyFont="1" applyFill="1" applyBorder="1" applyAlignment="1">
      <alignment vertical="center"/>
    </xf>
    <xf numFmtId="0" fontId="15" fillId="0" borderId="23" xfId="0" applyNumberFormat="1" applyFont="1" applyFill="1" applyBorder="1" applyAlignment="1">
      <alignment vertical="center"/>
    </xf>
    <xf numFmtId="0" fontId="15" fillId="0" borderId="3" xfId="0" quotePrefix="1" applyNumberFormat="1" applyFont="1" applyFill="1" applyBorder="1" applyAlignment="1" applyProtection="1">
      <alignment vertical="center"/>
      <protection locked="0"/>
    </xf>
    <xf numFmtId="0" fontId="15" fillId="0" borderId="4" xfId="0" quotePrefix="1" applyNumberFormat="1" applyFont="1" applyFill="1" applyBorder="1" applyAlignment="1" applyProtection="1">
      <alignment vertical="center"/>
      <protection locked="0"/>
    </xf>
    <xf numFmtId="0" fontId="15" fillId="0" borderId="5" xfId="0" applyNumberFormat="1" applyFont="1" applyFill="1" applyBorder="1" applyAlignment="1" applyProtection="1">
      <alignment horizontal="center" vertical="center"/>
      <protection locked="0"/>
    </xf>
    <xf numFmtId="0" fontId="15" fillId="0" borderId="5" xfId="0" quotePrefix="1" applyNumberFormat="1" applyFont="1" applyFill="1" applyBorder="1" applyAlignment="1" applyProtection="1">
      <alignment horizontal="center" vertical="center"/>
      <protection locked="0"/>
    </xf>
    <xf numFmtId="0" fontId="15" fillId="0" borderId="6" xfId="0" quotePrefix="1" applyNumberFormat="1" applyFont="1" applyFill="1" applyBorder="1" applyAlignment="1" applyProtection="1">
      <alignment vertical="center"/>
      <protection locked="0"/>
    </xf>
    <xf numFmtId="0" fontId="15" fillId="0" borderId="4" xfId="0" applyNumberFormat="1" applyFont="1" applyFill="1" applyBorder="1" applyAlignment="1">
      <alignment vertical="center"/>
    </xf>
    <xf numFmtId="0" fontId="15" fillId="0" borderId="5" xfId="0" quotePrefix="1" applyNumberFormat="1" applyFont="1" applyFill="1" applyBorder="1" applyAlignment="1" applyProtection="1">
      <alignment vertical="center"/>
      <protection locked="0"/>
    </xf>
    <xf numFmtId="0" fontId="15" fillId="0" borderId="5" xfId="0" applyNumberFormat="1" applyFont="1" applyFill="1" applyBorder="1" applyAlignment="1">
      <alignment vertical="center"/>
    </xf>
    <xf numFmtId="0" fontId="15" fillId="0" borderId="5" xfId="0" applyNumberFormat="1" applyFont="1" applyFill="1" applyBorder="1" applyAlignment="1">
      <alignment horizontal="center" vertical="center"/>
    </xf>
    <xf numFmtId="0" fontId="15" fillId="0" borderId="1" xfId="0" applyNumberFormat="1" applyFont="1" applyFill="1" applyBorder="1" applyAlignment="1" applyProtection="1">
      <alignment horizontal="centerContinuous" vertical="center"/>
      <protection locked="0"/>
    </xf>
    <xf numFmtId="0" fontId="15" fillId="0" borderId="7" xfId="0" applyNumberFormat="1" applyFont="1" applyFill="1" applyBorder="1" applyAlignment="1" applyProtection="1">
      <alignment horizontal="centerContinuous" vertical="center"/>
      <protection locked="0"/>
    </xf>
    <xf numFmtId="0" fontId="15" fillId="0" borderId="2" xfId="0" applyNumberFormat="1" applyFont="1" applyFill="1" applyBorder="1" applyAlignment="1" applyProtection="1">
      <alignment horizontal="centerContinuous" vertical="center"/>
      <protection locked="0"/>
    </xf>
    <xf numFmtId="49" fontId="15" fillId="0" borderId="3" xfId="0" applyNumberFormat="1" applyFont="1" applyFill="1" applyBorder="1" applyAlignment="1" applyProtection="1">
      <alignment vertical="center"/>
      <protection locked="0"/>
    </xf>
    <xf numFmtId="0" fontId="15" fillId="0" borderId="67" xfId="0" applyNumberFormat="1" applyFont="1" applyFill="1" applyBorder="1" applyAlignment="1">
      <alignment vertical="center"/>
    </xf>
    <xf numFmtId="49" fontId="15" fillId="0" borderId="1" xfId="0" applyNumberFormat="1" applyFont="1" applyFill="1" applyBorder="1" applyAlignment="1">
      <alignment vertical="center"/>
    </xf>
    <xf numFmtId="49" fontId="15" fillId="0" borderId="3" xfId="0" applyNumberFormat="1" applyFont="1" applyFill="1" applyBorder="1" applyAlignment="1">
      <alignment horizontal="left" vertical="center" shrinkToFit="1"/>
    </xf>
    <xf numFmtId="0" fontId="15" fillId="0" borderId="1" xfId="0" applyNumberFormat="1" applyFont="1" applyFill="1" applyBorder="1" applyAlignment="1">
      <alignment horizontal="center" vertical="center"/>
    </xf>
    <xf numFmtId="0" fontId="15" fillId="0" borderId="6" xfId="0" applyNumberFormat="1" applyFont="1" applyFill="1" applyBorder="1" applyAlignment="1">
      <alignment horizontal="center" vertical="center"/>
    </xf>
    <xf numFmtId="0" fontId="7" fillId="0" borderId="6" xfId="0" applyNumberFormat="1" applyFont="1" applyFill="1" applyBorder="1" applyAlignment="1">
      <alignment vertical="center"/>
    </xf>
    <xf numFmtId="0" fontId="7" fillId="7" borderId="7" xfId="0" applyNumberFormat="1" applyFont="1" applyFill="1" applyBorder="1" applyAlignment="1">
      <alignment vertical="center"/>
    </xf>
    <xf numFmtId="0" fontId="7" fillId="7" borderId="38" xfId="0" applyNumberFormat="1" applyFont="1" applyFill="1" applyBorder="1" applyAlignment="1">
      <alignment horizontal="distributed" vertical="center"/>
    </xf>
    <xf numFmtId="0" fontId="7" fillId="7" borderId="69" xfId="0" applyNumberFormat="1" applyFont="1" applyFill="1" applyBorder="1" applyAlignment="1">
      <alignment horizontal="distributed" vertical="center"/>
    </xf>
    <xf numFmtId="0" fontId="7" fillId="0" borderId="22" xfId="0" applyNumberFormat="1" applyFont="1" applyFill="1" applyBorder="1" applyAlignment="1">
      <alignment horizontal="centerContinuous" vertical="center"/>
    </xf>
    <xf numFmtId="0" fontId="7" fillId="0" borderId="1" xfId="0" applyNumberFormat="1" applyFont="1" applyFill="1" applyBorder="1" applyAlignment="1">
      <alignment horizontal="centerContinuous" vertical="center"/>
    </xf>
    <xf numFmtId="181" fontId="15" fillId="0" borderId="7" xfId="0" applyNumberFormat="1" applyFont="1" applyFill="1" applyBorder="1" applyAlignment="1">
      <alignment vertical="center"/>
    </xf>
    <xf numFmtId="0" fontId="7" fillId="0" borderId="7" xfId="0" applyNumberFormat="1" applyFont="1" applyFill="1" applyBorder="1" applyAlignment="1">
      <alignment horizontal="centerContinuous" vertical="center"/>
    </xf>
    <xf numFmtId="49" fontId="7" fillId="0" borderId="6" xfId="2" applyNumberFormat="1" applyFont="1" applyBorder="1" applyAlignment="1">
      <alignment horizontal="center" vertical="distributed" textRotation="255"/>
    </xf>
    <xf numFmtId="0" fontId="15" fillId="0" borderId="9" xfId="0" applyNumberFormat="1" applyFont="1" applyFill="1" applyBorder="1" applyAlignment="1">
      <alignment vertical="center"/>
    </xf>
    <xf numFmtId="0" fontId="10" fillId="3" borderId="8" xfId="0" applyNumberFormat="1" applyFont="1" applyFill="1" applyBorder="1" applyAlignment="1">
      <alignment horizontal="distributed" vertical="center"/>
    </xf>
    <xf numFmtId="0" fontId="26" fillId="3" borderId="10" xfId="0" applyNumberFormat="1" applyFont="1" applyFill="1" applyBorder="1" applyAlignment="1" applyProtection="1">
      <alignment vertical="center"/>
      <protection locked="0"/>
    </xf>
    <xf numFmtId="0" fontId="10" fillId="3" borderId="10" xfId="0" applyNumberFormat="1" applyFont="1" applyFill="1" applyBorder="1" applyAlignment="1" applyProtection="1">
      <alignment vertical="center"/>
      <protection locked="0"/>
    </xf>
    <xf numFmtId="0" fontId="10" fillId="3" borderId="9" xfId="0" quotePrefix="1" applyNumberFormat="1" applyFont="1" applyFill="1" applyBorder="1" applyAlignment="1">
      <alignment vertical="center"/>
    </xf>
    <xf numFmtId="0" fontId="15" fillId="0" borderId="8" xfId="0" applyNumberFormat="1" applyFont="1" applyFill="1" applyBorder="1" applyAlignment="1">
      <alignment horizontal="centerContinuous" vertical="center"/>
    </xf>
    <xf numFmtId="0" fontId="15" fillId="3" borderId="3" xfId="0" applyNumberFormat="1" applyFont="1" applyFill="1" applyBorder="1" applyAlignment="1">
      <alignment vertical="center"/>
    </xf>
    <xf numFmtId="0" fontId="15" fillId="3" borderId="7" xfId="0" applyNumberFormat="1" applyFont="1" applyFill="1" applyBorder="1" applyAlignment="1">
      <alignment vertical="center"/>
    </xf>
    <xf numFmtId="0" fontId="15" fillId="0" borderId="8" xfId="0" applyNumberFormat="1" applyFont="1" applyFill="1" applyBorder="1" applyAlignment="1">
      <alignment vertical="center"/>
    </xf>
    <xf numFmtId="0" fontId="15" fillId="5" borderId="22" xfId="0" applyNumberFormat="1" applyFont="1" applyFill="1" applyBorder="1" applyAlignment="1">
      <alignment vertical="center"/>
    </xf>
    <xf numFmtId="0" fontId="15" fillId="0" borderId="23" xfId="0" applyNumberFormat="1" applyFont="1" applyFill="1" applyBorder="1" applyAlignment="1">
      <alignment horizontal="right" vertical="center"/>
    </xf>
    <xf numFmtId="0" fontId="15" fillId="0" borderId="10" xfId="0" applyNumberFormat="1" applyFont="1" applyFill="1" applyBorder="1" applyAlignment="1">
      <alignment vertical="center"/>
    </xf>
    <xf numFmtId="0" fontId="15" fillId="3" borderId="22" xfId="0" applyNumberFormat="1" applyFont="1" applyFill="1" applyBorder="1" applyAlignment="1">
      <alignment vertical="center"/>
    </xf>
    <xf numFmtId="0" fontId="15" fillId="0" borderId="21" xfId="0" applyNumberFormat="1" applyFont="1" applyFill="1" applyBorder="1" applyAlignment="1">
      <alignment vertical="center"/>
    </xf>
    <xf numFmtId="0" fontId="15" fillId="0" borderId="1" xfId="0" applyNumberFormat="1" applyFont="1" applyFill="1" applyBorder="1" applyAlignment="1">
      <alignment horizontal="centerContinuous" vertical="center"/>
    </xf>
    <xf numFmtId="0" fontId="15" fillId="0" borderId="22" xfId="0" applyNumberFormat="1" applyFont="1" applyFill="1" applyBorder="1" applyAlignment="1">
      <alignment horizontal="centerContinuous" vertical="center"/>
    </xf>
    <xf numFmtId="0" fontId="15" fillId="0" borderId="23" xfId="0" applyNumberFormat="1" applyFont="1" applyFill="1" applyBorder="1" applyAlignment="1">
      <alignment horizontal="centerContinuous" vertical="center"/>
    </xf>
    <xf numFmtId="0" fontId="15" fillId="0" borderId="8" xfId="0" applyNumberFormat="1" applyFont="1" applyFill="1" applyBorder="1" applyAlignment="1">
      <alignment horizontal="distributed" vertical="center"/>
    </xf>
    <xf numFmtId="0" fontId="15" fillId="0" borderId="10" xfId="0" applyNumberFormat="1" applyFont="1" applyFill="1" applyBorder="1" applyAlignment="1" applyProtection="1">
      <alignment horizontal="distributed" vertical="center"/>
      <protection locked="0"/>
    </xf>
    <xf numFmtId="0" fontId="15" fillId="3" borderId="0" xfId="0" applyNumberFormat="1" applyFont="1" applyFill="1" applyBorder="1" applyAlignment="1" applyProtection="1">
      <alignment horizontal="distributed" vertical="center"/>
      <protection locked="0"/>
    </xf>
    <xf numFmtId="0" fontId="15" fillId="0" borderId="9" xfId="0" applyNumberFormat="1" applyFont="1" applyBorder="1" applyAlignment="1" applyProtection="1">
      <alignment horizontal="distributed" vertical="center"/>
      <protection locked="0"/>
    </xf>
    <xf numFmtId="0" fontId="15" fillId="0" borderId="45" xfId="0" applyNumberFormat="1" applyFont="1" applyFill="1" applyBorder="1" applyAlignment="1">
      <alignment vertical="center"/>
    </xf>
    <xf numFmtId="0" fontId="15" fillId="0" borderId="25" xfId="0" applyNumberFormat="1" applyFont="1" applyFill="1" applyBorder="1" applyAlignment="1">
      <alignment vertical="center"/>
    </xf>
    <xf numFmtId="0" fontId="15" fillId="0" borderId="26" xfId="0" applyNumberFormat="1" applyFont="1" applyFill="1" applyBorder="1" applyAlignment="1">
      <alignment vertical="center"/>
    </xf>
    <xf numFmtId="0" fontId="15" fillId="0" borderId="27" xfId="0" applyNumberFormat="1" applyFont="1" applyFill="1" applyBorder="1" applyAlignment="1">
      <alignment horizontal="distributed" vertical="center"/>
    </xf>
    <xf numFmtId="186" fontId="15" fillId="0" borderId="10" xfId="0" applyNumberFormat="1" applyFont="1" applyFill="1" applyBorder="1" applyAlignment="1" applyProtection="1">
      <alignment horizontal="distributed" vertical="center"/>
      <protection locked="0"/>
    </xf>
    <xf numFmtId="0" fontId="15" fillId="0" borderId="4" xfId="0" applyNumberFormat="1" applyFont="1" applyFill="1" applyBorder="1" applyAlignment="1">
      <alignment horizontal="center" vertical="center"/>
    </xf>
    <xf numFmtId="3" fontId="15" fillId="0" borderId="4" xfId="0" applyNumberFormat="1" applyFont="1" applyFill="1" applyBorder="1" applyAlignment="1">
      <alignment horizontal="center" vertical="center"/>
    </xf>
    <xf numFmtId="3" fontId="15" fillId="0" borderId="5" xfId="0" applyNumberFormat="1" applyFont="1" applyFill="1" applyBorder="1" applyAlignment="1">
      <alignment horizontal="center" vertical="center"/>
    </xf>
    <xf numFmtId="0" fontId="15" fillId="0" borderId="12" xfId="0" applyNumberFormat="1" applyFont="1" applyFill="1" applyBorder="1" applyAlignment="1" applyProtection="1">
      <alignment horizontal="centerContinuous" vertical="center"/>
      <protection locked="0"/>
    </xf>
    <xf numFmtId="0" fontId="15" fillId="0" borderId="14" xfId="0" applyNumberFormat="1" applyFont="1" applyFill="1" applyBorder="1" applyAlignment="1" applyProtection="1">
      <alignment horizontal="centerContinuous" vertical="center"/>
      <protection locked="0"/>
    </xf>
    <xf numFmtId="0" fontId="15" fillId="0" borderId="13" xfId="0" applyNumberFormat="1" applyFont="1" applyFill="1" applyBorder="1" applyAlignment="1" applyProtection="1">
      <alignment horizontal="centerContinuous" vertical="center"/>
      <protection locked="0"/>
    </xf>
    <xf numFmtId="3" fontId="15" fillId="0" borderId="22" xfId="0" applyNumberFormat="1" applyFont="1" applyFill="1" applyBorder="1" applyAlignment="1">
      <alignment horizontal="center" vertical="center"/>
    </xf>
    <xf numFmtId="3" fontId="15" fillId="0" borderId="23" xfId="0" applyNumberFormat="1" applyFont="1" applyFill="1" applyBorder="1" applyAlignment="1">
      <alignment horizontal="center" vertical="center"/>
    </xf>
    <xf numFmtId="3" fontId="15" fillId="3" borderId="1" xfId="0" applyNumberFormat="1" applyFont="1" applyFill="1" applyBorder="1" applyAlignment="1">
      <alignment horizontal="center" vertical="center"/>
    </xf>
    <xf numFmtId="3" fontId="15" fillId="3" borderId="3" xfId="0" applyNumberFormat="1" applyFont="1" applyFill="1" applyBorder="1" applyAlignment="1">
      <alignment horizontal="center" vertical="center"/>
    </xf>
    <xf numFmtId="3" fontId="15" fillId="3" borderId="2" xfId="0" applyNumberFormat="1" applyFont="1" applyFill="1" applyBorder="1" applyAlignment="1">
      <alignment horizontal="center" vertical="center"/>
    </xf>
    <xf numFmtId="49" fontId="15" fillId="0" borderId="25" xfId="0" applyNumberFormat="1" applyFont="1" applyFill="1" applyBorder="1" applyAlignment="1">
      <alignment horizontal="center" vertical="center"/>
    </xf>
    <xf numFmtId="49" fontId="15" fillId="0" borderId="26" xfId="0" applyNumberFormat="1" applyFont="1" applyFill="1" applyBorder="1" applyAlignment="1">
      <alignment horizontal="center" vertical="center"/>
    </xf>
    <xf numFmtId="49" fontId="15" fillId="0" borderId="22" xfId="0" applyNumberFormat="1" applyFont="1" applyFill="1" applyBorder="1" applyAlignment="1">
      <alignment horizontal="center" vertical="center"/>
    </xf>
    <xf numFmtId="49" fontId="15" fillId="0" borderId="23" xfId="0" applyNumberFormat="1" applyFont="1" applyFill="1" applyBorder="1" applyAlignment="1">
      <alignment horizontal="center" vertical="center"/>
    </xf>
    <xf numFmtId="49" fontId="15" fillId="0" borderId="10" xfId="0" applyNumberFormat="1" applyFont="1" applyFill="1" applyBorder="1" applyAlignment="1">
      <alignment horizontal="center" vertical="center"/>
    </xf>
    <xf numFmtId="3" fontId="15" fillId="0" borderId="7" xfId="0" applyNumberFormat="1" applyFont="1" applyFill="1" applyBorder="1" applyAlignment="1">
      <alignment horizontal="center" vertical="center"/>
    </xf>
    <xf numFmtId="3" fontId="15" fillId="0" borderId="1" xfId="0" applyNumberFormat="1" applyFont="1" applyFill="1" applyBorder="1" applyAlignment="1">
      <alignment horizontal="center" vertical="center"/>
    </xf>
    <xf numFmtId="0" fontId="15" fillId="0" borderId="10" xfId="0" applyNumberFormat="1" applyFont="1" applyFill="1" applyBorder="1" applyAlignment="1">
      <alignment horizontal="distributed" vertical="center" wrapText="1"/>
    </xf>
    <xf numFmtId="0" fontId="15" fillId="0" borderId="24" xfId="0" quotePrefix="1" applyNumberFormat="1" applyFont="1" applyFill="1" applyBorder="1" applyAlignment="1">
      <alignment vertical="center"/>
    </xf>
    <xf numFmtId="0" fontId="15" fillId="0" borderId="25" xfId="0" quotePrefix="1" applyNumberFormat="1" applyFont="1" applyFill="1" applyBorder="1" applyAlignment="1">
      <alignment vertical="center"/>
    </xf>
    <xf numFmtId="0" fontId="15" fillId="0" borderId="26" xfId="0" quotePrefix="1" applyNumberFormat="1" applyFont="1" applyFill="1" applyBorder="1" applyAlignment="1">
      <alignment vertical="center"/>
    </xf>
    <xf numFmtId="0" fontId="7" fillId="0" borderId="72" xfId="0" quotePrefix="1" applyNumberFormat="1" applyFont="1" applyFill="1" applyBorder="1" applyAlignment="1">
      <alignment vertical="center"/>
    </xf>
    <xf numFmtId="0" fontId="7" fillId="7" borderId="0" xfId="0" applyNumberFormat="1" applyFont="1" applyFill="1" applyBorder="1" applyAlignment="1">
      <alignment horizontal="centerContinuous" vertical="center"/>
    </xf>
    <xf numFmtId="0" fontId="7" fillId="7" borderId="29" xfId="0" applyNumberFormat="1" applyFont="1" applyFill="1" applyBorder="1" applyAlignment="1">
      <alignment horizontal="distributed" vertical="center"/>
    </xf>
    <xf numFmtId="0" fontId="7" fillId="7" borderId="58" xfId="0" applyNumberFormat="1" applyFont="1" applyFill="1" applyBorder="1" applyAlignment="1">
      <alignment horizontal="distributed" vertical="center"/>
    </xf>
    <xf numFmtId="0" fontId="7" fillId="0" borderId="8" xfId="0" applyNumberFormat="1" applyFont="1" applyFill="1" applyBorder="1" applyAlignment="1">
      <alignment horizontal="centerContinuous" vertical="center"/>
    </xf>
    <xf numFmtId="0" fontId="7" fillId="0" borderId="0" xfId="0" applyNumberFormat="1" applyFont="1" applyFill="1" applyBorder="1" applyAlignment="1">
      <alignment horizontal="centerContinuous" vertical="center"/>
    </xf>
    <xf numFmtId="49" fontId="7" fillId="0" borderId="4" xfId="2" applyNumberFormat="1" applyFont="1" applyBorder="1" applyAlignment="1">
      <alignment horizontal="distributed" vertical="distributed" textRotation="255"/>
    </xf>
    <xf numFmtId="49" fontId="23" fillId="6" borderId="9" xfId="0" applyNumberFormat="1" applyFont="1" applyFill="1" applyBorder="1" applyAlignment="1" applyProtection="1">
      <alignment vertical="center"/>
      <protection locked="0"/>
    </xf>
    <xf numFmtId="0" fontId="10" fillId="3" borderId="8" xfId="0" applyNumberFormat="1" applyFont="1" applyFill="1" applyBorder="1" applyAlignment="1" applyProtection="1">
      <alignment horizontal="distributed" vertical="center"/>
      <protection locked="0"/>
    </xf>
    <xf numFmtId="0" fontId="10" fillId="0" borderId="12" xfId="0" applyNumberFormat="1" applyFont="1" applyFill="1" applyBorder="1" applyAlignment="1">
      <alignment vertical="center"/>
    </xf>
    <xf numFmtId="0" fontId="10" fillId="0" borderId="10" xfId="0" applyNumberFormat="1" applyFont="1" applyFill="1" applyBorder="1" applyAlignment="1">
      <alignment vertical="center"/>
    </xf>
    <xf numFmtId="0" fontId="10" fillId="3" borderId="10" xfId="0" applyNumberFormat="1" applyFont="1" applyFill="1" applyBorder="1" applyAlignment="1">
      <alignment horizontal="distributed" vertical="center"/>
    </xf>
    <xf numFmtId="0" fontId="10" fillId="0" borderId="10" xfId="0" applyNumberFormat="1" applyFont="1" applyFill="1" applyBorder="1" applyAlignment="1">
      <alignment horizontal="center" vertical="center"/>
    </xf>
    <xf numFmtId="0" fontId="10" fillId="0" borderId="14" xfId="0" applyNumberFormat="1" applyFont="1" applyFill="1" applyBorder="1" applyAlignment="1">
      <alignment vertical="center"/>
    </xf>
    <xf numFmtId="0" fontId="15" fillId="3" borderId="10" xfId="0" applyNumberFormat="1" applyFont="1" applyFill="1" applyBorder="1" applyAlignment="1">
      <alignment horizontal="distributed" vertical="center"/>
    </xf>
    <xf numFmtId="0" fontId="15" fillId="3" borderId="58" xfId="0" applyNumberFormat="1" applyFont="1" applyFill="1" applyBorder="1" applyAlignment="1">
      <alignment horizontal="distributed" vertical="center"/>
    </xf>
    <xf numFmtId="0" fontId="15" fillId="5" borderId="29" xfId="0" applyNumberFormat="1" applyFont="1" applyFill="1" applyBorder="1" applyAlignment="1">
      <alignment horizontal="distributed" vertical="center"/>
    </xf>
    <xf numFmtId="0" fontId="15" fillId="3" borderId="29" xfId="0" applyNumberFormat="1" applyFont="1" applyFill="1" applyBorder="1" applyAlignment="1">
      <alignment horizontal="distributed" vertical="center"/>
    </xf>
    <xf numFmtId="0" fontId="15" fillId="0" borderId="30" xfId="0" applyNumberFormat="1" applyFont="1" applyFill="1" applyBorder="1" applyAlignment="1">
      <alignment horizontal="distributed" vertical="center"/>
    </xf>
    <xf numFmtId="0" fontId="15" fillId="0" borderId="12" xfId="0" applyNumberFormat="1" applyFont="1" applyBorder="1" applyAlignment="1" applyProtection="1">
      <alignment horizontal="distributed" vertical="center"/>
      <protection locked="0"/>
    </xf>
    <xf numFmtId="0" fontId="15" fillId="0" borderId="13" xfId="0" applyNumberFormat="1" applyFont="1" applyBorder="1" applyAlignment="1" applyProtection="1">
      <alignment horizontal="distributed" vertical="center"/>
      <protection locked="0"/>
    </xf>
    <xf numFmtId="0" fontId="15" fillId="0" borderId="10" xfId="0" applyNumberFormat="1" applyFont="1" applyFill="1" applyBorder="1" applyAlignment="1" applyProtection="1">
      <alignment horizontal="distributed" vertical="center" wrapText="1"/>
      <protection locked="0"/>
    </xf>
    <xf numFmtId="0" fontId="15" fillId="0" borderId="10" xfId="0" quotePrefix="1" applyNumberFormat="1" applyFont="1" applyFill="1" applyBorder="1" applyAlignment="1" applyProtection="1">
      <alignment vertical="center"/>
      <protection locked="0"/>
    </xf>
    <xf numFmtId="0" fontId="15" fillId="0" borderId="9" xfId="0" quotePrefix="1" applyNumberFormat="1" applyFont="1" applyFill="1" applyBorder="1" applyAlignment="1" applyProtection="1">
      <alignment vertical="center"/>
      <protection locked="0"/>
    </xf>
    <xf numFmtId="3" fontId="15" fillId="3" borderId="0" xfId="0" applyNumberFormat="1" applyFont="1" applyFill="1" applyBorder="1" applyAlignment="1">
      <alignment horizontal="distributed" vertical="center"/>
    </xf>
    <xf numFmtId="3" fontId="15" fillId="3" borderId="10" xfId="0" applyNumberFormat="1" applyFont="1" applyFill="1" applyBorder="1" applyAlignment="1">
      <alignment horizontal="distributed" vertical="center"/>
    </xf>
    <xf numFmtId="0" fontId="15" fillId="0" borderId="25" xfId="0" applyNumberFormat="1" applyFont="1" applyFill="1" applyBorder="1" applyAlignment="1">
      <alignment horizontal="center" vertical="center"/>
    </xf>
    <xf numFmtId="0" fontId="15" fillId="0" borderId="46" xfId="0" applyNumberFormat="1" applyFont="1" applyFill="1" applyBorder="1" applyAlignment="1">
      <alignment horizontal="center" vertical="center"/>
    </xf>
    <xf numFmtId="0" fontId="15" fillId="0" borderId="45" xfId="0" applyNumberFormat="1" applyFont="1" applyFill="1" applyBorder="1" applyAlignment="1">
      <alignment horizontal="center" vertical="center"/>
    </xf>
    <xf numFmtId="0" fontId="15" fillId="0" borderId="30" xfId="0" applyNumberFormat="1" applyFont="1" applyFill="1" applyBorder="1" applyAlignment="1">
      <alignment vertical="center"/>
    </xf>
    <xf numFmtId="0" fontId="15" fillId="0" borderId="55" xfId="0" applyNumberFormat="1" applyFont="1" applyFill="1" applyBorder="1" applyAlignment="1">
      <alignment vertical="center"/>
    </xf>
    <xf numFmtId="0" fontId="15" fillId="0" borderId="46" xfId="0" applyNumberFormat="1" applyFont="1" applyFill="1" applyBorder="1" applyAlignment="1">
      <alignment vertical="center"/>
    </xf>
    <xf numFmtId="0" fontId="15" fillId="0" borderId="10" xfId="0" applyNumberFormat="1" applyFont="1" applyFill="1" applyBorder="1" applyAlignment="1">
      <alignment horizontal="centerContinuous" vertical="center"/>
    </xf>
    <xf numFmtId="0" fontId="7" fillId="0" borderId="12" xfId="0" applyNumberFormat="1" applyFont="1" applyFill="1" applyBorder="1" applyAlignment="1">
      <alignment horizontal="centerContinuous" vertical="center"/>
    </xf>
    <xf numFmtId="0" fontId="7" fillId="0" borderId="14" xfId="0" applyNumberFormat="1" applyFont="1" applyFill="1" applyBorder="1" applyAlignment="1">
      <alignment horizontal="centerContinuous" vertical="center"/>
    </xf>
    <xf numFmtId="0" fontId="7" fillId="0" borderId="6" xfId="0" applyNumberFormat="1" applyFont="1" applyFill="1" applyBorder="1" applyAlignment="1">
      <alignment horizontal="centerContinuous" vertical="center"/>
    </xf>
    <xf numFmtId="49" fontId="7" fillId="8" borderId="5" xfId="2" applyNumberFormat="1" applyFont="1" applyFill="1" applyBorder="1" applyAlignment="1">
      <alignment horizontal="center" vertical="center"/>
    </xf>
    <xf numFmtId="49" fontId="23" fillId="8" borderId="7" xfId="0" applyNumberFormat="1" applyFont="1" applyFill="1" applyBorder="1" applyAlignment="1" applyProtection="1">
      <alignment horizontal="center" vertical="center"/>
      <protection locked="0"/>
    </xf>
    <xf numFmtId="49" fontId="7" fillId="8" borderId="0" xfId="2" applyNumberFormat="1" applyFont="1" applyFill="1" applyBorder="1" applyAlignment="1">
      <alignment vertical="center"/>
    </xf>
    <xf numFmtId="49" fontId="23" fillId="8" borderId="0" xfId="0" applyNumberFormat="1" applyFont="1" applyFill="1" applyBorder="1" applyAlignment="1" applyProtection="1">
      <alignment horizontal="distributed" vertical="center"/>
      <protection locked="0"/>
    </xf>
    <xf numFmtId="49" fontId="23" fillId="8" borderId="0" xfId="0" applyNumberFormat="1" applyFont="1" applyFill="1" applyBorder="1" applyAlignment="1" applyProtection="1">
      <alignment horizontal="center" vertical="center"/>
      <protection locked="0"/>
    </xf>
    <xf numFmtId="49" fontId="7" fillId="0" borderId="14" xfId="2" applyNumberFormat="1" applyFont="1" applyBorder="1" applyAlignment="1">
      <alignment vertical="center"/>
    </xf>
    <xf numFmtId="49" fontId="23" fillId="6" borderId="13" xfId="0" applyNumberFormat="1" applyFont="1" applyFill="1" applyBorder="1" applyAlignment="1" applyProtection="1">
      <alignment vertical="center"/>
      <protection locked="0"/>
    </xf>
    <xf numFmtId="0" fontId="10" fillId="3" borderId="10" xfId="0" applyNumberFormat="1" applyFont="1" applyFill="1" applyBorder="1" applyAlignment="1" applyProtection="1">
      <alignment horizontal="distributed" vertical="center"/>
      <protection locked="0"/>
    </xf>
    <xf numFmtId="0" fontId="10" fillId="3" borderId="10" xfId="0" applyNumberFormat="1" applyFont="1" applyFill="1" applyBorder="1" applyAlignment="1">
      <alignment horizontal="center" vertical="center"/>
    </xf>
    <xf numFmtId="0" fontId="26" fillId="3" borderId="8" xfId="0" applyNumberFormat="1" applyFont="1" applyFill="1" applyBorder="1" applyAlignment="1" applyProtection="1">
      <alignment horizontal="distributed" vertical="center"/>
      <protection locked="0"/>
    </xf>
    <xf numFmtId="0" fontId="15" fillId="3" borderId="10" xfId="0" applyNumberFormat="1" applyFont="1" applyFill="1" applyBorder="1" applyAlignment="1" applyProtection="1">
      <alignment horizontal="distributed" vertical="center"/>
      <protection locked="0"/>
    </xf>
    <xf numFmtId="0" fontId="15" fillId="3" borderId="58" xfId="0" applyNumberFormat="1" applyFont="1" applyFill="1" applyBorder="1" applyAlignment="1" applyProtection="1">
      <alignment horizontal="distributed" vertical="center"/>
      <protection locked="0"/>
    </xf>
    <xf numFmtId="0" fontId="15" fillId="5" borderId="29" xfId="0" applyNumberFormat="1" applyFont="1" applyFill="1" applyBorder="1" applyAlignment="1" applyProtection="1">
      <alignment horizontal="distributed" vertical="center"/>
      <protection locked="0"/>
    </xf>
    <xf numFmtId="0" fontId="15" fillId="3" borderId="29" xfId="0" applyNumberFormat="1" applyFont="1" applyFill="1" applyBorder="1" applyAlignment="1" applyProtection="1">
      <alignment horizontal="distributed" vertical="center"/>
      <protection locked="0"/>
    </xf>
    <xf numFmtId="0" fontId="15" fillId="0" borderId="47" xfId="0" applyNumberFormat="1" applyFont="1" applyFill="1" applyBorder="1" applyAlignment="1">
      <alignment vertical="center"/>
    </xf>
    <xf numFmtId="0" fontId="15" fillId="0" borderId="0" xfId="0" applyNumberFormat="1" applyFont="1" applyFill="1" applyBorder="1" applyAlignment="1">
      <alignment vertical="center"/>
    </xf>
    <xf numFmtId="0" fontId="15" fillId="0" borderId="73" xfId="0" applyNumberFormat="1" applyFont="1" applyFill="1" applyBorder="1" applyAlignment="1">
      <alignment vertical="center"/>
    </xf>
    <xf numFmtId="0" fontId="27" fillId="0" borderId="10" xfId="0" applyNumberFormat="1" applyFont="1" applyBorder="1" applyAlignment="1" applyProtection="1">
      <alignment horizontal="distributed" vertical="center"/>
      <protection locked="0"/>
    </xf>
    <xf numFmtId="0" fontId="7" fillId="7" borderId="0" xfId="0" applyNumberFormat="1" applyFont="1" applyFill="1" applyBorder="1" applyAlignment="1">
      <alignment horizontal="distributed" vertical="center"/>
    </xf>
    <xf numFmtId="49" fontId="7" fillId="8" borderId="0" xfId="2" applyNumberFormat="1" applyFont="1" applyFill="1" applyBorder="1" applyAlignment="1">
      <alignment horizontal="center" vertical="center"/>
    </xf>
    <xf numFmtId="49" fontId="7" fillId="8" borderId="7" xfId="2" applyNumberFormat="1" applyFont="1" applyFill="1" applyBorder="1" applyAlignment="1">
      <alignment horizontal="center" vertical="center"/>
    </xf>
    <xf numFmtId="0" fontId="15" fillId="0" borderId="9" xfId="0" applyNumberFormat="1" applyFont="1" applyFill="1" applyBorder="1" applyAlignment="1">
      <alignment horizontal="right" vertical="center"/>
    </xf>
    <xf numFmtId="0" fontId="10" fillId="0" borderId="0" xfId="0" applyNumberFormat="1" applyFont="1" applyFill="1" applyBorder="1" applyAlignment="1" applyProtection="1">
      <alignment horizontal="distributed" vertical="center"/>
      <protection locked="0"/>
    </xf>
    <xf numFmtId="0" fontId="10" fillId="3" borderId="9" xfId="0" applyNumberFormat="1" applyFont="1" applyFill="1" applyBorder="1" applyAlignment="1">
      <alignment horizontal="center" vertical="center"/>
    </xf>
    <xf numFmtId="0" fontId="10" fillId="0" borderId="0" xfId="0" applyNumberFormat="1" applyFont="1" applyFill="1" applyBorder="1" applyAlignment="1">
      <alignment horizontal="distributed" vertical="center"/>
    </xf>
    <xf numFmtId="0" fontId="10" fillId="0" borderId="10" xfId="0" applyNumberFormat="1" applyFont="1" applyFill="1" applyBorder="1" applyAlignment="1">
      <alignment horizontal="right" vertical="center"/>
    </xf>
    <xf numFmtId="0" fontId="15" fillId="3" borderId="10" xfId="0" applyNumberFormat="1" applyFont="1" applyFill="1" applyBorder="1" applyAlignment="1">
      <alignment vertical="center"/>
    </xf>
    <xf numFmtId="0" fontId="15" fillId="3" borderId="0" xfId="0" applyNumberFormat="1" applyFont="1" applyFill="1" applyBorder="1" applyAlignment="1">
      <alignment vertical="center"/>
    </xf>
    <xf numFmtId="0" fontId="15" fillId="0" borderId="30" xfId="0" applyNumberFormat="1" applyFont="1" applyFill="1" applyBorder="1" applyAlignment="1">
      <alignment horizontal="centerContinuous" vertical="center"/>
    </xf>
    <xf numFmtId="0" fontId="15" fillId="0" borderId="27" xfId="0" applyNumberFormat="1" applyFont="1" applyFill="1" applyBorder="1" applyAlignment="1">
      <alignment horizontal="centerContinuous" vertical="center"/>
    </xf>
    <xf numFmtId="0" fontId="15" fillId="5" borderId="30" xfId="0" applyNumberFormat="1" applyFont="1" applyFill="1" applyBorder="1" applyAlignment="1">
      <alignment vertical="center"/>
    </xf>
    <xf numFmtId="0" fontId="15" fillId="0" borderId="27" xfId="0" applyNumberFormat="1" applyFont="1" applyFill="1" applyBorder="1" applyAlignment="1">
      <alignment vertical="center"/>
    </xf>
    <xf numFmtId="0" fontId="15" fillId="3" borderId="30" xfId="0" applyNumberFormat="1" applyFont="1" applyFill="1" applyBorder="1" applyAlignment="1">
      <alignment vertical="center"/>
    </xf>
    <xf numFmtId="49" fontId="15" fillId="0" borderId="28" xfId="0" applyNumberFormat="1" applyFont="1" applyFill="1" applyBorder="1" applyAlignment="1">
      <alignment vertical="center"/>
    </xf>
    <xf numFmtId="49" fontId="15" fillId="0" borderId="27" xfId="0" applyNumberFormat="1" applyFont="1" applyFill="1" applyBorder="1" applyAlignment="1">
      <alignment vertical="center"/>
    </xf>
    <xf numFmtId="0" fontId="15" fillId="0" borderId="25" xfId="0" applyNumberFormat="1" applyFont="1" applyFill="1" applyBorder="1" applyAlignment="1">
      <alignment horizontal="distributed" vertical="center"/>
    </xf>
    <xf numFmtId="0" fontId="26" fillId="7" borderId="0" xfId="0" applyNumberFormat="1" applyFont="1" applyFill="1" applyBorder="1" applyAlignment="1" applyProtection="1">
      <alignment horizontal="distributed" vertical="center"/>
      <protection locked="0"/>
    </xf>
    <xf numFmtId="0" fontId="26" fillId="7" borderId="29" xfId="0" applyNumberFormat="1" applyFont="1" applyFill="1" applyBorder="1" applyAlignment="1" applyProtection="1">
      <alignment horizontal="distributed" vertical="center"/>
      <protection locked="0"/>
    </xf>
    <xf numFmtId="0" fontId="26" fillId="7" borderId="58" xfId="0" applyNumberFormat="1" applyFont="1" applyFill="1" applyBorder="1" applyAlignment="1" applyProtection="1">
      <alignment horizontal="distributed" vertical="center"/>
      <protection locked="0"/>
    </xf>
    <xf numFmtId="49" fontId="7" fillId="8" borderId="14" xfId="2" applyNumberFormat="1" applyFont="1" applyFill="1" applyBorder="1" applyAlignment="1">
      <alignment horizontal="distributed" vertical="center"/>
    </xf>
    <xf numFmtId="49" fontId="7" fillId="0" borderId="14" xfId="2" applyNumberFormat="1" applyFont="1" applyBorder="1" applyAlignment="1">
      <alignment horizontal="distributed" vertical="center"/>
    </xf>
    <xf numFmtId="49" fontId="7" fillId="8" borderId="14" xfId="2" applyNumberFormat="1" applyFont="1" applyFill="1" applyBorder="1" applyAlignment="1">
      <alignment vertical="center"/>
    </xf>
    <xf numFmtId="49" fontId="23" fillId="8" borderId="14" xfId="0" applyNumberFormat="1" applyFont="1" applyFill="1" applyBorder="1" applyAlignment="1" applyProtection="1">
      <alignment horizontal="distributed" vertical="center"/>
      <protection locked="0"/>
    </xf>
    <xf numFmtId="49" fontId="7" fillId="0" borderId="4" xfId="2" applyNumberFormat="1" applyFont="1" applyBorder="1" applyAlignment="1">
      <alignment horizontal="distributed" vertical="distributed" wrapText="1"/>
    </xf>
    <xf numFmtId="49" fontId="7" fillId="8" borderId="4" xfId="2" applyNumberFormat="1" applyFont="1" applyFill="1" applyBorder="1" applyAlignment="1">
      <alignment horizontal="distributed" vertical="distributed" wrapText="1"/>
    </xf>
    <xf numFmtId="49" fontId="7" fillId="0" borderId="4" xfId="2" applyNumberFormat="1" applyFont="1" applyBorder="1" applyAlignment="1">
      <alignment vertical="center" shrinkToFit="1"/>
    </xf>
    <xf numFmtId="49" fontId="7" fillId="8" borderId="6" xfId="2" applyNumberFormat="1" applyFont="1" applyFill="1" applyBorder="1" applyAlignment="1">
      <alignment vertical="distributed" wrapText="1"/>
    </xf>
    <xf numFmtId="49" fontId="7" fillId="8" borderId="14" xfId="2" applyNumberFormat="1" applyFont="1" applyFill="1" applyBorder="1" applyAlignment="1">
      <alignment horizontal="distributed" vertical="distributed" wrapText="1"/>
    </xf>
    <xf numFmtId="49" fontId="7" fillId="0" borderId="14" xfId="2" applyNumberFormat="1" applyFont="1" applyBorder="1" applyAlignment="1">
      <alignment horizontal="distributed" vertical="distributed" wrapText="1"/>
    </xf>
    <xf numFmtId="0" fontId="15" fillId="0" borderId="13" xfId="0" applyNumberFormat="1" applyFont="1" applyFill="1" applyBorder="1" applyAlignment="1">
      <alignment horizontal="left" vertical="center"/>
    </xf>
    <xf numFmtId="0" fontId="15" fillId="5" borderId="10" xfId="0" applyNumberFormat="1" applyFont="1" applyFill="1" applyBorder="1" applyAlignment="1">
      <alignment vertical="center"/>
    </xf>
    <xf numFmtId="0" fontId="15" fillId="3" borderId="13" xfId="0" applyNumberFormat="1" applyFont="1" applyFill="1" applyBorder="1" applyAlignment="1" applyProtection="1">
      <alignment horizontal="distributed" vertical="center"/>
      <protection locked="0"/>
    </xf>
    <xf numFmtId="0" fontId="15" fillId="4" borderId="15" xfId="0" applyNumberFormat="1" applyFont="1" applyFill="1" applyBorder="1" applyAlignment="1" applyProtection="1">
      <alignment horizontal="distributed" vertical="center"/>
      <protection locked="0"/>
    </xf>
    <xf numFmtId="0" fontId="27" fillId="0" borderId="11" xfId="0" applyNumberFormat="1" applyFont="1" applyBorder="1" applyAlignment="1" applyProtection="1">
      <alignment horizontal="distributed" vertical="center"/>
      <protection locked="0"/>
    </xf>
    <xf numFmtId="0" fontId="27" fillId="0" borderId="4" xfId="0" applyNumberFormat="1" applyFont="1" applyBorder="1" applyAlignment="1" applyProtection="1">
      <alignment horizontal="distributed" vertical="center"/>
      <protection locked="0"/>
    </xf>
    <xf numFmtId="0" fontId="27" fillId="4" borderId="11" xfId="0" applyNumberFormat="1" applyFont="1" applyFill="1" applyBorder="1" applyAlignment="1" applyProtection="1">
      <alignment horizontal="distributed" vertical="center"/>
      <protection locked="0"/>
    </xf>
    <xf numFmtId="0" fontId="27" fillId="4" borderId="4" xfId="0" applyNumberFormat="1" applyFont="1" applyFill="1" applyBorder="1" applyAlignment="1" applyProtection="1">
      <alignment horizontal="distributed" vertical="center"/>
      <protection locked="0"/>
    </xf>
    <xf numFmtId="0" fontId="15" fillId="0" borderId="78" xfId="0" applyNumberFormat="1" applyFont="1" applyFill="1" applyBorder="1" applyAlignment="1">
      <alignment horizontal="distributed" vertical="center"/>
    </xf>
    <xf numFmtId="0" fontId="15" fillId="3" borderId="15" xfId="0" applyNumberFormat="1" applyFont="1" applyFill="1" applyBorder="1" applyAlignment="1" applyProtection="1">
      <alignment horizontal="distributed" vertical="center"/>
      <protection locked="0"/>
    </xf>
    <xf numFmtId="0" fontId="15" fillId="0" borderId="15" xfId="0" applyNumberFormat="1" applyFont="1" applyFill="1" applyBorder="1" applyAlignment="1">
      <alignment horizontal="distributed" vertical="center"/>
    </xf>
    <xf numFmtId="0" fontId="15" fillId="0" borderId="15" xfId="0" applyNumberFormat="1" applyFont="1" applyFill="1" applyBorder="1" applyAlignment="1">
      <alignment horizontal="distributed" vertical="center" wrapText="1"/>
    </xf>
    <xf numFmtId="0" fontId="15" fillId="0" borderId="12" xfId="0" applyNumberFormat="1" applyFont="1" applyFill="1" applyBorder="1" applyAlignment="1">
      <alignment vertical="center"/>
    </xf>
    <xf numFmtId="0" fontId="15" fillId="0" borderId="79" xfId="0" applyNumberFormat="1" applyFont="1" applyFill="1" applyBorder="1" applyAlignment="1">
      <alignment vertical="center"/>
    </xf>
    <xf numFmtId="0" fontId="15" fillId="0" borderId="80" xfId="0" applyNumberFormat="1" applyFont="1" applyFill="1" applyBorder="1" applyAlignment="1">
      <alignment vertical="center"/>
    </xf>
    <xf numFmtId="0" fontId="15" fillId="0" borderId="13" xfId="0" applyNumberFormat="1" applyFont="1" applyFill="1" applyBorder="1" applyAlignment="1">
      <alignment vertical="center"/>
    </xf>
    <xf numFmtId="0" fontId="15" fillId="0" borderId="32" xfId="0" applyNumberFormat="1" applyFont="1" applyFill="1" applyBorder="1" applyAlignment="1">
      <alignment vertical="center"/>
    </xf>
    <xf numFmtId="0" fontId="27" fillId="0" borderId="15" xfId="0" applyNumberFormat="1" applyFont="1" applyBorder="1" applyAlignment="1" applyProtection="1">
      <alignment horizontal="distributed" vertical="center"/>
      <protection locked="0"/>
    </xf>
    <xf numFmtId="181" fontId="15" fillId="0" borderId="15" xfId="0" applyNumberFormat="1" applyFont="1" applyFill="1" applyBorder="1" applyAlignment="1">
      <alignment vertical="center" wrapText="1"/>
    </xf>
    <xf numFmtId="0" fontId="27" fillId="0" borderId="77" xfId="0" applyNumberFormat="1" applyFont="1" applyBorder="1" applyAlignment="1" applyProtection="1">
      <alignment horizontal="distributed" vertical="center"/>
      <protection locked="0"/>
    </xf>
    <xf numFmtId="0" fontId="15" fillId="0" borderId="14" xfId="0" applyNumberFormat="1" applyFont="1" applyFill="1" applyBorder="1" applyAlignment="1">
      <alignment vertical="center"/>
    </xf>
    <xf numFmtId="0" fontId="15" fillId="0" borderId="31" xfId="0" applyNumberFormat="1" applyFont="1" applyFill="1" applyBorder="1" applyAlignment="1">
      <alignment vertical="center"/>
    </xf>
    <xf numFmtId="0" fontId="15" fillId="0" borderId="15" xfId="0" applyNumberFormat="1" applyFont="1" applyFill="1" applyBorder="1" applyAlignment="1">
      <alignment vertical="center"/>
    </xf>
    <xf numFmtId="0" fontId="15" fillId="0" borderId="15" xfId="0" applyNumberFormat="1" applyFont="1" applyFill="1" applyBorder="1" applyAlignment="1">
      <alignment horizontal="centerContinuous" vertical="center"/>
    </xf>
    <xf numFmtId="0" fontId="27" fillId="0" borderId="3" xfId="0" applyNumberFormat="1" applyFont="1" applyBorder="1" applyAlignment="1" applyProtection="1">
      <alignment horizontal="distributed" vertical="center"/>
      <protection locked="0"/>
    </xf>
    <xf numFmtId="0" fontId="27" fillId="4" borderId="3" xfId="0" applyNumberFormat="1" applyFont="1" applyFill="1" applyBorder="1" applyAlignment="1" applyProtection="1">
      <alignment horizontal="distributed" vertical="center"/>
      <protection locked="0"/>
    </xf>
    <xf numFmtId="0" fontId="19" fillId="0" borderId="11" xfId="0" applyNumberFormat="1" applyFont="1" applyFill="1" applyBorder="1" applyAlignment="1">
      <alignment horizontal="distributed" vertical="center" shrinkToFit="1"/>
    </xf>
    <xf numFmtId="0" fontId="19" fillId="0" borderId="4" xfId="0" applyNumberFormat="1" applyFont="1" applyFill="1" applyBorder="1" applyAlignment="1">
      <alignment horizontal="distributed" vertical="center" shrinkToFit="1"/>
    </xf>
    <xf numFmtId="0" fontId="19" fillId="0" borderId="75" xfId="0" applyNumberFormat="1" applyFont="1" applyFill="1" applyBorder="1" applyAlignment="1">
      <alignment horizontal="distributed" vertical="center" shrinkToFit="1"/>
    </xf>
    <xf numFmtId="0" fontId="19" fillId="0" borderId="68" xfId="0" applyNumberFormat="1" applyFont="1" applyFill="1" applyBorder="1" applyAlignment="1">
      <alignment horizontal="distributed" vertical="center" shrinkToFit="1"/>
    </xf>
    <xf numFmtId="49" fontId="7" fillId="8" borderId="3" xfId="2" applyNumberFormat="1" applyFont="1" applyFill="1" applyBorder="1" applyAlignment="1">
      <alignment horizontal="distributed" vertical="center"/>
    </xf>
    <xf numFmtId="49" fontId="7" fillId="8" borderId="3" xfId="2" applyNumberFormat="1" applyFont="1" applyFill="1" applyBorder="1" applyAlignment="1">
      <alignment horizontal="distributed" vertical="center" shrinkToFit="1"/>
    </xf>
    <xf numFmtId="49" fontId="15" fillId="0" borderId="11" xfId="0" applyNumberFormat="1" applyFont="1" applyFill="1" applyBorder="1" applyAlignment="1">
      <alignment horizontal="center" vertical="center" justifyLastLine="1"/>
    </xf>
    <xf numFmtId="185" fontId="26" fillId="0" borderId="11" xfId="0" applyNumberFormat="1" applyFont="1" applyBorder="1" applyAlignment="1">
      <alignment vertical="center"/>
    </xf>
    <xf numFmtId="185" fontId="7" fillId="0" borderId="6" xfId="0" applyNumberFormat="1" applyFont="1" applyFill="1" applyBorder="1" applyAlignment="1">
      <alignment vertical="center"/>
    </xf>
    <xf numFmtId="185" fontId="7" fillId="0" borderId="11" xfId="0" applyNumberFormat="1" applyFont="1" applyFill="1" applyBorder="1" applyAlignment="1">
      <alignment vertical="center"/>
    </xf>
    <xf numFmtId="185" fontId="7" fillId="0" borderId="4" xfId="0" applyNumberFormat="1" applyFont="1" applyFill="1" applyBorder="1" applyAlignment="1">
      <alignment vertical="center"/>
    </xf>
    <xf numFmtId="185" fontId="7" fillId="0" borderId="68" xfId="0" applyNumberFormat="1" applyFont="1" applyFill="1" applyBorder="1" applyAlignment="1">
      <alignment vertical="center"/>
    </xf>
    <xf numFmtId="185" fontId="26" fillId="0" borderId="6" xfId="0" applyNumberFormat="1" applyFont="1" applyBorder="1" applyAlignment="1">
      <alignment vertical="center"/>
    </xf>
    <xf numFmtId="185" fontId="26" fillId="0" borderId="75" xfId="0" applyNumberFormat="1" applyFont="1" applyBorder="1" applyAlignment="1">
      <alignment vertical="center"/>
    </xf>
    <xf numFmtId="185" fontId="26" fillId="0" borderId="4" xfId="0" applyNumberFormat="1" applyFont="1" applyBorder="1" applyAlignment="1">
      <alignment vertical="center"/>
    </xf>
    <xf numFmtId="185" fontId="26" fillId="0" borderId="68" xfId="0" applyNumberFormat="1" applyFont="1" applyBorder="1" applyAlignment="1">
      <alignment vertical="center"/>
    </xf>
    <xf numFmtId="185" fontId="26" fillId="0" borderId="81" xfId="0" applyNumberFormat="1" applyFont="1" applyBorder="1" applyAlignment="1">
      <alignment vertical="center"/>
    </xf>
    <xf numFmtId="185" fontId="7" fillId="0" borderId="18" xfId="0" applyNumberFormat="1" applyFont="1" applyFill="1" applyBorder="1" applyAlignment="1">
      <alignment vertical="center"/>
    </xf>
    <xf numFmtId="185" fontId="7" fillId="0" borderId="75" xfId="0" applyNumberFormat="1" applyFont="1" applyFill="1" applyBorder="1" applyAlignment="1">
      <alignment vertical="center"/>
    </xf>
    <xf numFmtId="185" fontId="7" fillId="0" borderId="15" xfId="0" applyNumberFormat="1" applyFont="1" applyFill="1" applyBorder="1" applyAlignment="1">
      <alignment vertical="center"/>
    </xf>
    <xf numFmtId="185" fontId="7" fillId="0" borderId="77" xfId="0" applyNumberFormat="1" applyFont="1" applyFill="1" applyBorder="1" applyAlignment="1">
      <alignment vertical="center"/>
    </xf>
    <xf numFmtId="185" fontId="7" fillId="0" borderId="5" xfId="0" applyNumberFormat="1" applyFont="1" applyFill="1" applyBorder="1" applyAlignment="1">
      <alignment vertical="center"/>
    </xf>
    <xf numFmtId="185" fontId="7" fillId="0" borderId="81" xfId="0" applyNumberFormat="1" applyFont="1" applyFill="1" applyBorder="1" applyAlignment="1">
      <alignment vertical="center"/>
    </xf>
    <xf numFmtId="185" fontId="26" fillId="0" borderId="81" xfId="0" applyNumberFormat="1" applyFont="1" applyBorder="1"/>
    <xf numFmtId="185" fontId="26" fillId="0" borderId="11" xfId="0" applyNumberFormat="1" applyFont="1" applyBorder="1"/>
    <xf numFmtId="185" fontId="26" fillId="0" borderId="4" xfId="0" applyNumberFormat="1" applyFont="1" applyBorder="1"/>
    <xf numFmtId="185" fontId="7" fillId="0" borderId="13" xfId="2" applyNumberFormat="1" applyFont="1" applyBorder="1" applyAlignment="1">
      <alignment vertical="center"/>
    </xf>
    <xf numFmtId="185" fontId="7" fillId="0" borderId="15" xfId="2" applyNumberFormat="1" applyFont="1" applyBorder="1" applyAlignment="1">
      <alignment vertical="center" shrinkToFit="1"/>
    </xf>
    <xf numFmtId="185" fontId="7" fillId="0" borderId="15" xfId="2" applyNumberFormat="1" applyFont="1" applyBorder="1" applyAlignment="1">
      <alignment vertical="center" justifyLastLine="1"/>
    </xf>
    <xf numFmtId="49" fontId="7" fillId="0" borderId="15" xfId="2" applyNumberFormat="1" applyFont="1" applyBorder="1" applyAlignment="1">
      <alignment vertical="center" wrapText="1"/>
    </xf>
    <xf numFmtId="0" fontId="15" fillId="0" borderId="11" xfId="0" applyFont="1" applyFill="1" applyBorder="1" applyAlignment="1">
      <alignment horizontal="center" vertical="center" justifyLastLine="1"/>
    </xf>
    <xf numFmtId="0" fontId="7" fillId="0" borderId="11" xfId="0" applyFont="1" applyFill="1" applyBorder="1" applyAlignment="1">
      <alignment vertical="center"/>
    </xf>
    <xf numFmtId="0" fontId="7" fillId="0" borderId="4" xfId="0" applyFont="1" applyFill="1" applyBorder="1" applyAlignment="1">
      <alignment vertical="center"/>
    </xf>
    <xf numFmtId="0" fontId="7" fillId="0" borderId="68" xfId="0" applyFont="1" applyFill="1" applyBorder="1" applyAlignment="1">
      <alignment vertical="center"/>
    </xf>
    <xf numFmtId="0" fontId="7" fillId="0" borderId="75" xfId="0" applyFont="1" applyFill="1" applyBorder="1" applyAlignment="1">
      <alignment vertical="center"/>
    </xf>
    <xf numFmtId="0" fontId="7" fillId="9" borderId="81" xfId="0" applyFont="1" applyFill="1" applyBorder="1" applyAlignment="1">
      <alignment vertical="center"/>
    </xf>
    <xf numFmtId="0" fontId="7" fillId="9" borderId="11" xfId="0" applyFont="1" applyFill="1" applyBorder="1" applyAlignment="1">
      <alignment vertical="center"/>
    </xf>
    <xf numFmtId="0" fontId="7" fillId="9" borderId="4" xfId="0" applyFont="1" applyFill="1" applyBorder="1" applyAlignment="1">
      <alignment vertical="center"/>
    </xf>
    <xf numFmtId="0" fontId="7" fillId="9" borderId="18" xfId="0" applyFont="1" applyFill="1" applyBorder="1" applyAlignment="1">
      <alignment vertical="center"/>
    </xf>
    <xf numFmtId="0" fontId="7" fillId="9" borderId="5" xfId="0" applyFont="1" applyFill="1" applyBorder="1" applyAlignment="1">
      <alignment vertical="center"/>
    </xf>
    <xf numFmtId="0" fontId="7" fillId="9" borderId="6" xfId="0" applyFont="1" applyFill="1" applyBorder="1" applyAlignment="1">
      <alignment vertical="center"/>
    </xf>
    <xf numFmtId="0" fontId="7" fillId="9" borderId="75" xfId="0" applyFont="1" applyFill="1" applyBorder="1" applyAlignment="1">
      <alignment vertical="center"/>
    </xf>
    <xf numFmtId="0" fontId="7" fillId="0" borderId="81" xfId="0" applyFont="1" applyFill="1" applyBorder="1" applyAlignment="1">
      <alignment vertical="center"/>
    </xf>
    <xf numFmtId="0" fontId="26" fillId="0" borderId="0" xfId="0" applyFont="1" applyBorder="1" applyAlignment="1">
      <alignment vertical="center"/>
    </xf>
    <xf numFmtId="0" fontId="26" fillId="0" borderId="0" xfId="0" applyFont="1" applyAlignment="1">
      <alignment vertical="center"/>
    </xf>
    <xf numFmtId="0" fontId="26" fillId="0" borderId="64" xfId="0" applyFont="1" applyBorder="1" applyAlignment="1">
      <alignment vertical="center"/>
    </xf>
    <xf numFmtId="0" fontId="26" fillId="0" borderId="63" xfId="0" applyFont="1" applyBorder="1" applyAlignment="1">
      <alignment vertical="center"/>
    </xf>
    <xf numFmtId="0" fontId="0" fillId="0" borderId="11" xfId="0" applyNumberFormat="1" applyFont="1" applyBorder="1" applyAlignment="1" applyProtection="1">
      <alignment horizontal="center"/>
      <protection locked="0"/>
    </xf>
    <xf numFmtId="0" fontId="0" fillId="0" borderId="11" xfId="0" applyNumberFormat="1" applyFont="1" applyBorder="1" applyAlignment="1" applyProtection="1">
      <alignment horizontal="right"/>
      <protection locked="0"/>
    </xf>
    <xf numFmtId="0" fontId="30" fillId="0" borderId="11" xfId="0" applyNumberFormat="1" applyFont="1" applyBorder="1" applyAlignment="1" applyProtection="1">
      <alignment horizontal="right"/>
      <protection locked="0"/>
    </xf>
    <xf numFmtId="0" fontId="0" fillId="0" borderId="0" xfId="0" applyNumberFormat="1" applyFont="1" applyAlignment="1" applyProtection="1">
      <alignment horizontal="right"/>
      <protection locked="0"/>
    </xf>
    <xf numFmtId="0" fontId="0" fillId="0" borderId="11" xfId="0" applyNumberFormat="1" applyFont="1" applyBorder="1" applyAlignment="1" applyProtection="1">
      <protection locked="0"/>
    </xf>
    <xf numFmtId="0" fontId="30" fillId="0" borderId="11" xfId="0" applyNumberFormat="1" applyFont="1" applyBorder="1" applyAlignment="1" applyProtection="1">
      <protection locked="0"/>
    </xf>
    <xf numFmtId="0" fontId="0" fillId="0" borderId="7" xfId="0" applyNumberFormat="1" applyFont="1" applyBorder="1" applyAlignment="1" applyProtection="1">
      <alignment horizontal="center"/>
      <protection locked="0"/>
    </xf>
    <xf numFmtId="181" fontId="16" fillId="0" borderId="11" xfId="0" applyNumberFormat="1" applyFont="1" applyFill="1" applyBorder="1" applyAlignment="1"/>
    <xf numFmtId="181" fontId="16" fillId="0" borderId="11" xfId="0" applyNumberFormat="1" applyFont="1" applyFill="1" applyBorder="1" applyAlignment="1">
      <alignment horizontal="right"/>
    </xf>
    <xf numFmtId="181" fontId="16" fillId="0" borderId="11" xfId="0" applyNumberFormat="1" applyFont="1" applyFill="1" applyBorder="1" applyAlignment="1">
      <alignment vertical="center"/>
    </xf>
    <xf numFmtId="49" fontId="10" fillId="0" borderId="38" xfId="0" applyNumberFormat="1" applyFont="1" applyFill="1" applyBorder="1" applyAlignment="1">
      <alignment horizontal="center" vertical="center"/>
    </xf>
    <xf numFmtId="49" fontId="10" fillId="0" borderId="32" xfId="0" applyNumberFormat="1" applyFont="1" applyFill="1" applyBorder="1" applyAlignment="1">
      <alignment vertical="center"/>
    </xf>
    <xf numFmtId="183" fontId="7" fillId="0" borderId="17" xfId="0" applyNumberFormat="1" applyFont="1" applyFill="1" applyBorder="1" applyAlignment="1">
      <alignment vertical="center"/>
    </xf>
    <xf numFmtId="49" fontId="10" fillId="0" borderId="36" xfId="0" applyNumberFormat="1" applyFont="1" applyFill="1" applyBorder="1" applyAlignment="1">
      <alignment horizontal="center" vertical="center"/>
    </xf>
    <xf numFmtId="0" fontId="5" fillId="0" borderId="4" xfId="0" quotePrefix="1" applyNumberFormat="1" applyFont="1" applyFill="1" applyBorder="1" applyAlignment="1">
      <alignment vertical="center" shrinkToFit="1"/>
    </xf>
    <xf numFmtId="0" fontId="5" fillId="0" borderId="3" xfId="0" quotePrefix="1" applyNumberFormat="1" applyFont="1" applyFill="1" applyBorder="1" applyAlignment="1">
      <alignment vertical="center"/>
    </xf>
    <xf numFmtId="0" fontId="5" fillId="0" borderId="11" xfId="0" applyNumberFormat="1" applyFont="1" applyFill="1" applyBorder="1" applyAlignment="1">
      <alignment horizontal="center" vertical="center"/>
    </xf>
    <xf numFmtId="181" fontId="4" fillId="0" borderId="0" xfId="0" applyNumberFormat="1" applyFont="1" applyFill="1" applyBorder="1" applyAlignment="1">
      <alignment vertical="center"/>
    </xf>
    <xf numFmtId="183" fontId="7" fillId="0" borderId="16" xfId="0" applyNumberFormat="1" applyFont="1" applyFill="1" applyBorder="1" applyAlignment="1">
      <alignment vertical="center"/>
    </xf>
    <xf numFmtId="49" fontId="10" fillId="0" borderId="8" xfId="0" applyNumberFormat="1" applyFont="1" applyFill="1" applyBorder="1" applyAlignment="1">
      <alignment horizontal="center" vertical="center"/>
    </xf>
    <xf numFmtId="185" fontId="19" fillId="0" borderId="0" xfId="0" applyNumberFormat="1" applyFont="1" applyFill="1" applyAlignment="1">
      <alignment horizontal="center" vertical="center" wrapText="1"/>
    </xf>
    <xf numFmtId="180" fontId="7" fillId="0" borderId="4" xfId="0" applyNumberFormat="1" applyFont="1" applyFill="1" applyBorder="1" applyAlignment="1">
      <alignment vertical="center"/>
    </xf>
    <xf numFmtId="41" fontId="7" fillId="0" borderId="11" xfId="0" applyNumberFormat="1" applyFont="1" applyFill="1" applyBorder="1" applyAlignment="1">
      <alignment vertical="center"/>
    </xf>
    <xf numFmtId="182" fontId="7" fillId="0" borderId="11" xfId="0" applyNumberFormat="1" applyFont="1" applyFill="1" applyBorder="1" applyAlignment="1">
      <alignment vertical="center"/>
    </xf>
    <xf numFmtId="49" fontId="7" fillId="0" borderId="3" xfId="0" applyNumberFormat="1" applyFont="1" applyFill="1" applyBorder="1" applyAlignment="1">
      <alignment horizontal="center" vertical="center"/>
    </xf>
    <xf numFmtId="49" fontId="7" fillId="0" borderId="7" xfId="0" applyNumberFormat="1" applyFont="1" applyFill="1" applyBorder="1" applyAlignment="1">
      <alignment horizontal="center" vertical="center" textRotation="255"/>
    </xf>
    <xf numFmtId="49" fontId="7" fillId="8" borderId="3" xfId="0" applyNumberFormat="1" applyFont="1" applyFill="1" applyBorder="1" applyAlignment="1">
      <alignment horizontal="distributed" vertical="center"/>
    </xf>
    <xf numFmtId="0" fontId="7" fillId="0" borderId="6" xfId="0" applyFont="1" applyFill="1" applyBorder="1" applyAlignment="1">
      <alignment vertical="center"/>
    </xf>
    <xf numFmtId="0" fontId="7" fillId="0" borderId="7" xfId="0" applyFont="1" applyFill="1" applyBorder="1" applyAlignment="1">
      <alignment horizontal="centerContinuous" vertical="center"/>
    </xf>
    <xf numFmtId="0" fontId="15" fillId="0" borderId="5" xfId="0" quotePrefix="1" applyNumberFormat="1" applyFont="1" applyFill="1" applyBorder="1" applyAlignment="1">
      <alignment vertical="center"/>
    </xf>
    <xf numFmtId="0" fontId="0" fillId="0" borderId="0" xfId="0" applyBorder="1" applyAlignment="1">
      <alignment vertical="center"/>
    </xf>
    <xf numFmtId="49" fontId="22" fillId="0" borderId="0" xfId="0" applyNumberFormat="1" applyFont="1" applyFill="1" applyBorder="1" applyAlignment="1">
      <alignment horizontal="left" vertical="center"/>
    </xf>
    <xf numFmtId="181" fontId="22" fillId="0" borderId="0" xfId="0" applyNumberFormat="1" applyFont="1" applyFill="1" applyBorder="1" applyAlignment="1">
      <alignment horizontal="left" vertical="center"/>
    </xf>
    <xf numFmtId="0" fontId="25" fillId="0" borderId="0" xfId="0" quotePrefix="1" applyFont="1" applyFill="1" applyBorder="1" applyAlignment="1">
      <alignment horizontal="left" vertical="center"/>
    </xf>
    <xf numFmtId="0" fontId="7" fillId="0" borderId="5" xfId="0" applyFont="1" applyFill="1" applyBorder="1" applyAlignment="1">
      <alignment vertical="center"/>
    </xf>
    <xf numFmtId="0" fontId="25" fillId="0" borderId="8" xfId="0" quotePrefix="1" applyFont="1" applyFill="1" applyBorder="1" applyAlignment="1">
      <alignment horizontal="left" vertical="center"/>
    </xf>
    <xf numFmtId="0" fontId="25" fillId="0" borderId="9" xfId="0" quotePrefix="1" applyFont="1" applyFill="1" applyBorder="1" applyAlignment="1">
      <alignment horizontal="left" vertical="center"/>
    </xf>
    <xf numFmtId="185" fontId="7" fillId="0" borderId="82" xfId="0" applyNumberFormat="1" applyFont="1" applyFill="1" applyBorder="1" applyAlignment="1">
      <alignment vertical="center"/>
    </xf>
    <xf numFmtId="0" fontId="25" fillId="0" borderId="62" xfId="0" quotePrefix="1" applyFont="1" applyFill="1" applyBorder="1" applyAlignment="1">
      <alignment horizontal="left" vertical="center"/>
    </xf>
    <xf numFmtId="0" fontId="25" fillId="0" borderId="10" xfId="0" quotePrefix="1" applyFont="1" applyFill="1" applyBorder="1" applyAlignment="1">
      <alignment horizontal="left" vertical="center"/>
    </xf>
    <xf numFmtId="185" fontId="26" fillId="0" borderId="5" xfId="0" applyNumberFormat="1" applyFont="1" applyBorder="1" applyAlignment="1">
      <alignment vertical="center"/>
    </xf>
    <xf numFmtId="181" fontId="25" fillId="0" borderId="0" xfId="0" applyNumberFormat="1" applyFont="1" applyFill="1" applyAlignment="1">
      <alignment horizontal="left" vertical="center"/>
    </xf>
    <xf numFmtId="181" fontId="15" fillId="0" borderId="74" xfId="0" applyNumberFormat="1" applyFont="1" applyFill="1" applyBorder="1" applyAlignment="1">
      <alignment horizontal="distributed" vertical="center"/>
    </xf>
    <xf numFmtId="181" fontId="15" fillId="0" borderId="65" xfId="0" applyNumberFormat="1" applyFont="1" applyFill="1" applyBorder="1" applyAlignment="1">
      <alignment horizontal="distributed" vertical="center"/>
    </xf>
    <xf numFmtId="181" fontId="15" fillId="0" borderId="15" xfId="0" applyNumberFormat="1" applyFont="1" applyFill="1" applyBorder="1" applyAlignment="1">
      <alignment horizontal="distributed" vertical="center"/>
    </xf>
    <xf numFmtId="181" fontId="10" fillId="0" borderId="0" xfId="0" applyNumberFormat="1" applyFont="1" applyFill="1" applyBorder="1" applyAlignment="1">
      <alignment horizontal="distributed" vertical="center"/>
    </xf>
    <xf numFmtId="0" fontId="7" fillId="0" borderId="0" xfId="0" applyFont="1" applyFill="1" applyBorder="1" applyAlignment="1">
      <alignment vertical="center"/>
    </xf>
    <xf numFmtId="181" fontId="41" fillId="0" borderId="0" xfId="0" applyNumberFormat="1" applyFont="1" applyFill="1" applyAlignment="1">
      <alignment vertical="center"/>
    </xf>
    <xf numFmtId="0" fontId="2" fillId="0" borderId="5" xfId="0" applyNumberFormat="1" applyFont="1" applyFill="1" applyBorder="1" applyAlignment="1">
      <alignment horizontal="center" vertical="center"/>
    </xf>
    <xf numFmtId="0" fontId="2" fillId="0" borderId="3" xfId="0" quotePrefix="1" applyNumberFormat="1" applyFont="1" applyFill="1" applyBorder="1" applyAlignment="1">
      <alignment vertical="center"/>
    </xf>
    <xf numFmtId="0" fontId="2" fillId="0" borderId="10" xfId="0" quotePrefix="1" applyNumberFormat="1" applyFont="1" applyFill="1" applyBorder="1" applyAlignment="1">
      <alignment vertical="center"/>
    </xf>
    <xf numFmtId="0" fontId="41" fillId="0" borderId="0" xfId="0" applyFont="1" applyFill="1" applyAlignment="1">
      <alignment horizontal="center" vertical="center"/>
    </xf>
    <xf numFmtId="181" fontId="41" fillId="0" borderId="0" xfId="0" applyNumberFormat="1" applyFont="1" applyFill="1" applyBorder="1" applyAlignment="1">
      <alignment vertical="center"/>
    </xf>
    <xf numFmtId="0" fontId="43" fillId="0" borderId="4" xfId="0" applyNumberFormat="1" applyFont="1" applyFill="1" applyBorder="1" applyAlignment="1">
      <alignment horizontal="center" vertical="center"/>
    </xf>
    <xf numFmtId="181" fontId="41" fillId="0" borderId="0" xfId="0" applyNumberFormat="1" applyFont="1" applyFill="1" applyBorder="1" applyAlignment="1" applyProtection="1">
      <alignment vertical="center"/>
      <protection locked="0"/>
    </xf>
    <xf numFmtId="0" fontId="43" fillId="0" borderId="5" xfId="0" applyNumberFormat="1" applyFont="1" applyFill="1" applyBorder="1" applyAlignment="1">
      <alignment horizontal="center" vertical="center"/>
    </xf>
    <xf numFmtId="0" fontId="43" fillId="0" borderId="11" xfId="0" applyNumberFormat="1" applyFont="1" applyFill="1" applyBorder="1" applyAlignment="1">
      <alignment horizontal="center" vertical="center"/>
    </xf>
    <xf numFmtId="0" fontId="43" fillId="0" borderId="6" xfId="0" applyNumberFormat="1" applyFont="1" applyFill="1" applyBorder="1" applyAlignment="1">
      <alignment horizontal="center" vertical="center"/>
    </xf>
    <xf numFmtId="180" fontId="43" fillId="0" borderId="11" xfId="0" applyNumberFormat="1" applyFont="1" applyFill="1" applyBorder="1" applyAlignment="1" applyProtection="1">
      <alignment horizontal="right" vertical="center"/>
      <protection locked="0"/>
    </xf>
    <xf numFmtId="180" fontId="7" fillId="0" borderId="4" xfId="3" applyNumberFormat="1" applyFont="1" applyFill="1" applyBorder="1" applyAlignment="1">
      <alignment vertical="center"/>
    </xf>
    <xf numFmtId="181" fontId="2" fillId="0" borderId="0" xfId="0" applyNumberFormat="1" applyFont="1" applyFill="1" applyAlignment="1">
      <alignment vertical="center"/>
    </xf>
    <xf numFmtId="38" fontId="7" fillId="0" borderId="11" xfId="3" applyFont="1" applyFill="1" applyBorder="1" applyAlignment="1">
      <alignment vertical="center"/>
    </xf>
    <xf numFmtId="181" fontId="44" fillId="0" borderId="0" xfId="0" applyNumberFormat="1" applyFont="1" applyFill="1" applyAlignment="1">
      <alignment vertical="center"/>
    </xf>
    <xf numFmtId="0" fontId="45" fillId="0" borderId="0" xfId="0" applyFont="1" applyFill="1" applyAlignment="1">
      <alignment vertical="center"/>
    </xf>
    <xf numFmtId="0" fontId="46" fillId="0" borderId="0" xfId="0" applyFont="1" applyFill="1" applyAlignment="1">
      <alignment horizontal="center" vertical="center"/>
    </xf>
    <xf numFmtId="181" fontId="46" fillId="0" borderId="0" xfId="0" applyNumberFormat="1" applyFont="1" applyFill="1" applyAlignment="1">
      <alignment horizontal="center" vertical="center"/>
    </xf>
    <xf numFmtId="0" fontId="43" fillId="0" borderId="0" xfId="0" applyFont="1" applyFill="1" applyAlignment="1">
      <alignment vertical="center"/>
    </xf>
    <xf numFmtId="0" fontId="10" fillId="0" borderId="10" xfId="0" applyNumberFormat="1" applyFont="1" applyFill="1" applyBorder="1" applyAlignment="1" applyProtection="1">
      <alignment horizontal="distributed" vertical="center"/>
      <protection locked="0"/>
    </xf>
    <xf numFmtId="185" fontId="7" fillId="0" borderId="0" xfId="0" applyNumberFormat="1" applyFont="1" applyFill="1" applyBorder="1" applyAlignment="1">
      <alignment vertical="center"/>
    </xf>
    <xf numFmtId="49" fontId="7" fillId="0" borderId="35" xfId="0" applyNumberFormat="1" applyFont="1" applyFill="1" applyBorder="1" applyAlignment="1">
      <alignment horizontal="center" vertical="center"/>
    </xf>
    <xf numFmtId="49" fontId="7" fillId="10" borderId="26" xfId="0" applyNumberFormat="1" applyFont="1" applyFill="1" applyBorder="1" applyAlignment="1">
      <alignment horizontal="center" vertical="center"/>
    </xf>
    <xf numFmtId="183" fontId="7" fillId="10" borderId="11" xfId="0" applyNumberFormat="1" applyFont="1" applyFill="1" applyBorder="1" applyAlignment="1">
      <alignment vertical="center"/>
    </xf>
    <xf numFmtId="178" fontId="7" fillId="0" borderId="4" xfId="0" applyNumberFormat="1" applyFont="1" applyFill="1" applyBorder="1" applyAlignment="1">
      <alignment vertical="center"/>
    </xf>
    <xf numFmtId="49" fontId="10" fillId="0" borderId="40" xfId="0" applyNumberFormat="1" applyFont="1" applyFill="1" applyBorder="1" applyAlignment="1">
      <alignment horizontal="center" vertical="center"/>
    </xf>
    <xf numFmtId="187" fontId="10" fillId="0" borderId="11" xfId="0" quotePrefix="1" applyNumberFormat="1" applyFont="1" applyFill="1" applyBorder="1" applyAlignment="1">
      <alignment horizontal="right" vertical="center"/>
    </xf>
    <xf numFmtId="0" fontId="10" fillId="0" borderId="9" xfId="0" applyNumberFormat="1" applyFont="1" applyFill="1" applyBorder="1" applyAlignment="1" applyProtection="1">
      <alignment vertical="center"/>
      <protection locked="0"/>
    </xf>
    <xf numFmtId="0" fontId="10" fillId="0" borderId="2" xfId="0" applyNumberFormat="1" applyFont="1" applyFill="1" applyBorder="1" applyAlignment="1" applyProtection="1">
      <alignment vertical="center"/>
      <protection locked="0"/>
    </xf>
    <xf numFmtId="49" fontId="7" fillId="0" borderId="10" xfId="0" applyNumberFormat="1" applyFont="1" applyFill="1" applyBorder="1" applyAlignment="1">
      <alignment horizontal="distributed" vertical="center"/>
    </xf>
    <xf numFmtId="49" fontId="7" fillId="0" borderId="27" xfId="0" applyNumberFormat="1" applyFont="1" applyFill="1" applyBorder="1" applyAlignment="1">
      <alignment horizontal="distributed" vertical="center"/>
    </xf>
    <xf numFmtId="49" fontId="7" fillId="0" borderId="3" xfId="0" applyNumberFormat="1" applyFont="1" applyFill="1" applyBorder="1" applyAlignment="1">
      <alignment horizontal="distributed" vertical="center"/>
    </xf>
    <xf numFmtId="49" fontId="7" fillId="0" borderId="8" xfId="0" applyNumberFormat="1" applyFont="1" applyFill="1" applyBorder="1" applyAlignment="1">
      <alignment horizontal="center" vertical="center"/>
    </xf>
    <xf numFmtId="49" fontId="7" fillId="0" borderId="9" xfId="0" applyNumberFormat="1" applyFont="1" applyFill="1" applyBorder="1" applyAlignment="1">
      <alignment horizontal="center" vertical="center"/>
    </xf>
    <xf numFmtId="0" fontId="6" fillId="0" borderId="0" xfId="0" applyFont="1" applyFill="1" applyAlignment="1">
      <alignment vertical="center"/>
    </xf>
    <xf numFmtId="0" fontId="7" fillId="0" borderId="7" xfId="0" applyNumberFormat="1" applyFont="1" applyFill="1" applyBorder="1" applyAlignment="1">
      <alignment horizontal="distributed" vertical="center"/>
    </xf>
    <xf numFmtId="0" fontId="7" fillId="0" borderId="14" xfId="0" applyNumberFormat="1" applyFont="1" applyFill="1" applyBorder="1" applyAlignment="1">
      <alignment horizontal="distributed" vertical="center"/>
    </xf>
    <xf numFmtId="0" fontId="7" fillId="0" borderId="0" xfId="0" applyNumberFormat="1" applyFont="1" applyFill="1" applyBorder="1" applyAlignment="1">
      <alignment horizontal="distributed" vertical="center"/>
    </xf>
    <xf numFmtId="0" fontId="7" fillId="0" borderId="7" xfId="0" applyNumberFormat="1" applyFont="1" applyFill="1" applyBorder="1" applyAlignment="1">
      <alignment horizontal="center" vertical="center"/>
    </xf>
    <xf numFmtId="0" fontId="7" fillId="0" borderId="0" xfId="0" applyNumberFormat="1" applyFont="1" applyFill="1" applyBorder="1" applyAlignment="1">
      <alignment horizontal="center" vertical="center"/>
    </xf>
    <xf numFmtId="49" fontId="7" fillId="0" borderId="5"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49" fontId="7" fillId="0" borderId="2" xfId="0" applyNumberFormat="1" applyFont="1" applyFill="1" applyBorder="1" applyAlignment="1">
      <alignment horizontal="center" vertical="center"/>
    </xf>
    <xf numFmtId="49" fontId="7" fillId="0" borderId="9" xfId="0" applyNumberFormat="1" applyFont="1" applyFill="1" applyBorder="1" applyAlignment="1">
      <alignment vertical="center"/>
    </xf>
    <xf numFmtId="49" fontId="7" fillId="0" borderId="7" xfId="0" applyNumberFormat="1" applyFont="1" applyFill="1" applyBorder="1" applyAlignment="1">
      <alignment horizontal="center" vertical="center"/>
    </xf>
    <xf numFmtId="49" fontId="7" fillId="0" borderId="0" xfId="0" applyNumberFormat="1" applyFont="1" applyFill="1" applyBorder="1" applyAlignment="1">
      <alignment horizontal="distributed" vertical="center"/>
    </xf>
    <xf numFmtId="49" fontId="7" fillId="0" borderId="0" xfId="0" applyNumberFormat="1" applyFont="1" applyFill="1" applyBorder="1" applyAlignment="1">
      <alignment horizontal="center" vertical="center"/>
    </xf>
    <xf numFmtId="0" fontId="10" fillId="0" borderId="9" xfId="0" applyNumberFormat="1" applyFont="1" applyFill="1" applyBorder="1" applyAlignment="1">
      <alignment horizontal="right" vertical="center"/>
    </xf>
    <xf numFmtId="181" fontId="4" fillId="0" borderId="0" xfId="0" applyNumberFormat="1" applyFont="1" applyFill="1" applyBorder="1" applyAlignment="1" applyProtection="1">
      <alignment vertical="center"/>
      <protection locked="0"/>
    </xf>
    <xf numFmtId="49" fontId="45" fillId="0" borderId="0" xfId="0" applyNumberFormat="1" applyFont="1" applyFill="1" applyBorder="1" applyAlignment="1">
      <alignment horizontal="center" vertical="center"/>
    </xf>
    <xf numFmtId="49" fontId="45" fillId="0" borderId="3" xfId="0" applyNumberFormat="1" applyFont="1" applyFill="1" applyBorder="1" applyAlignment="1">
      <alignment horizontal="center" vertical="center"/>
    </xf>
    <xf numFmtId="49" fontId="7" fillId="10" borderId="25" xfId="0" applyNumberFormat="1" applyFont="1" applyFill="1" applyBorder="1" applyAlignment="1">
      <alignment horizontal="center" vertical="center"/>
    </xf>
    <xf numFmtId="49" fontId="7" fillId="10" borderId="29" xfId="0" applyNumberFormat="1" applyFont="1" applyFill="1" applyBorder="1" applyAlignment="1">
      <alignment horizontal="distributed" vertical="center"/>
    </xf>
    <xf numFmtId="49" fontId="7" fillId="10" borderId="29" xfId="0" applyNumberFormat="1" applyFont="1" applyFill="1" applyBorder="1" applyAlignment="1" applyProtection="1">
      <alignment horizontal="distributed" vertical="center"/>
      <protection locked="0"/>
    </xf>
    <xf numFmtId="49" fontId="7" fillId="10" borderId="40" xfId="0" applyNumberFormat="1" applyFont="1" applyFill="1" applyBorder="1" applyAlignment="1" applyProtection="1">
      <alignment horizontal="distributed" vertical="center"/>
      <protection locked="0"/>
    </xf>
    <xf numFmtId="49" fontId="7" fillId="0" borderId="34" xfId="0" applyNumberFormat="1" applyFont="1" applyFill="1" applyBorder="1" applyAlignment="1">
      <alignment horizontal="center" vertical="center"/>
    </xf>
    <xf numFmtId="180" fontId="45" fillId="0" borderId="11" xfId="0" applyNumberFormat="1" applyFont="1" applyFill="1" applyBorder="1" applyAlignment="1">
      <alignment vertical="center"/>
    </xf>
    <xf numFmtId="180" fontId="45" fillId="0" borderId="4" xfId="0" applyNumberFormat="1" applyFont="1" applyFill="1" applyBorder="1" applyAlignment="1">
      <alignment vertical="center"/>
    </xf>
    <xf numFmtId="180" fontId="45" fillId="0" borderId="6" xfId="0" applyNumberFormat="1" applyFont="1" applyFill="1" applyBorder="1" applyAlignment="1">
      <alignment vertical="center"/>
    </xf>
    <xf numFmtId="0" fontId="44" fillId="0" borderId="0" xfId="0" applyFont="1" applyFill="1" applyAlignment="1">
      <alignment horizontal="center" vertical="center"/>
    </xf>
    <xf numFmtId="49" fontId="45" fillId="0" borderId="5" xfId="0" applyNumberFormat="1" applyFont="1" applyFill="1" applyBorder="1" applyAlignment="1">
      <alignment vertical="center"/>
    </xf>
    <xf numFmtId="49" fontId="44" fillId="0" borderId="3" xfId="0" applyNumberFormat="1" applyFont="1" applyFill="1" applyBorder="1" applyAlignment="1">
      <alignment horizontal="center" vertical="center"/>
    </xf>
    <xf numFmtId="49" fontId="44" fillId="0" borderId="2" xfId="0" applyNumberFormat="1" applyFont="1" applyFill="1" applyBorder="1" applyAlignment="1">
      <alignment horizontal="center" vertical="center"/>
    </xf>
    <xf numFmtId="49" fontId="45" fillId="0" borderId="2" xfId="0" applyNumberFormat="1" applyFont="1" applyFill="1" applyBorder="1" applyAlignment="1">
      <alignment vertical="center"/>
    </xf>
    <xf numFmtId="49" fontId="45" fillId="0" borderId="1" xfId="0" applyNumberFormat="1" applyFont="1" applyFill="1" applyBorder="1" applyAlignment="1">
      <alignment horizontal="center" vertical="center"/>
    </xf>
    <xf numFmtId="49" fontId="45" fillId="0" borderId="4" xfId="0" applyNumberFormat="1" applyFont="1" applyFill="1" applyBorder="1" applyAlignment="1">
      <alignment horizontal="center" vertical="center"/>
    </xf>
    <xf numFmtId="181" fontId="45" fillId="0" borderId="11" xfId="0" applyNumberFormat="1" applyFont="1" applyFill="1" applyBorder="1" applyAlignment="1" applyProtection="1">
      <alignment vertical="center"/>
      <protection locked="0"/>
    </xf>
    <xf numFmtId="49" fontId="45" fillId="0" borderId="7" xfId="0" applyNumberFormat="1" applyFont="1" applyFill="1" applyBorder="1" applyAlignment="1">
      <alignment horizontal="center" vertical="center"/>
    </xf>
    <xf numFmtId="49" fontId="45" fillId="0" borderId="5" xfId="0" applyNumberFormat="1" applyFont="1" applyFill="1" applyBorder="1" applyAlignment="1">
      <alignment horizontal="center" vertical="center"/>
    </xf>
    <xf numFmtId="49" fontId="45" fillId="0" borderId="6" xfId="0" applyNumberFormat="1" applyFont="1" applyFill="1" applyBorder="1" applyAlignment="1">
      <alignment vertical="center"/>
    </xf>
    <xf numFmtId="49" fontId="48" fillId="0" borderId="7" xfId="0" applyNumberFormat="1" applyFont="1" applyFill="1" applyBorder="1" applyAlignment="1" applyProtection="1">
      <alignment horizontal="center" vertical="center"/>
      <protection locked="0"/>
    </xf>
    <xf numFmtId="49" fontId="44" fillId="0" borderId="8" xfId="0" applyNumberFormat="1" applyFont="1" applyFill="1" applyBorder="1" applyAlignment="1">
      <alignment horizontal="distributed" vertical="center"/>
    </xf>
    <xf numFmtId="181" fontId="45" fillId="10" borderId="11" xfId="0" applyNumberFormat="1" applyFont="1" applyFill="1" applyBorder="1" applyAlignment="1" applyProtection="1">
      <alignment vertical="center"/>
      <protection locked="0"/>
    </xf>
    <xf numFmtId="49" fontId="44" fillId="0" borderId="9" xfId="0" applyNumberFormat="1" applyFont="1" applyFill="1" applyBorder="1" applyAlignment="1">
      <alignment horizontal="distributed" vertical="center"/>
    </xf>
    <xf numFmtId="49" fontId="49" fillId="0" borderId="4" xfId="2" applyNumberFormat="1" applyFont="1" applyFill="1" applyBorder="1" applyAlignment="1">
      <alignment horizontal="center" vertical="center" wrapText="1"/>
    </xf>
    <xf numFmtId="49" fontId="45" fillId="0" borderId="8" xfId="0" applyNumberFormat="1" applyFont="1" applyFill="1" applyBorder="1" applyAlignment="1">
      <alignment horizontal="center" vertical="center"/>
    </xf>
    <xf numFmtId="49" fontId="45" fillId="0" borderId="6" xfId="0" applyNumberFormat="1" applyFont="1" applyFill="1" applyBorder="1" applyAlignment="1">
      <alignment horizontal="center" vertical="center"/>
    </xf>
    <xf numFmtId="49" fontId="48" fillId="0" borderId="9" xfId="0" applyNumberFormat="1" applyFont="1" applyFill="1" applyBorder="1" applyAlignment="1" applyProtection="1">
      <alignment horizontal="center" vertical="center"/>
      <protection locked="0"/>
    </xf>
    <xf numFmtId="181" fontId="45" fillId="11" borderId="11" xfId="0" applyNumberFormat="1" applyFont="1" applyFill="1" applyBorder="1" applyAlignment="1" applyProtection="1">
      <alignment vertical="center"/>
      <protection locked="0"/>
    </xf>
    <xf numFmtId="0" fontId="10" fillId="0" borderId="0" xfId="0" applyFont="1" applyFill="1" applyAlignment="1">
      <alignment horizontal="center" vertical="center"/>
    </xf>
    <xf numFmtId="0" fontId="5" fillId="0" borderId="10" xfId="0" applyNumberFormat="1" applyFont="1" applyFill="1" applyBorder="1" applyAlignment="1">
      <alignment horizontal="distributed" vertical="distributed"/>
    </xf>
    <xf numFmtId="0" fontId="5" fillId="0" borderId="15" xfId="0" applyNumberFormat="1" applyFont="1" applyFill="1" applyBorder="1" applyAlignment="1">
      <alignment horizontal="distributed" vertical="distributed"/>
    </xf>
    <xf numFmtId="0" fontId="10" fillId="0" borderId="1" xfId="0" quotePrefix="1" applyNumberFormat="1" applyFont="1" applyFill="1" applyBorder="1" applyAlignment="1">
      <alignment horizontal="center" vertical="center"/>
    </xf>
    <xf numFmtId="0" fontId="10" fillId="0" borderId="2" xfId="0" applyNumberFormat="1" applyFont="1" applyFill="1" applyBorder="1" applyAlignment="1" applyProtection="1">
      <alignment horizontal="center" vertical="center"/>
      <protection locked="0"/>
    </xf>
    <xf numFmtId="0" fontId="10" fillId="0" borderId="8" xfId="0" applyNumberFormat="1" applyFont="1" applyFill="1" applyBorder="1" applyAlignment="1">
      <alignment horizontal="distributed" vertical="center"/>
    </xf>
    <xf numFmtId="0" fontId="10" fillId="0" borderId="12" xfId="0" applyNumberFormat="1" applyFont="1" applyFill="1" applyBorder="1" applyAlignment="1" applyProtection="1">
      <alignment horizontal="distributed" vertical="center"/>
      <protection locked="0"/>
    </xf>
    <xf numFmtId="0" fontId="10" fillId="0" borderId="9" xfId="0" applyNumberFormat="1" applyFont="1" applyFill="1" applyBorder="1" applyAlignment="1" applyProtection="1">
      <alignment vertical="center"/>
      <protection locked="0"/>
    </xf>
    <xf numFmtId="0" fontId="10" fillId="0" borderId="13" xfId="0" applyNumberFormat="1" applyFont="1" applyFill="1" applyBorder="1" applyAlignment="1" applyProtection="1">
      <alignment vertical="center"/>
      <protection locked="0"/>
    </xf>
    <xf numFmtId="0" fontId="10" fillId="0" borderId="1" xfId="0" quotePrefix="1" applyNumberFormat="1" applyFont="1" applyFill="1" applyBorder="1" applyAlignment="1">
      <alignment vertical="center"/>
    </xf>
    <xf numFmtId="0" fontId="10" fillId="0" borderId="2" xfId="0" applyNumberFormat="1" applyFont="1" applyFill="1" applyBorder="1" applyAlignment="1" applyProtection="1">
      <alignment vertical="center"/>
      <protection locked="0"/>
    </xf>
    <xf numFmtId="0" fontId="10" fillId="0" borderId="12" xfId="0" applyNumberFormat="1" applyFont="1" applyFill="1" applyBorder="1" applyAlignment="1">
      <alignment horizontal="distributed" vertical="center"/>
    </xf>
    <xf numFmtId="0" fontId="10" fillId="0" borderId="7" xfId="0" applyNumberFormat="1" applyFont="1" applyFill="1" applyBorder="1" applyAlignment="1" applyProtection="1">
      <alignment vertical="center"/>
      <protection locked="0"/>
    </xf>
    <xf numFmtId="0" fontId="10" fillId="0" borderId="14" xfId="0" applyNumberFormat="1" applyFont="1" applyFill="1" applyBorder="1" applyAlignment="1" applyProtection="1">
      <alignment horizontal="distributed" vertical="center"/>
      <protection locked="0"/>
    </xf>
    <xf numFmtId="0" fontId="10" fillId="0" borderId="13" xfId="0" applyNumberFormat="1" applyFont="1" applyFill="1" applyBorder="1" applyAlignment="1" applyProtection="1">
      <alignment horizontal="distributed" vertical="center"/>
      <protection locked="0"/>
    </xf>
    <xf numFmtId="0" fontId="10" fillId="0" borderId="4" xfId="0" applyNumberFormat="1" applyFont="1" applyFill="1" applyBorder="1" applyAlignment="1">
      <alignment horizontal="center" vertical="distributed" textRotation="255" justifyLastLine="1"/>
    </xf>
    <xf numFmtId="0" fontId="10" fillId="0" borderId="5" xfId="0" applyNumberFormat="1" applyFont="1" applyFill="1" applyBorder="1" applyAlignment="1">
      <alignment horizontal="center" vertical="distributed" textRotation="255" justifyLastLine="1"/>
    </xf>
    <xf numFmtId="0" fontId="10" fillId="0" borderId="6" xfId="0" applyNumberFormat="1" applyFont="1" applyFill="1" applyBorder="1" applyAlignment="1">
      <alignment horizontal="center" vertical="distributed" textRotation="255" justifyLastLine="1"/>
    </xf>
    <xf numFmtId="0" fontId="10" fillId="0" borderId="14" xfId="0" applyNumberFormat="1" applyFont="1" applyFill="1" applyBorder="1" applyAlignment="1" applyProtection="1">
      <alignment vertical="center"/>
      <protection locked="0"/>
    </xf>
    <xf numFmtId="0" fontId="10" fillId="0" borderId="1" xfId="0" applyNumberFormat="1" applyFont="1" applyFill="1" applyBorder="1" applyAlignment="1" applyProtection="1">
      <alignment horizontal="left" vertical="center" wrapText="1"/>
      <protection locked="0"/>
    </xf>
    <xf numFmtId="0" fontId="10" fillId="0" borderId="8" xfId="0" applyNumberFormat="1" applyFont="1" applyFill="1" applyBorder="1" applyAlignment="1" applyProtection="1">
      <alignment horizontal="left" vertical="center"/>
      <protection locked="0"/>
    </xf>
    <xf numFmtId="0" fontId="10" fillId="0" borderId="12" xfId="0" applyNumberFormat="1" applyFont="1" applyFill="1" applyBorder="1" applyAlignment="1" applyProtection="1">
      <alignment horizontal="left" vertical="center"/>
      <protection locked="0"/>
    </xf>
    <xf numFmtId="0" fontId="10" fillId="0" borderId="7" xfId="0" applyNumberFormat="1" applyFont="1" applyFill="1" applyBorder="1" applyAlignment="1" applyProtection="1">
      <alignment horizontal="left" vertical="center"/>
      <protection locked="0"/>
    </xf>
    <xf numFmtId="0" fontId="10" fillId="0" borderId="0" xfId="0" applyNumberFormat="1" applyFont="1" applyFill="1" applyBorder="1" applyAlignment="1" applyProtection="1">
      <alignment horizontal="left" vertical="center"/>
      <protection locked="0"/>
    </xf>
    <xf numFmtId="0" fontId="10" fillId="0" borderId="14" xfId="0" applyNumberFormat="1" applyFont="1" applyFill="1" applyBorder="1" applyAlignment="1" applyProtection="1">
      <alignment horizontal="left" vertical="center"/>
      <protection locked="0"/>
    </xf>
    <xf numFmtId="0" fontId="10" fillId="0" borderId="2" xfId="0" applyNumberFormat="1" applyFont="1" applyFill="1" applyBorder="1" applyAlignment="1" applyProtection="1">
      <alignment horizontal="left" vertical="center"/>
      <protection locked="0"/>
    </xf>
    <xf numFmtId="0" fontId="10" fillId="0" borderId="9" xfId="0" applyNumberFormat="1" applyFont="1" applyFill="1" applyBorder="1" applyAlignment="1" applyProtection="1">
      <alignment horizontal="left" vertical="center"/>
      <protection locked="0"/>
    </xf>
    <xf numFmtId="0" fontId="10" fillId="0" borderId="13" xfId="0" applyNumberFormat="1" applyFont="1" applyFill="1" applyBorder="1" applyAlignment="1" applyProtection="1">
      <alignment horizontal="left" vertical="center"/>
      <protection locked="0"/>
    </xf>
    <xf numFmtId="0" fontId="4" fillId="0" borderId="5" xfId="0" quotePrefix="1" applyNumberFormat="1" applyFont="1" applyFill="1" applyBorder="1" applyAlignment="1">
      <alignment horizontal="center" vertical="center" textRotation="255" wrapText="1"/>
    </xf>
    <xf numFmtId="0" fontId="4" fillId="0" borderId="6" xfId="0" quotePrefix="1" applyNumberFormat="1" applyFont="1" applyFill="1" applyBorder="1" applyAlignment="1">
      <alignment horizontal="center" vertical="center" textRotation="255" wrapText="1"/>
    </xf>
    <xf numFmtId="0" fontId="42" fillId="0" borderId="10" xfId="0" applyNumberFormat="1" applyFont="1" applyFill="1" applyBorder="1" applyAlignment="1">
      <alignment vertical="center" wrapText="1"/>
    </xf>
    <xf numFmtId="0" fontId="42" fillId="0" borderId="15" xfId="0" applyFont="1" applyBorder="1" applyAlignment="1">
      <alignment vertical="center" wrapText="1"/>
    </xf>
    <xf numFmtId="0" fontId="10" fillId="0" borderId="8" xfId="0" applyNumberFormat="1" applyFont="1" applyFill="1" applyBorder="1" applyAlignment="1" applyProtection="1">
      <alignment horizontal="distributed" vertical="center"/>
      <protection locked="0"/>
    </xf>
    <xf numFmtId="0" fontId="10" fillId="0" borderId="10" xfId="0" applyNumberFormat="1" applyFont="1" applyFill="1" applyBorder="1" applyAlignment="1">
      <alignment horizontal="distributed" vertical="center"/>
    </xf>
    <xf numFmtId="0" fontId="10" fillId="0" borderId="10" xfId="0" applyNumberFormat="1" applyFont="1" applyFill="1" applyBorder="1" applyAlignment="1" applyProtection="1">
      <alignment horizontal="distributed" vertical="center"/>
      <protection locked="0"/>
    </xf>
    <xf numFmtId="0" fontId="10" fillId="0" borderId="15" xfId="0" applyNumberFormat="1" applyFont="1" applyFill="1" applyBorder="1" applyAlignment="1" applyProtection="1">
      <alignment horizontal="distributed" vertical="center"/>
      <protection locked="0"/>
    </xf>
    <xf numFmtId="0" fontId="43" fillId="0" borderId="15" xfId="0" applyFont="1" applyBorder="1" applyAlignment="1">
      <alignment vertical="center" wrapText="1"/>
    </xf>
    <xf numFmtId="0" fontId="5" fillId="0" borderId="1" xfId="0" applyNumberFormat="1" applyFont="1" applyFill="1" applyBorder="1" applyAlignment="1">
      <alignment vertical="center" wrapText="1"/>
    </xf>
    <xf numFmtId="0" fontId="5" fillId="0" borderId="12" xfId="0" applyFont="1" applyBorder="1" applyAlignment="1">
      <alignment vertical="center" wrapText="1"/>
    </xf>
    <xf numFmtId="0" fontId="5" fillId="0" borderId="7" xfId="0" applyFont="1" applyBorder="1" applyAlignment="1">
      <alignment vertical="center" wrapText="1"/>
    </xf>
    <xf numFmtId="0" fontId="5" fillId="0" borderId="14" xfId="0" applyFont="1" applyBorder="1" applyAlignment="1">
      <alignment vertical="center" wrapText="1"/>
    </xf>
    <xf numFmtId="0" fontId="5" fillId="0" borderId="2" xfId="0" applyFont="1" applyBorder="1" applyAlignment="1">
      <alignment vertical="center" wrapText="1"/>
    </xf>
    <xf numFmtId="0" fontId="5" fillId="0" borderId="13" xfId="0" applyFont="1" applyBorder="1" applyAlignment="1">
      <alignment vertical="center" wrapText="1"/>
    </xf>
    <xf numFmtId="0" fontId="5" fillId="0" borderId="3" xfId="0" applyNumberFormat="1" applyFont="1" applyFill="1" applyBorder="1" applyAlignment="1">
      <alignment horizontal="distributed" vertical="center"/>
    </xf>
    <xf numFmtId="0" fontId="5" fillId="0" borderId="15" xfId="0" applyFont="1" applyBorder="1" applyAlignment="1">
      <alignment horizontal="distributed" vertical="center"/>
    </xf>
    <xf numFmtId="0" fontId="5" fillId="0" borderId="3" xfId="0" applyNumberFormat="1" applyFont="1" applyFill="1" applyBorder="1" applyAlignment="1" applyProtection="1">
      <alignment horizontal="distributed" vertical="center"/>
      <protection locked="0"/>
    </xf>
    <xf numFmtId="0" fontId="5" fillId="0" borderId="3" xfId="0" applyFont="1" applyFill="1" applyBorder="1" applyAlignment="1">
      <alignment horizontal="distributed" vertical="center"/>
    </xf>
    <xf numFmtId="0" fontId="5" fillId="0" borderId="1" xfId="0" applyFont="1" applyFill="1" applyBorder="1" applyAlignment="1">
      <alignment vertical="center" wrapText="1"/>
    </xf>
    <xf numFmtId="49" fontId="7" fillId="0" borderId="29" xfId="0" applyNumberFormat="1" applyFont="1" applyFill="1" applyBorder="1" applyAlignment="1">
      <alignment horizontal="distributed" vertical="center"/>
    </xf>
    <xf numFmtId="49" fontId="7" fillId="0" borderId="40" xfId="0" applyNumberFormat="1" applyFont="1" applyFill="1" applyBorder="1" applyAlignment="1">
      <alignment horizontal="distributed" vertical="center"/>
    </xf>
    <xf numFmtId="49" fontId="7" fillId="0" borderId="33" xfId="0" applyNumberFormat="1" applyFont="1" applyFill="1" applyBorder="1" applyAlignment="1">
      <alignment horizontal="center" vertical="top" textRotation="255"/>
    </xf>
    <xf numFmtId="0" fontId="26" fillId="0" borderId="34" xfId="0" applyFont="1" applyBorder="1" applyAlignment="1">
      <alignment vertical="top" textRotation="255"/>
    </xf>
    <xf numFmtId="0" fontId="45" fillId="0" borderId="3" xfId="0" applyFont="1" applyFill="1" applyBorder="1" applyAlignment="1">
      <alignment horizontal="distributed" vertical="center"/>
    </xf>
    <xf numFmtId="0" fontId="26" fillId="0" borderId="15" xfId="0" applyFont="1" applyBorder="1" applyAlignment="1">
      <alignment horizontal="distributed" vertical="center"/>
    </xf>
    <xf numFmtId="0" fontId="45" fillId="0" borderId="4" xfId="0" applyFont="1" applyBorder="1" applyAlignment="1">
      <alignment horizontal="center" vertical="center" textRotation="255"/>
    </xf>
    <xf numFmtId="0" fontId="26" fillId="0" borderId="5" xfId="0" applyFont="1" applyBorder="1" applyAlignment="1">
      <alignment horizontal="center" vertical="center" textRotation="255"/>
    </xf>
    <xf numFmtId="0" fontId="26" fillId="0" borderId="6" xfId="0" applyFont="1" applyBorder="1" applyAlignment="1">
      <alignment horizontal="center" vertical="center" textRotation="255"/>
    </xf>
    <xf numFmtId="49" fontId="45" fillId="0" borderId="4" xfId="0" applyNumberFormat="1" applyFont="1" applyFill="1" applyBorder="1" applyAlignment="1">
      <alignment vertical="center" textRotation="255"/>
    </xf>
    <xf numFmtId="0" fontId="26" fillId="0" borderId="5" xfId="0" applyFont="1" applyBorder="1" applyAlignment="1">
      <alignment vertical="center" textRotation="255"/>
    </xf>
    <xf numFmtId="0" fontId="26" fillId="0" borderId="6" xfId="0" applyFont="1" applyBorder="1" applyAlignment="1">
      <alignment vertical="center" textRotation="255"/>
    </xf>
    <xf numFmtId="49" fontId="46" fillId="0" borderId="4" xfId="0" applyNumberFormat="1" applyFont="1" applyFill="1" applyBorder="1" applyAlignment="1">
      <alignment vertical="center" textRotation="255"/>
    </xf>
    <xf numFmtId="49" fontId="7" fillId="0" borderId="28" xfId="0" applyNumberFormat="1" applyFont="1" applyFill="1" applyBorder="1" applyAlignment="1">
      <alignment horizontal="distributed" vertical="center"/>
    </xf>
    <xf numFmtId="49" fontId="7" fillId="0" borderId="39" xfId="0" applyNumberFormat="1" applyFont="1" applyFill="1" applyBorder="1" applyAlignment="1">
      <alignment horizontal="distributed" vertical="center"/>
    </xf>
    <xf numFmtId="49" fontId="45" fillId="0" borderId="3" xfId="0" applyNumberFormat="1" applyFont="1" applyFill="1" applyBorder="1" applyAlignment="1">
      <alignment horizontal="distributed" vertical="center"/>
    </xf>
    <xf numFmtId="0" fontId="26" fillId="0" borderId="10" xfId="0" applyFont="1" applyBorder="1" applyAlignment="1">
      <alignment horizontal="distributed" vertical="center"/>
    </xf>
    <xf numFmtId="49" fontId="45" fillId="0" borderId="4" xfId="0" applyNumberFormat="1" applyFont="1" applyFill="1" applyBorder="1" applyAlignment="1">
      <alignment vertical="top" textRotation="255" wrapText="1"/>
    </xf>
    <xf numFmtId="0" fontId="26" fillId="0" borderId="5" xfId="0" applyFont="1" applyBorder="1" applyAlignment="1">
      <alignment vertical="top" textRotation="255" wrapText="1"/>
    </xf>
    <xf numFmtId="0" fontId="26" fillId="0" borderId="6" xfId="0" applyFont="1" applyBorder="1" applyAlignment="1">
      <alignment vertical="top" textRotation="255" wrapText="1"/>
    </xf>
    <xf numFmtId="49" fontId="45" fillId="0" borderId="4" xfId="0" applyNumberFormat="1" applyFont="1" applyFill="1" applyBorder="1" applyAlignment="1">
      <alignment horizontal="center" vertical="top" textRotation="255" wrapText="1"/>
    </xf>
    <xf numFmtId="0" fontId="26" fillId="0" borderId="5" xfId="0" applyFont="1" applyBorder="1" applyAlignment="1">
      <alignment horizontal="center" vertical="top" textRotation="255" wrapText="1"/>
    </xf>
    <xf numFmtId="0" fontId="26" fillId="0" borderId="6" xfId="0" applyFont="1" applyBorder="1" applyAlignment="1">
      <alignment horizontal="center" vertical="top" textRotation="255" wrapText="1"/>
    </xf>
    <xf numFmtId="49" fontId="45" fillId="0" borderId="4" xfId="0" applyNumberFormat="1" applyFont="1" applyFill="1" applyBorder="1" applyAlignment="1">
      <alignment horizontal="center" vertical="center"/>
    </xf>
    <xf numFmtId="0" fontId="26" fillId="0" borderId="5" xfId="0" applyFont="1" applyBorder="1" applyAlignment="1">
      <alignment horizontal="center" vertical="center"/>
    </xf>
    <xf numFmtId="0" fontId="26" fillId="0" borderId="6" xfId="0" applyFont="1" applyBorder="1" applyAlignment="1">
      <alignment horizontal="center" vertical="center"/>
    </xf>
    <xf numFmtId="0" fontId="45" fillId="0" borderId="4" xfId="0" applyFont="1" applyBorder="1" applyAlignment="1">
      <alignment horizontal="center" vertical="top" textRotation="255" wrapText="1"/>
    </xf>
    <xf numFmtId="49" fontId="7" fillId="0" borderId="10" xfId="0" applyNumberFormat="1" applyFont="1" applyFill="1" applyBorder="1" applyAlignment="1" applyProtection="1">
      <alignment horizontal="distributed" vertical="center" wrapText="1"/>
      <protection locked="0"/>
    </xf>
    <xf numFmtId="49" fontId="7" fillId="0" borderId="15" xfId="0" applyNumberFormat="1" applyFont="1" applyFill="1" applyBorder="1" applyAlignment="1" applyProtection="1">
      <alignment horizontal="distributed" vertical="center" wrapText="1"/>
      <protection locked="0"/>
    </xf>
    <xf numFmtId="49" fontId="7" fillId="0" borderId="10" xfId="0" applyNumberFormat="1" applyFont="1" applyFill="1" applyBorder="1" applyAlignment="1">
      <alignment horizontal="distributed" vertical="center"/>
    </xf>
    <xf numFmtId="49" fontId="7" fillId="0" borderId="10" xfId="0" applyNumberFormat="1" applyFont="1" applyFill="1" applyBorder="1" applyAlignment="1" applyProtection="1">
      <alignment horizontal="distributed" vertical="center"/>
      <protection locked="0"/>
    </xf>
    <xf numFmtId="49" fontId="7" fillId="0" borderId="15" xfId="0" applyNumberFormat="1" applyFont="1" applyFill="1" applyBorder="1" applyAlignment="1" applyProtection="1">
      <alignment horizontal="distributed" vertical="center"/>
      <protection locked="0"/>
    </xf>
    <xf numFmtId="49" fontId="7" fillId="0" borderId="15" xfId="0" applyNumberFormat="1" applyFont="1" applyFill="1" applyBorder="1" applyAlignment="1">
      <alignment horizontal="distributed" vertical="center"/>
    </xf>
    <xf numFmtId="181" fontId="7" fillId="0" borderId="3" xfId="0" applyNumberFormat="1" applyFont="1" applyFill="1" applyBorder="1" applyAlignment="1">
      <alignment horizontal="distributed" vertical="center"/>
    </xf>
    <xf numFmtId="181" fontId="7" fillId="0" borderId="1" xfId="0" applyNumberFormat="1" applyFont="1" applyFill="1" applyBorder="1" applyAlignment="1">
      <alignment horizontal="distributed" vertical="center" wrapText="1"/>
    </xf>
    <xf numFmtId="0" fontId="26" fillId="0" borderId="12" xfId="0" applyFont="1" applyBorder="1" applyAlignment="1">
      <alignment horizontal="distributed" vertical="center"/>
    </xf>
    <xf numFmtId="0" fontId="26" fillId="0" borderId="7" xfId="0" applyFont="1" applyBorder="1" applyAlignment="1">
      <alignment horizontal="distributed" vertical="center"/>
    </xf>
    <xf numFmtId="0" fontId="26" fillId="0" borderId="14" xfId="0" applyFont="1" applyBorder="1" applyAlignment="1">
      <alignment horizontal="distributed" vertical="center"/>
    </xf>
    <xf numFmtId="0" fontId="26" fillId="0" borderId="2" xfId="0" applyFont="1" applyBorder="1" applyAlignment="1">
      <alignment horizontal="distributed" vertical="center"/>
    </xf>
    <xf numFmtId="0" fontId="26" fillId="0" borderId="13" xfId="0" applyFont="1" applyBorder="1" applyAlignment="1">
      <alignment horizontal="distributed" vertical="center"/>
    </xf>
    <xf numFmtId="0" fontId="26" fillId="0" borderId="28" xfId="0" applyFont="1" applyBorder="1" applyAlignment="1">
      <alignment horizontal="distributed" vertical="center"/>
    </xf>
    <xf numFmtId="49" fontId="7" fillId="0" borderId="27" xfId="0" applyNumberFormat="1" applyFont="1" applyFill="1" applyBorder="1" applyAlignment="1">
      <alignment horizontal="distributed" vertical="center"/>
    </xf>
    <xf numFmtId="49" fontId="7" fillId="0" borderId="32" xfId="0" applyNumberFormat="1" applyFont="1" applyFill="1" applyBorder="1" applyAlignment="1">
      <alignment horizontal="distributed" vertical="center"/>
    </xf>
    <xf numFmtId="49" fontId="7" fillId="0" borderId="1" xfId="0" applyNumberFormat="1" applyFont="1" applyFill="1" applyBorder="1" applyAlignment="1">
      <alignment horizontal="distributed" vertical="center"/>
    </xf>
    <xf numFmtId="0" fontId="26" fillId="0" borderId="8" xfId="0" applyFont="1" applyBorder="1" applyAlignment="1">
      <alignment horizontal="distributed" vertical="center"/>
    </xf>
    <xf numFmtId="49" fontId="10" fillId="0" borderId="3" xfId="0" applyNumberFormat="1" applyFont="1" applyFill="1" applyBorder="1" applyAlignment="1">
      <alignment horizontal="distributed" vertical="center"/>
    </xf>
    <xf numFmtId="49" fontId="7" fillId="0" borderId="2" xfId="0" applyNumberFormat="1" applyFont="1" applyFill="1" applyBorder="1" applyAlignment="1">
      <alignment horizontal="distributed" vertical="center"/>
    </xf>
    <xf numFmtId="0" fontId="26" fillId="0" borderId="9" xfId="0" applyFont="1" applyBorder="1" applyAlignment="1">
      <alignment horizontal="distributed" vertical="center"/>
    </xf>
    <xf numFmtId="49" fontId="7" fillId="0" borderId="29" xfId="0" applyNumberFormat="1" applyFont="1" applyFill="1" applyBorder="1" applyAlignment="1">
      <alignment horizontal="distributed" vertical="center" wrapText="1"/>
    </xf>
    <xf numFmtId="49" fontId="7" fillId="0" borderId="40" xfId="0" applyNumberFormat="1" applyFont="1" applyFill="1" applyBorder="1" applyAlignment="1">
      <alignment horizontal="distributed" vertical="center" wrapText="1"/>
    </xf>
    <xf numFmtId="0" fontId="46" fillId="0" borderId="3" xfId="0" applyFont="1" applyBorder="1" applyAlignment="1">
      <alignment horizontal="distributed" vertical="center"/>
    </xf>
    <xf numFmtId="0" fontId="45" fillId="0" borderId="10" xfId="0" applyFont="1" applyBorder="1" applyAlignment="1">
      <alignment horizontal="distributed" vertical="center"/>
    </xf>
    <xf numFmtId="0" fontId="45" fillId="0" borderId="15" xfId="0" applyFont="1" applyBorder="1" applyAlignment="1">
      <alignment horizontal="distributed" vertical="center"/>
    </xf>
    <xf numFmtId="49" fontId="47" fillId="0" borderId="3" xfId="0" applyNumberFormat="1" applyFont="1" applyFill="1" applyBorder="1" applyAlignment="1">
      <alignment vertical="center" wrapText="1" shrinkToFit="1"/>
    </xf>
    <xf numFmtId="0" fontId="47" fillId="0" borderId="15" xfId="0" applyFont="1" applyBorder="1" applyAlignment="1">
      <alignment vertical="center" wrapText="1" shrinkToFit="1"/>
    </xf>
    <xf numFmtId="49" fontId="46" fillId="0" borderId="4" xfId="0" applyNumberFormat="1" applyFont="1" applyFill="1" applyBorder="1" applyAlignment="1">
      <alignment vertical="top" textRotation="255" wrapText="1"/>
    </xf>
    <xf numFmtId="49" fontId="46" fillId="0" borderId="4" xfId="0" applyNumberFormat="1" applyFont="1" applyFill="1" applyBorder="1" applyAlignment="1">
      <alignment horizontal="center" vertical="top" textRotation="255" wrapText="1"/>
    </xf>
    <xf numFmtId="0" fontId="45" fillId="0" borderId="4" xfId="0" applyFont="1" applyBorder="1" applyAlignment="1">
      <alignment horizontal="center" vertical="center"/>
    </xf>
    <xf numFmtId="49" fontId="8" fillId="0" borderId="10" xfId="0" applyNumberFormat="1" applyFont="1" applyFill="1" applyBorder="1" applyAlignment="1">
      <alignment horizontal="distributed" vertical="center"/>
    </xf>
    <xf numFmtId="0" fontId="26" fillId="0" borderId="10" xfId="0" applyFont="1" applyBorder="1" applyAlignment="1">
      <alignment vertical="center"/>
    </xf>
    <xf numFmtId="0" fontId="26" fillId="0" borderId="15" xfId="0" applyFont="1" applyBorder="1" applyAlignment="1">
      <alignment vertical="center"/>
    </xf>
    <xf numFmtId="49" fontId="7" fillId="0" borderId="3" xfId="0" applyNumberFormat="1" applyFont="1" applyFill="1" applyBorder="1" applyAlignment="1">
      <alignment horizontal="distributed" vertical="center"/>
    </xf>
    <xf numFmtId="181" fontId="10" fillId="0" borderId="3" xfId="0" applyNumberFormat="1" applyFont="1" applyFill="1" applyBorder="1" applyAlignment="1">
      <alignment horizontal="distributed" vertical="center"/>
    </xf>
    <xf numFmtId="49" fontId="8" fillId="0" borderId="2" xfId="0" applyNumberFormat="1" applyFont="1" applyFill="1" applyBorder="1" applyAlignment="1">
      <alignment horizontal="distributed" vertical="center"/>
    </xf>
    <xf numFmtId="0" fontId="26" fillId="0" borderId="9" xfId="0" applyFont="1" applyBorder="1" applyAlignment="1">
      <alignment vertical="center"/>
    </xf>
    <xf numFmtId="0" fontId="26" fillId="0" borderId="13" xfId="0" applyFont="1" applyBorder="1" applyAlignment="1">
      <alignment vertical="center"/>
    </xf>
    <xf numFmtId="0" fontId="45" fillId="0" borderId="4" xfId="0" applyFont="1" applyBorder="1" applyAlignment="1">
      <alignment vertical="center" textRotation="255"/>
    </xf>
    <xf numFmtId="49" fontId="7" fillId="0" borderId="8" xfId="0" applyNumberFormat="1" applyFont="1" applyFill="1" applyBorder="1" applyAlignment="1">
      <alignment horizontal="center" vertical="center"/>
    </xf>
    <xf numFmtId="49" fontId="7" fillId="0" borderId="9" xfId="0" applyNumberFormat="1" applyFont="1" applyFill="1" applyBorder="1" applyAlignment="1">
      <alignment horizontal="center" vertical="center"/>
    </xf>
    <xf numFmtId="49" fontId="7" fillId="0" borderId="9" xfId="0" applyNumberFormat="1" applyFont="1" applyFill="1" applyBorder="1" applyAlignment="1">
      <alignment horizontal="distributed" vertical="center" wrapText="1"/>
    </xf>
    <xf numFmtId="49" fontId="7" fillId="0" borderId="8" xfId="0" applyNumberFormat="1" applyFont="1" applyFill="1" applyBorder="1" applyAlignment="1">
      <alignment horizontal="distributed" vertical="center"/>
    </xf>
    <xf numFmtId="49" fontId="7" fillId="0" borderId="8" xfId="0" applyNumberFormat="1" applyFont="1" applyFill="1" applyBorder="1" applyAlignment="1">
      <alignment horizontal="distributed" vertical="center" wrapText="1"/>
    </xf>
    <xf numFmtId="184" fontId="7" fillId="0" borderId="10" xfId="0" applyNumberFormat="1" applyFont="1" applyFill="1" applyBorder="1" applyAlignment="1">
      <alignment horizontal="distributed" vertical="center"/>
    </xf>
    <xf numFmtId="49" fontId="44" fillId="0" borderId="3" xfId="0" applyNumberFormat="1" applyFont="1" applyFill="1" applyBorder="1" applyAlignment="1">
      <alignment horizontal="distributed" vertical="center"/>
    </xf>
    <xf numFmtId="49" fontId="45" fillId="0" borderId="1" xfId="0" applyNumberFormat="1" applyFont="1" applyFill="1" applyBorder="1" applyAlignment="1">
      <alignment vertical="center" wrapText="1"/>
    </xf>
    <xf numFmtId="0" fontId="45" fillId="0" borderId="12" xfId="0" applyFont="1" applyBorder="1" applyAlignment="1">
      <alignment vertical="center" wrapText="1"/>
    </xf>
    <xf numFmtId="0" fontId="45" fillId="0" borderId="7" xfId="0" applyFont="1" applyBorder="1" applyAlignment="1">
      <alignment vertical="center" wrapText="1"/>
    </xf>
    <xf numFmtId="0" fontId="45" fillId="0" borderId="14" xfId="0" applyFont="1" applyBorder="1" applyAlignment="1">
      <alignment vertical="center" wrapText="1"/>
    </xf>
    <xf numFmtId="0" fontId="45" fillId="0" borderId="2" xfId="0" applyFont="1" applyBorder="1" applyAlignment="1">
      <alignment vertical="center" wrapText="1"/>
    </xf>
    <xf numFmtId="0" fontId="45" fillId="0" borderId="13" xfId="0" applyFont="1" applyBorder="1" applyAlignment="1">
      <alignment vertical="center" wrapText="1"/>
    </xf>
    <xf numFmtId="0" fontId="44" fillId="0" borderId="10" xfId="0" applyFont="1" applyBorder="1" applyAlignment="1">
      <alignment horizontal="distributed" vertical="center"/>
    </xf>
    <xf numFmtId="0" fontId="44" fillId="0" borderId="15" xfId="0" applyFont="1" applyBorder="1" applyAlignment="1">
      <alignment horizontal="distributed" vertical="center"/>
    </xf>
    <xf numFmtId="49" fontId="8" fillId="0" borderId="10" xfId="0" applyNumberFormat="1" applyFont="1" applyFill="1" applyBorder="1" applyAlignment="1">
      <alignment horizontal="distributed" vertical="center" wrapText="1"/>
    </xf>
    <xf numFmtId="49" fontId="19" fillId="0" borderId="11" xfId="0" applyNumberFormat="1" applyFont="1" applyFill="1" applyBorder="1" applyAlignment="1">
      <alignment horizontal="distributed" vertical="center"/>
    </xf>
    <xf numFmtId="49" fontId="8" fillId="0" borderId="11" xfId="0" applyNumberFormat="1" applyFont="1" applyFill="1" applyBorder="1" applyAlignment="1">
      <alignment horizontal="distributed" vertical="center" wrapText="1"/>
    </xf>
    <xf numFmtId="49" fontId="8" fillId="0" borderId="11" xfId="0" applyNumberFormat="1" applyFont="1" applyFill="1" applyBorder="1" applyAlignment="1">
      <alignment horizontal="distributed" vertical="center"/>
    </xf>
    <xf numFmtId="181" fontId="7" fillId="0" borderId="1" xfId="0" applyNumberFormat="1" applyFont="1" applyFill="1" applyBorder="1" applyAlignment="1">
      <alignment horizontal="distributed" vertical="center"/>
    </xf>
    <xf numFmtId="49" fontId="10" fillId="0" borderId="9" xfId="0" applyNumberFormat="1" applyFont="1" applyFill="1" applyBorder="1" applyAlignment="1">
      <alignment horizontal="distributed" vertical="center"/>
    </xf>
    <xf numFmtId="181" fontId="18" fillId="0" borderId="3" xfId="0" applyNumberFormat="1" applyFont="1" applyFill="1" applyBorder="1" applyAlignment="1">
      <alignment horizontal="distributed" vertical="center"/>
    </xf>
    <xf numFmtId="49" fontId="7" fillId="0" borderId="1" xfId="0" applyNumberFormat="1" applyFont="1" applyFill="1" applyBorder="1" applyAlignment="1">
      <alignment horizontal="distributed" vertical="center" wrapText="1"/>
    </xf>
    <xf numFmtId="49" fontId="7" fillId="0" borderId="12" xfId="0" applyNumberFormat="1" applyFont="1" applyFill="1" applyBorder="1" applyAlignment="1">
      <alignment horizontal="distributed" vertical="center" wrapText="1"/>
    </xf>
    <xf numFmtId="49" fontId="7" fillId="0" borderId="2" xfId="0" applyNumberFormat="1" applyFont="1" applyFill="1" applyBorder="1" applyAlignment="1">
      <alignment horizontal="distributed" vertical="center" wrapText="1"/>
    </xf>
    <xf numFmtId="49" fontId="7" fillId="0" borderId="13" xfId="0" applyNumberFormat="1" applyFont="1" applyFill="1" applyBorder="1" applyAlignment="1">
      <alignment horizontal="distributed" vertical="center" wrapText="1"/>
    </xf>
    <xf numFmtId="0" fontId="26" fillId="0" borderId="27" xfId="0" applyFont="1" applyBorder="1" applyAlignment="1">
      <alignment horizontal="distributed" vertical="center"/>
    </xf>
    <xf numFmtId="49" fontId="7" fillId="0" borderId="20" xfId="0" applyNumberFormat="1" applyFont="1" applyFill="1" applyBorder="1" applyAlignment="1">
      <alignment horizontal="distributed" vertical="center"/>
    </xf>
    <xf numFmtId="0" fontId="26" fillId="0" borderId="20" xfId="0" applyFont="1" applyBorder="1" applyAlignment="1">
      <alignment horizontal="distributed" vertical="center"/>
    </xf>
    <xf numFmtId="49" fontId="7" fillId="0" borderId="21" xfId="0" applyNumberFormat="1" applyFont="1" applyFill="1" applyBorder="1" applyAlignment="1">
      <alignment horizontal="distributed" vertical="center"/>
    </xf>
    <xf numFmtId="0" fontId="26" fillId="0" borderId="21" xfId="0" applyFont="1" applyBorder="1" applyAlignment="1">
      <alignment horizontal="distributed" vertical="center"/>
    </xf>
    <xf numFmtId="0" fontId="26" fillId="0" borderId="29" xfId="0" applyFont="1" applyBorder="1" applyAlignment="1">
      <alignment horizontal="distributed" vertical="center"/>
    </xf>
    <xf numFmtId="49" fontId="7" fillId="0" borderId="29" xfId="0" applyNumberFormat="1" applyFont="1" applyFill="1" applyBorder="1" applyAlignment="1" applyProtection="1">
      <alignment horizontal="distributed" vertical="center"/>
      <protection locked="0"/>
    </xf>
    <xf numFmtId="49" fontId="7" fillId="0" borderId="27" xfId="0" applyNumberFormat="1" applyFont="1" applyFill="1" applyBorder="1" applyAlignment="1" applyProtection="1">
      <alignment horizontal="distributed" vertical="center"/>
      <protection locked="0"/>
    </xf>
    <xf numFmtId="49" fontId="7" fillId="10" borderId="27" xfId="0" applyNumberFormat="1" applyFont="1" applyFill="1" applyBorder="1" applyAlignment="1">
      <alignment horizontal="distributed" vertical="center"/>
    </xf>
    <xf numFmtId="49" fontId="7" fillId="10" borderId="27" xfId="0" applyNumberFormat="1" applyFont="1" applyFill="1" applyBorder="1" applyAlignment="1" applyProtection="1">
      <alignment horizontal="distributed" vertical="center"/>
      <protection locked="0"/>
    </xf>
    <xf numFmtId="49" fontId="7" fillId="10" borderId="32" xfId="0" applyNumberFormat="1" applyFont="1" applyFill="1" applyBorder="1" applyAlignment="1" applyProtection="1">
      <alignment horizontal="distributed" vertical="center"/>
      <protection locked="0"/>
    </xf>
    <xf numFmtId="49" fontId="7" fillId="0" borderId="28" xfId="0" applyNumberFormat="1" applyFont="1" applyFill="1" applyBorder="1" applyAlignment="1" applyProtection="1">
      <alignment horizontal="distributed" vertical="center"/>
      <protection locked="0"/>
    </xf>
    <xf numFmtId="49" fontId="7" fillId="0" borderId="39" xfId="0" applyNumberFormat="1" applyFont="1" applyFill="1" applyBorder="1" applyAlignment="1" applyProtection="1">
      <alignment horizontal="distributed" vertical="center"/>
      <protection locked="0"/>
    </xf>
    <xf numFmtId="49" fontId="7" fillId="0" borderId="40" xfId="0" applyNumberFormat="1" applyFont="1" applyFill="1" applyBorder="1" applyAlignment="1" applyProtection="1">
      <alignment horizontal="distributed" vertical="center"/>
      <protection locked="0"/>
    </xf>
    <xf numFmtId="49" fontId="7" fillId="0" borderId="32" xfId="0" applyNumberFormat="1" applyFont="1" applyFill="1" applyBorder="1" applyAlignment="1" applyProtection="1">
      <alignment horizontal="distributed" vertical="center"/>
      <protection locked="0"/>
    </xf>
    <xf numFmtId="49" fontId="7" fillId="0" borderId="37" xfId="0" applyNumberFormat="1" applyFont="1" applyFill="1" applyBorder="1" applyAlignment="1">
      <alignment horizontal="center" vertical="distributed" textRotation="255" justifyLastLine="1"/>
    </xf>
    <xf numFmtId="0" fontId="26" fillId="0" borderId="34" xfId="0" applyFont="1" applyBorder="1" applyAlignment="1">
      <alignment horizontal="center" vertical="distributed" textRotation="255" justifyLastLine="1"/>
    </xf>
    <xf numFmtId="0" fontId="26" fillId="0" borderId="39" xfId="0" applyFont="1" applyBorder="1" applyAlignment="1">
      <alignment horizontal="distributed" vertical="center"/>
    </xf>
    <xf numFmtId="49" fontId="17" fillId="0" borderId="3" xfId="0" applyNumberFormat="1" applyFont="1" applyFill="1" applyBorder="1" applyAlignment="1">
      <alignment horizontal="distributed" vertical="center" justifyLastLine="1" shrinkToFit="1"/>
    </xf>
    <xf numFmtId="49" fontId="17" fillId="0" borderId="10" xfId="0" applyNumberFormat="1" applyFont="1" applyFill="1" applyBorder="1" applyAlignment="1">
      <alignment horizontal="distributed" vertical="center" justifyLastLine="1" shrinkToFit="1"/>
    </xf>
    <xf numFmtId="49" fontId="17" fillId="0" borderId="15" xfId="0" applyNumberFormat="1" applyFont="1" applyFill="1" applyBorder="1" applyAlignment="1">
      <alignment horizontal="distributed" vertical="center" justifyLastLine="1" shrinkToFit="1"/>
    </xf>
    <xf numFmtId="49" fontId="7" fillId="10" borderId="29" xfId="0" applyNumberFormat="1" applyFont="1" applyFill="1" applyBorder="1" applyAlignment="1">
      <alignment horizontal="distributed" vertical="center"/>
    </xf>
    <xf numFmtId="49" fontId="7" fillId="10" borderId="29" xfId="0" applyNumberFormat="1" applyFont="1" applyFill="1" applyBorder="1" applyAlignment="1" applyProtection="1">
      <alignment horizontal="distributed" vertical="center"/>
      <protection locked="0"/>
    </xf>
    <xf numFmtId="49" fontId="7" fillId="10" borderId="40" xfId="0" applyNumberFormat="1" applyFont="1" applyFill="1" applyBorder="1" applyAlignment="1" applyProtection="1">
      <alignment horizontal="distributed" vertical="center"/>
      <protection locked="0"/>
    </xf>
    <xf numFmtId="49" fontId="45" fillId="0" borderId="29" xfId="0" applyNumberFormat="1" applyFont="1" applyFill="1" applyBorder="1" applyAlignment="1">
      <alignment horizontal="distributed" vertical="center"/>
    </xf>
    <xf numFmtId="0" fontId="45" fillId="0" borderId="29" xfId="0" applyFont="1" applyBorder="1" applyAlignment="1">
      <alignment horizontal="distributed" vertical="center"/>
    </xf>
    <xf numFmtId="49" fontId="7" fillId="0" borderId="33" xfId="0" applyNumberFormat="1" applyFont="1" applyFill="1" applyBorder="1" applyAlignment="1" applyProtection="1">
      <alignment horizontal="center" vertical="distributed" textRotation="255" justifyLastLine="1"/>
      <protection locked="0"/>
    </xf>
    <xf numFmtId="0" fontId="26" fillId="0" borderId="35" xfId="0" applyFont="1" applyBorder="1" applyAlignment="1">
      <alignment horizontal="center" vertical="distributed" textRotation="255" justifyLastLine="1"/>
    </xf>
    <xf numFmtId="0" fontId="26" fillId="0" borderId="32" xfId="0" applyFont="1" applyBorder="1" applyAlignment="1">
      <alignment horizontal="distributed" vertical="center"/>
    </xf>
    <xf numFmtId="49" fontId="7" fillId="0" borderId="1" xfId="0" applyNumberFormat="1" applyFont="1" applyFill="1" applyBorder="1" applyAlignment="1" applyProtection="1">
      <alignment horizontal="distributed" vertical="center"/>
      <protection locked="0"/>
    </xf>
    <xf numFmtId="3" fontId="14" fillId="0" borderId="11" xfId="0" applyNumberFormat="1" applyFont="1" applyFill="1" applyBorder="1" applyAlignment="1" applyProtection="1">
      <alignment horizontal="distributed" vertical="center" wrapText="1"/>
      <protection locked="0"/>
    </xf>
    <xf numFmtId="181" fontId="7" fillId="0" borderId="11" xfId="0" applyNumberFormat="1" applyFont="1" applyFill="1" applyBorder="1" applyAlignment="1">
      <alignment horizontal="distributed" vertical="center"/>
    </xf>
    <xf numFmtId="49" fontId="7" fillId="0" borderId="4" xfId="0" applyNumberFormat="1" applyFont="1" applyFill="1" applyBorder="1" applyAlignment="1">
      <alignment horizontal="center" vertical="center"/>
    </xf>
    <xf numFmtId="49" fontId="7" fillId="0" borderId="6" xfId="0" applyNumberFormat="1" applyFont="1" applyFill="1" applyBorder="1" applyAlignment="1" applyProtection="1">
      <alignment horizontal="center" vertical="center"/>
      <protection locked="0"/>
    </xf>
    <xf numFmtId="49" fontId="7" fillId="0" borderId="41" xfId="0" applyNumberFormat="1" applyFont="1" applyFill="1" applyBorder="1" applyAlignment="1">
      <alignment horizontal="center" vertical="center" textRotation="255"/>
    </xf>
    <xf numFmtId="49" fontId="7" fillId="0" borderId="42" xfId="0" applyNumberFormat="1" applyFont="1" applyFill="1" applyBorder="1" applyAlignment="1">
      <alignment horizontal="center" vertical="center" textRotation="255"/>
    </xf>
    <xf numFmtId="49" fontId="7" fillId="0" borderId="43" xfId="0" applyNumberFormat="1" applyFont="1" applyFill="1" applyBorder="1" applyAlignment="1">
      <alignment horizontal="center" vertical="center" textRotation="255"/>
    </xf>
    <xf numFmtId="181" fontId="7" fillId="0" borderId="1" xfId="0" applyNumberFormat="1" applyFont="1" applyFill="1" applyBorder="1" applyAlignment="1">
      <alignment horizontal="center" vertical="center" wrapText="1"/>
    </xf>
    <xf numFmtId="181" fontId="7" fillId="0" borderId="8" xfId="0" applyNumberFormat="1" applyFont="1" applyFill="1" applyBorder="1" applyAlignment="1">
      <alignment horizontal="center" vertical="center" wrapText="1"/>
    </xf>
    <xf numFmtId="181" fontId="7" fillId="0" borderId="12" xfId="0" applyNumberFormat="1" applyFont="1" applyFill="1" applyBorder="1" applyAlignment="1">
      <alignment horizontal="center" vertical="center" wrapText="1"/>
    </xf>
    <xf numFmtId="181" fontId="7" fillId="0" borderId="7" xfId="0" applyNumberFormat="1" applyFont="1" applyFill="1" applyBorder="1" applyAlignment="1">
      <alignment horizontal="center" vertical="center" wrapText="1"/>
    </xf>
    <xf numFmtId="181" fontId="7" fillId="0" borderId="0" xfId="0" applyNumberFormat="1" applyFont="1" applyFill="1" applyBorder="1" applyAlignment="1">
      <alignment horizontal="center" vertical="center" wrapText="1"/>
    </xf>
    <xf numFmtId="181" fontId="7" fillId="0" borderId="14" xfId="0" applyNumberFormat="1" applyFont="1" applyFill="1" applyBorder="1" applyAlignment="1">
      <alignment horizontal="center" vertical="center" wrapText="1"/>
    </xf>
    <xf numFmtId="181" fontId="7" fillId="0" borderId="2" xfId="0" applyNumberFormat="1" applyFont="1" applyFill="1" applyBorder="1" applyAlignment="1">
      <alignment horizontal="center" vertical="center" wrapText="1"/>
    </xf>
    <xf numFmtId="181" fontId="7" fillId="0" borderId="9" xfId="0" applyNumberFormat="1" applyFont="1" applyFill="1" applyBorder="1" applyAlignment="1">
      <alignment horizontal="center" vertical="center" wrapText="1"/>
    </xf>
    <xf numFmtId="181" fontId="7" fillId="0" borderId="13" xfId="0" applyNumberFormat="1" applyFont="1" applyFill="1" applyBorder="1" applyAlignment="1">
      <alignment horizontal="center" vertical="center" wrapText="1"/>
    </xf>
    <xf numFmtId="3" fontId="15" fillId="0" borderId="4" xfId="0" applyNumberFormat="1" applyFont="1" applyFill="1" applyBorder="1" applyAlignment="1" applyProtection="1">
      <alignment horizontal="center" vertical="center" wrapText="1"/>
      <protection locked="0"/>
    </xf>
    <xf numFmtId="3" fontId="15" fillId="0" borderId="6" xfId="0" applyNumberFormat="1" applyFont="1" applyFill="1" applyBorder="1" applyAlignment="1" applyProtection="1">
      <alignment horizontal="center" vertical="center" wrapText="1"/>
      <protection locked="0"/>
    </xf>
    <xf numFmtId="3" fontId="15" fillId="0" borderId="11" xfId="0" quotePrefix="1" applyNumberFormat="1" applyFont="1" applyFill="1" applyBorder="1" applyAlignment="1" applyProtection="1">
      <alignment horizontal="center" vertical="center" wrapText="1"/>
      <protection locked="0"/>
    </xf>
    <xf numFmtId="3" fontId="7" fillId="0" borderId="11" xfId="0" applyNumberFormat="1" applyFont="1" applyFill="1" applyBorder="1" applyAlignment="1" applyProtection="1">
      <alignment horizontal="center" vertical="center" wrapText="1"/>
      <protection locked="0"/>
    </xf>
    <xf numFmtId="3" fontId="15" fillId="0" borderId="1" xfId="0" quotePrefix="1" applyNumberFormat="1" applyFont="1" applyFill="1" applyBorder="1" applyAlignment="1" applyProtection="1">
      <alignment horizontal="center" vertical="center" wrapText="1"/>
      <protection locked="0"/>
    </xf>
    <xf numFmtId="3" fontId="15" fillId="0" borderId="12" xfId="0" quotePrefix="1" applyNumberFormat="1" applyFont="1" applyFill="1" applyBorder="1" applyAlignment="1" applyProtection="1">
      <alignment horizontal="center" vertical="center" wrapText="1"/>
      <protection locked="0"/>
    </xf>
    <xf numFmtId="3" fontId="15" fillId="0" borderId="7" xfId="0" quotePrefix="1" applyNumberFormat="1" applyFont="1" applyFill="1" applyBorder="1" applyAlignment="1" applyProtection="1">
      <alignment horizontal="center" vertical="center" wrapText="1"/>
      <protection locked="0"/>
    </xf>
    <xf numFmtId="3" fontId="15" fillId="0" borderId="14" xfId="0" quotePrefix="1" applyNumberFormat="1" applyFont="1" applyFill="1" applyBorder="1" applyAlignment="1" applyProtection="1">
      <alignment horizontal="center" vertical="center" wrapText="1"/>
      <protection locked="0"/>
    </xf>
    <xf numFmtId="181" fontId="7" fillId="0" borderId="15" xfId="0" applyNumberFormat="1" applyFont="1" applyFill="1" applyBorder="1" applyAlignment="1">
      <alignment horizontal="distributed" vertical="center"/>
    </xf>
    <xf numFmtId="181" fontId="20" fillId="0" borderId="11" xfId="0" applyNumberFormat="1" applyFont="1" applyFill="1" applyBorder="1" applyAlignment="1" applyProtection="1">
      <alignment horizontal="distributed" vertical="center"/>
      <protection locked="0"/>
    </xf>
    <xf numFmtId="181" fontId="15" fillId="0" borderId="8" xfId="1" applyNumberFormat="1" applyFont="1" applyFill="1" applyBorder="1" applyAlignment="1">
      <alignment horizontal="distributed" vertical="center"/>
    </xf>
    <xf numFmtId="181" fontId="15" fillId="0" borderId="12" xfId="1" applyNumberFormat="1" applyFont="1" applyFill="1" applyBorder="1" applyAlignment="1">
      <alignment horizontal="distributed" vertical="center"/>
    </xf>
    <xf numFmtId="3" fontId="7" fillId="0" borderId="3" xfId="0" applyNumberFormat="1" applyFont="1" applyFill="1" applyBorder="1" applyAlignment="1" applyProtection="1">
      <alignment horizontal="distributed" vertical="center" wrapText="1"/>
      <protection locked="0"/>
    </xf>
    <xf numFmtId="3" fontId="7" fillId="0" borderId="10" xfId="0" applyNumberFormat="1" applyFont="1" applyFill="1" applyBorder="1" applyAlignment="1" applyProtection="1">
      <alignment horizontal="distributed" vertical="center" wrapText="1"/>
      <protection locked="0"/>
    </xf>
    <xf numFmtId="3" fontId="7" fillId="0" borderId="15" xfId="0" applyNumberFormat="1" applyFont="1" applyFill="1" applyBorder="1" applyAlignment="1" applyProtection="1">
      <alignment horizontal="distributed" vertical="center" wrapText="1"/>
      <protection locked="0"/>
    </xf>
    <xf numFmtId="181" fontId="7" fillId="0" borderId="10" xfId="0" applyNumberFormat="1" applyFont="1" applyFill="1" applyBorder="1" applyAlignment="1">
      <alignment horizontal="distributed" vertical="center"/>
    </xf>
    <xf numFmtId="49" fontId="7" fillId="0" borderId="44" xfId="0" applyNumberFormat="1" applyFont="1" applyFill="1" applyBorder="1" applyAlignment="1">
      <alignment horizontal="distributed" vertical="center"/>
    </xf>
    <xf numFmtId="49" fontId="7" fillId="0" borderId="26" xfId="0" applyNumberFormat="1" applyFont="1" applyFill="1" applyBorder="1" applyAlignment="1">
      <alignment horizontal="distributed" vertical="center"/>
    </xf>
    <xf numFmtId="181" fontId="7" fillId="0" borderId="6" xfId="0" applyNumberFormat="1" applyFont="1" applyFill="1" applyBorder="1" applyAlignment="1">
      <alignment horizontal="distributed" vertical="center"/>
    </xf>
    <xf numFmtId="49" fontId="7" fillId="0" borderId="47" xfId="0" applyNumberFormat="1" applyFont="1" applyFill="1" applyBorder="1" applyAlignment="1">
      <alignment horizontal="distributed" vertical="center"/>
    </xf>
    <xf numFmtId="49" fontId="7" fillId="0" borderId="49" xfId="0" applyNumberFormat="1" applyFont="1" applyFill="1" applyBorder="1" applyAlignment="1">
      <alignment horizontal="distributed" vertical="center"/>
    </xf>
    <xf numFmtId="49" fontId="10" fillId="0" borderId="21" xfId="0" applyNumberFormat="1" applyFont="1" applyFill="1" applyBorder="1" applyAlignment="1">
      <alignment horizontal="distributed" vertical="center"/>
    </xf>
    <xf numFmtId="49" fontId="10" fillId="0" borderId="51" xfId="0" applyNumberFormat="1" applyFont="1" applyFill="1" applyBorder="1" applyAlignment="1">
      <alignment horizontal="distributed" vertical="center"/>
    </xf>
    <xf numFmtId="49" fontId="7" fillId="0" borderId="11" xfId="0" applyNumberFormat="1" applyFont="1" applyFill="1" applyBorder="1" applyAlignment="1">
      <alignment horizontal="distributed" vertical="center"/>
    </xf>
    <xf numFmtId="49" fontId="19" fillId="0" borderId="45" xfId="0" applyNumberFormat="1" applyFont="1" applyFill="1" applyBorder="1" applyAlignment="1">
      <alignment horizontal="center" vertical="center" textRotation="255" wrapText="1"/>
    </xf>
    <xf numFmtId="49" fontId="21" fillId="0" borderId="45" xfId="0" applyNumberFormat="1" applyFont="1" applyFill="1" applyBorder="1" applyAlignment="1">
      <alignment horizontal="center" vertical="center" textRotation="255" wrapText="1"/>
    </xf>
    <xf numFmtId="49" fontId="21" fillId="0" borderId="46" xfId="0" applyNumberFormat="1" applyFont="1" applyFill="1" applyBorder="1" applyAlignment="1">
      <alignment horizontal="center" vertical="center" textRotation="255" wrapText="1"/>
    </xf>
    <xf numFmtId="49" fontId="10" fillId="0" borderId="48" xfId="0" applyNumberFormat="1" applyFont="1" applyFill="1" applyBorder="1" applyAlignment="1">
      <alignment horizontal="distributed" vertical="center"/>
    </xf>
    <xf numFmtId="49" fontId="10" fillId="0" borderId="50" xfId="0" applyNumberFormat="1" applyFont="1" applyFill="1" applyBorder="1" applyAlignment="1">
      <alignment horizontal="distributed" vertical="center"/>
    </xf>
    <xf numFmtId="49" fontId="15" fillId="0" borderId="10" xfId="0" applyNumberFormat="1" applyFont="1" applyFill="1" applyBorder="1" applyAlignment="1">
      <alignment horizontal="distributed" vertical="center" wrapText="1"/>
    </xf>
    <xf numFmtId="49" fontId="15" fillId="0" borderId="10" xfId="0" applyNumberFormat="1" applyFont="1" applyFill="1" applyBorder="1" applyAlignment="1" applyProtection="1">
      <alignment horizontal="distributed" vertical="center" wrapText="1"/>
      <protection locked="0"/>
    </xf>
    <xf numFmtId="0" fontId="7" fillId="0" borderId="0" xfId="0" applyFont="1" applyFill="1" applyBorder="1" applyAlignment="1">
      <alignment horizontal="distributed" vertical="center"/>
    </xf>
    <xf numFmtId="49" fontId="7" fillId="0" borderId="56" xfId="0" applyNumberFormat="1" applyFont="1" applyFill="1" applyBorder="1" applyAlignment="1">
      <alignment vertical="center" shrinkToFit="1"/>
    </xf>
    <xf numFmtId="49" fontId="7" fillId="0" borderId="29" xfId="0" applyNumberFormat="1" applyFont="1" applyFill="1" applyBorder="1" applyAlignment="1">
      <alignment vertical="center" shrinkToFit="1"/>
    </xf>
    <xf numFmtId="49" fontId="10" fillId="0" borderId="27" xfId="0" applyNumberFormat="1" applyFont="1" applyFill="1" applyBorder="1" applyAlignment="1">
      <alignment horizontal="distributed" vertical="center"/>
    </xf>
    <xf numFmtId="49" fontId="10" fillId="0" borderId="32" xfId="0" applyNumberFormat="1" applyFont="1" applyFill="1" applyBorder="1" applyAlignment="1">
      <alignment horizontal="distributed" vertical="center"/>
    </xf>
    <xf numFmtId="49" fontId="7" fillId="0" borderId="28" xfId="0" applyNumberFormat="1" applyFont="1" applyFill="1" applyBorder="1" applyAlignment="1">
      <alignment horizontal="distributed" vertical="center" wrapText="1"/>
    </xf>
    <xf numFmtId="49" fontId="7" fillId="0" borderId="28" xfId="0" applyNumberFormat="1" applyFont="1" applyFill="1" applyBorder="1" applyAlignment="1" applyProtection="1">
      <alignment horizontal="distributed" vertical="center" wrapText="1"/>
      <protection locked="0"/>
    </xf>
    <xf numFmtId="49" fontId="44" fillId="0" borderId="10" xfId="0" applyNumberFormat="1" applyFont="1" applyFill="1" applyBorder="1" applyAlignment="1">
      <alignment horizontal="distributed" vertical="center"/>
    </xf>
    <xf numFmtId="49" fontId="10" fillId="0" borderId="29" xfId="0" applyNumberFormat="1" applyFont="1" applyFill="1" applyBorder="1" applyAlignment="1">
      <alignment horizontal="distributed" vertical="center"/>
    </xf>
    <xf numFmtId="49" fontId="10" fillId="0" borderId="10" xfId="0" applyNumberFormat="1" applyFont="1" applyFill="1" applyBorder="1" applyAlignment="1">
      <alignment horizontal="distributed" vertical="center"/>
    </xf>
    <xf numFmtId="49" fontId="10" fillId="0" borderId="15" xfId="0" applyNumberFormat="1" applyFont="1" applyFill="1" applyBorder="1" applyAlignment="1">
      <alignment horizontal="distributed" vertical="center"/>
    </xf>
    <xf numFmtId="49" fontId="7" fillId="0" borderId="38" xfId="0" applyNumberFormat="1" applyFont="1" applyFill="1" applyBorder="1" applyAlignment="1">
      <alignment horizontal="distributed" vertical="center"/>
    </xf>
    <xf numFmtId="49" fontId="10" fillId="0" borderId="38" xfId="0" applyNumberFormat="1" applyFont="1" applyFill="1" applyBorder="1" applyAlignment="1">
      <alignment horizontal="distributed" vertical="center"/>
    </xf>
    <xf numFmtId="49" fontId="10" fillId="0" borderId="29" xfId="0" applyNumberFormat="1" applyFont="1" applyFill="1" applyBorder="1" applyAlignment="1" applyProtection="1">
      <alignment horizontal="distributed" vertical="center"/>
      <protection locked="0"/>
    </xf>
    <xf numFmtId="49" fontId="7" fillId="0" borderId="37" xfId="0" applyNumberFormat="1" applyFont="1" applyFill="1" applyBorder="1" applyAlignment="1">
      <alignment horizontal="center" vertical="center" textRotation="255"/>
    </xf>
    <xf numFmtId="49" fontId="7" fillId="0" borderId="34" xfId="0" applyNumberFormat="1" applyFont="1" applyFill="1" applyBorder="1" applyAlignment="1">
      <alignment horizontal="center" vertical="center" textRotation="255"/>
    </xf>
    <xf numFmtId="49" fontId="7" fillId="0" borderId="54" xfId="0" applyNumberFormat="1" applyFont="1" applyFill="1" applyBorder="1" applyAlignment="1">
      <alignment horizontal="center" vertical="center" textRotation="255"/>
    </xf>
    <xf numFmtId="49" fontId="7" fillId="0" borderId="12" xfId="0" applyNumberFormat="1" applyFont="1" applyFill="1" applyBorder="1" applyAlignment="1">
      <alignment horizontal="distributed" vertical="center"/>
    </xf>
    <xf numFmtId="49" fontId="15" fillId="0" borderId="38" xfId="0" applyNumberFormat="1" applyFont="1" applyFill="1" applyBorder="1" applyAlignment="1">
      <alignment horizontal="distributed" vertical="center"/>
    </xf>
    <xf numFmtId="49" fontId="15" fillId="0" borderId="29" xfId="0" applyNumberFormat="1" applyFont="1" applyFill="1" applyBorder="1" applyAlignment="1" applyProtection="1">
      <alignment horizontal="distributed" vertical="center"/>
      <protection locked="0"/>
    </xf>
    <xf numFmtId="49" fontId="10" fillId="0" borderId="40" xfId="0" applyNumberFormat="1" applyFont="1" applyFill="1" applyBorder="1" applyAlignment="1">
      <alignment horizontal="distributed" vertical="center"/>
    </xf>
    <xf numFmtId="49" fontId="15" fillId="0" borderId="29" xfId="0" applyNumberFormat="1" applyFont="1" applyFill="1" applyBorder="1" applyAlignment="1">
      <alignment horizontal="distributed" vertical="center"/>
    </xf>
    <xf numFmtId="49" fontId="7" fillId="0" borderId="27" xfId="0" applyNumberFormat="1" applyFont="1" applyFill="1" applyBorder="1" applyAlignment="1">
      <alignment horizontal="distributed" vertical="center" wrapText="1"/>
    </xf>
    <xf numFmtId="49" fontId="7" fillId="0" borderId="32" xfId="0" applyNumberFormat="1" applyFont="1" applyFill="1" applyBorder="1" applyAlignment="1">
      <alignment horizontal="distributed" vertical="center" wrapText="1"/>
    </xf>
    <xf numFmtId="49" fontId="18" fillId="0" borderId="27" xfId="0" applyNumberFormat="1" applyFont="1" applyFill="1" applyBorder="1" applyAlignment="1">
      <alignment horizontal="distributed" vertical="center"/>
    </xf>
    <xf numFmtId="49" fontId="13" fillId="0" borderId="3" xfId="0" applyNumberFormat="1" applyFont="1" applyFill="1" applyBorder="1" applyAlignment="1">
      <alignment horizontal="distributed" vertical="center" justifyLastLine="1" shrinkToFit="1"/>
    </xf>
    <xf numFmtId="49" fontId="13" fillId="0" borderId="15" xfId="0" applyNumberFormat="1" applyFont="1" applyFill="1" applyBorder="1" applyAlignment="1">
      <alignment horizontal="distributed" vertical="center" justifyLastLine="1" shrinkToFit="1"/>
    </xf>
    <xf numFmtId="0" fontId="13" fillId="0" borderId="3" xfId="0" applyFont="1" applyFill="1" applyBorder="1" applyAlignment="1">
      <alignment horizontal="distributed" vertical="center"/>
    </xf>
    <xf numFmtId="0" fontId="13" fillId="0" borderId="15" xfId="0" applyFont="1" applyFill="1" applyBorder="1" applyAlignment="1">
      <alignment horizontal="distributed" vertical="center"/>
    </xf>
    <xf numFmtId="0" fontId="6" fillId="0" borderId="0" xfId="0" applyFont="1" applyFill="1" applyAlignment="1">
      <alignment vertical="center"/>
    </xf>
    <xf numFmtId="0" fontId="6" fillId="0" borderId="0" xfId="0" applyNumberFormat="1" applyFont="1" applyFill="1" applyAlignment="1" applyProtection="1">
      <alignment vertical="center"/>
      <protection locked="0"/>
    </xf>
    <xf numFmtId="49" fontId="7" fillId="0" borderId="29" xfId="0" applyNumberFormat="1" applyFont="1" applyFill="1" applyBorder="1" applyAlignment="1" applyProtection="1">
      <alignment horizontal="distributed" vertical="center" wrapText="1"/>
      <protection locked="0"/>
    </xf>
    <xf numFmtId="49" fontId="45" fillId="0" borderId="8" xfId="0" applyNumberFormat="1" applyFont="1" applyFill="1" applyBorder="1" applyAlignment="1">
      <alignment horizontal="distributed" vertical="center"/>
    </xf>
    <xf numFmtId="0" fontId="45" fillId="0" borderId="8" xfId="0" applyFont="1" applyBorder="1" applyAlignment="1">
      <alignment vertical="center"/>
    </xf>
    <xf numFmtId="0" fontId="45" fillId="0" borderId="12" xfId="0" applyFont="1" applyBorder="1" applyAlignment="1">
      <alignment vertical="center"/>
    </xf>
    <xf numFmtId="0" fontId="45" fillId="0" borderId="9" xfId="0" applyFont="1" applyBorder="1" applyAlignment="1">
      <alignment vertical="center"/>
    </xf>
    <xf numFmtId="0" fontId="45" fillId="0" borderId="13" xfId="0" applyFont="1" applyBorder="1" applyAlignment="1">
      <alignment vertical="center"/>
    </xf>
    <xf numFmtId="49" fontId="45" fillId="0" borderId="1" xfId="0" applyNumberFormat="1" applyFont="1" applyFill="1" applyBorder="1" applyAlignment="1">
      <alignment horizontal="center" vertical="center"/>
    </xf>
    <xf numFmtId="0" fontId="45" fillId="0" borderId="2" xfId="0" applyFont="1" applyBorder="1" applyAlignment="1">
      <alignment vertical="center"/>
    </xf>
    <xf numFmtId="0" fontId="45" fillId="0" borderId="15" xfId="0" applyFont="1" applyBorder="1" applyAlignment="1">
      <alignment vertical="center"/>
    </xf>
    <xf numFmtId="49" fontId="45" fillId="0" borderId="8" xfId="0" applyNumberFormat="1" applyFont="1" applyFill="1" applyBorder="1" applyAlignment="1">
      <alignment horizontal="distributed" vertical="center" wrapText="1"/>
    </xf>
    <xf numFmtId="0" fontId="45" fillId="0" borderId="12" xfId="0" applyFont="1" applyBorder="1" applyAlignment="1">
      <alignment horizontal="distributed" vertical="center" wrapText="1"/>
    </xf>
    <xf numFmtId="0" fontId="45" fillId="0" borderId="9" xfId="0" applyFont="1" applyBorder="1" applyAlignment="1">
      <alignment horizontal="distributed" vertical="center" wrapText="1"/>
    </xf>
    <xf numFmtId="0" fontId="45" fillId="0" borderId="13" xfId="0" applyFont="1" applyBorder="1" applyAlignment="1">
      <alignment horizontal="distributed" vertical="center" wrapText="1"/>
    </xf>
    <xf numFmtId="49" fontId="45" fillId="0" borderId="9" xfId="0" applyNumberFormat="1" applyFont="1" applyFill="1" applyBorder="1" applyAlignment="1">
      <alignment horizontal="distributed" vertical="center"/>
    </xf>
    <xf numFmtId="181" fontId="19" fillId="0" borderId="3" xfId="0" applyNumberFormat="1" applyFont="1" applyFill="1" applyBorder="1" applyAlignment="1">
      <alignment horizontal="distributed" vertical="center" wrapText="1"/>
    </xf>
    <xf numFmtId="181" fontId="19" fillId="0" borderId="10" xfId="0" applyNumberFormat="1" applyFont="1" applyFill="1" applyBorder="1" applyAlignment="1">
      <alignment horizontal="distributed" vertical="center"/>
    </xf>
    <xf numFmtId="181" fontId="19" fillId="0" borderId="15" xfId="0" applyNumberFormat="1" applyFont="1" applyFill="1" applyBorder="1" applyAlignment="1">
      <alignment horizontal="distributed" vertical="center"/>
    </xf>
    <xf numFmtId="49" fontId="45" fillId="0" borderId="7" xfId="0" applyNumberFormat="1" applyFont="1" applyFill="1" applyBorder="1" applyAlignment="1">
      <alignment horizontal="center" vertical="center"/>
    </xf>
    <xf numFmtId="49" fontId="48" fillId="0" borderId="12" xfId="0" applyNumberFormat="1" applyFont="1" applyFill="1" applyBorder="1" applyAlignment="1" applyProtection="1">
      <alignment vertical="center"/>
      <protection locked="0"/>
    </xf>
    <xf numFmtId="49" fontId="48" fillId="0" borderId="9" xfId="0" applyNumberFormat="1" applyFont="1" applyFill="1" applyBorder="1" applyAlignment="1" applyProtection="1">
      <alignment vertical="center"/>
      <protection locked="0"/>
    </xf>
    <xf numFmtId="49" fontId="48" fillId="0" borderId="13" xfId="0" applyNumberFormat="1" applyFont="1" applyFill="1" applyBorder="1" applyAlignment="1" applyProtection="1">
      <alignment vertical="center"/>
      <protection locked="0"/>
    </xf>
    <xf numFmtId="49" fontId="45" fillId="0" borderId="5" xfId="2" applyNumberFormat="1" applyFont="1" applyFill="1" applyBorder="1" applyAlignment="1">
      <alignment horizontal="center" vertical="center" textRotation="255"/>
    </xf>
    <xf numFmtId="49" fontId="48" fillId="0" borderId="5" xfId="0" applyNumberFormat="1" applyFont="1" applyFill="1" applyBorder="1" applyAlignment="1" applyProtection="1">
      <alignment horizontal="center" vertical="center" textRotation="255"/>
      <protection locked="0"/>
    </xf>
    <xf numFmtId="49" fontId="48" fillId="0" borderId="6" xfId="0" applyNumberFormat="1" applyFont="1" applyFill="1" applyBorder="1" applyAlignment="1" applyProtection="1">
      <alignment horizontal="center" vertical="center" textRotation="255"/>
      <protection locked="0"/>
    </xf>
    <xf numFmtId="49" fontId="45" fillId="0" borderId="5" xfId="0" applyNumberFormat="1" applyFont="1" applyFill="1" applyBorder="1" applyAlignment="1">
      <alignment horizontal="center" vertical="center"/>
    </xf>
    <xf numFmtId="49" fontId="45" fillId="0" borderId="0" xfId="0" applyNumberFormat="1" applyFont="1" applyFill="1" applyBorder="1" applyAlignment="1">
      <alignment horizontal="center" vertical="center"/>
    </xf>
    <xf numFmtId="49" fontId="45" fillId="0" borderId="9" xfId="0" applyNumberFormat="1" applyFont="1" applyFill="1" applyBorder="1" applyAlignment="1">
      <alignment horizontal="center" vertical="center"/>
    </xf>
    <xf numFmtId="49" fontId="44" fillId="0" borderId="12" xfId="0" applyNumberFormat="1" applyFont="1" applyFill="1" applyBorder="1" applyAlignment="1">
      <alignment horizontal="distributed" vertical="center"/>
    </xf>
    <xf numFmtId="49" fontId="44" fillId="0" borderId="13" xfId="0" applyNumberFormat="1" applyFont="1" applyFill="1" applyBorder="1" applyAlignment="1">
      <alignment horizontal="distributed" vertical="center"/>
    </xf>
    <xf numFmtId="49" fontId="45" fillId="0" borderId="2" xfId="0" applyNumberFormat="1" applyFont="1" applyFill="1" applyBorder="1" applyAlignment="1">
      <alignment horizontal="center" vertical="center"/>
    </xf>
    <xf numFmtId="49" fontId="45" fillId="0" borderId="12" xfId="0" applyNumberFormat="1" applyFont="1" applyFill="1" applyBorder="1" applyAlignment="1">
      <alignment horizontal="distributed" vertical="center"/>
    </xf>
    <xf numFmtId="49" fontId="45" fillId="0" borderId="13" xfId="0" applyNumberFormat="1" applyFont="1" applyFill="1" applyBorder="1" applyAlignment="1">
      <alignment horizontal="distributed" vertical="center"/>
    </xf>
    <xf numFmtId="49" fontId="48" fillId="0" borderId="7" xfId="0" applyNumberFormat="1" applyFont="1" applyFill="1" applyBorder="1" applyAlignment="1" applyProtection="1">
      <alignment horizontal="center" vertical="center"/>
      <protection locked="0"/>
    </xf>
    <xf numFmtId="49" fontId="48" fillId="0" borderId="12" xfId="0" applyNumberFormat="1" applyFont="1" applyFill="1" applyBorder="1" applyAlignment="1" applyProtection="1">
      <alignment horizontal="distributed" vertical="center"/>
      <protection locked="0"/>
    </xf>
    <xf numFmtId="49" fontId="48" fillId="0" borderId="9" xfId="0" applyNumberFormat="1" applyFont="1" applyFill="1" applyBorder="1" applyAlignment="1" applyProtection="1">
      <alignment horizontal="distributed" vertical="center"/>
      <protection locked="0"/>
    </xf>
    <xf numFmtId="49" fontId="48" fillId="0" borderId="13" xfId="0" applyNumberFormat="1" applyFont="1" applyFill="1" applyBorder="1" applyAlignment="1" applyProtection="1">
      <alignment horizontal="distributed" vertical="center"/>
      <protection locked="0"/>
    </xf>
    <xf numFmtId="0" fontId="7" fillId="0" borderId="4" xfId="0" applyNumberFormat="1" applyFont="1" applyFill="1" applyBorder="1" applyAlignment="1">
      <alignment horizontal="center" vertical="center" textRotation="255" wrapText="1"/>
    </xf>
    <xf numFmtId="0" fontId="7" fillId="0" borderId="5" xfId="0" applyNumberFormat="1" applyFont="1" applyFill="1" applyBorder="1" applyAlignment="1">
      <alignment horizontal="center" vertical="center" textRotation="255"/>
    </xf>
    <xf numFmtId="0" fontId="7" fillId="0" borderId="6" xfId="0" applyNumberFormat="1" applyFont="1" applyFill="1" applyBorder="1" applyAlignment="1">
      <alignment horizontal="center" vertical="center" textRotation="255"/>
    </xf>
    <xf numFmtId="0" fontId="7" fillId="0" borderId="1" xfId="0" applyNumberFormat="1" applyFont="1" applyFill="1" applyBorder="1" applyAlignment="1">
      <alignment horizontal="distributed" vertical="center" wrapText="1"/>
    </xf>
    <xf numFmtId="0" fontId="7" fillId="0" borderId="12" xfId="0" applyNumberFormat="1" applyFont="1" applyFill="1" applyBorder="1" applyAlignment="1">
      <alignment horizontal="distributed" vertical="center"/>
    </xf>
    <xf numFmtId="0" fontId="7" fillId="0" borderId="7" xfId="0" applyNumberFormat="1" applyFont="1" applyFill="1" applyBorder="1" applyAlignment="1">
      <alignment horizontal="distributed" vertical="center"/>
    </xf>
    <xf numFmtId="0" fontId="7" fillId="0" borderId="14" xfId="0" applyNumberFormat="1" applyFont="1" applyFill="1" applyBorder="1" applyAlignment="1">
      <alignment horizontal="distributed" vertical="center"/>
    </xf>
    <xf numFmtId="0" fontId="7" fillId="0" borderId="2" xfId="0" applyNumberFormat="1" applyFont="1" applyFill="1" applyBorder="1" applyAlignment="1">
      <alignment horizontal="distributed" vertical="center"/>
    </xf>
    <xf numFmtId="0" fontId="7" fillId="0" borderId="13" xfId="0" applyNumberFormat="1" applyFont="1" applyFill="1" applyBorder="1" applyAlignment="1">
      <alignment horizontal="distributed" vertical="center"/>
    </xf>
    <xf numFmtId="0" fontId="7" fillId="0" borderId="22" xfId="0" applyNumberFormat="1" applyFont="1" applyFill="1" applyBorder="1" applyAlignment="1">
      <alignment horizontal="distributed" vertical="center"/>
    </xf>
    <xf numFmtId="0" fontId="7" fillId="0" borderId="30" xfId="0" applyNumberFormat="1" applyFont="1" applyFill="1" applyBorder="1" applyAlignment="1">
      <alignment horizontal="distributed" vertical="center"/>
    </xf>
    <xf numFmtId="0" fontId="7" fillId="0" borderId="31" xfId="0" applyNumberFormat="1" applyFont="1" applyFill="1" applyBorder="1" applyAlignment="1">
      <alignment horizontal="distributed" vertical="center"/>
    </xf>
    <xf numFmtId="0" fontId="7" fillId="0" borderId="9" xfId="0" applyNumberFormat="1" applyFont="1" applyFill="1" applyBorder="1" applyAlignment="1">
      <alignment horizontal="distributed" vertical="center"/>
    </xf>
    <xf numFmtId="0" fontId="7" fillId="0" borderId="10" xfId="0" applyNumberFormat="1" applyFont="1" applyFill="1" applyBorder="1" applyAlignment="1">
      <alignment horizontal="distributed" vertical="center"/>
    </xf>
    <xf numFmtId="0" fontId="7" fillId="0" borderId="15" xfId="0" applyNumberFormat="1" applyFont="1" applyFill="1" applyBorder="1" applyAlignment="1">
      <alignment horizontal="distributed" vertical="center"/>
    </xf>
    <xf numFmtId="49" fontId="7" fillId="0" borderId="10" xfId="2" applyNumberFormat="1" applyFont="1" applyFill="1" applyBorder="1" applyAlignment="1">
      <alignment horizontal="center" vertical="center" shrinkToFit="1"/>
    </xf>
    <xf numFmtId="0" fontId="7" fillId="0" borderId="3" xfId="0" applyNumberFormat="1" applyFont="1" applyFill="1" applyBorder="1" applyAlignment="1">
      <alignment horizontal="distributed" vertical="center"/>
    </xf>
    <xf numFmtId="0" fontId="7" fillId="0" borderId="4" xfId="0" applyNumberFormat="1" applyFont="1" applyFill="1" applyBorder="1" applyAlignment="1">
      <alignment horizontal="center" vertical="center"/>
    </xf>
    <xf numFmtId="0" fontId="7" fillId="0" borderId="6" xfId="0" applyNumberFormat="1" applyFont="1" applyFill="1" applyBorder="1" applyAlignment="1" applyProtection="1">
      <alignment vertical="center"/>
      <protection locked="0"/>
    </xf>
    <xf numFmtId="0" fontId="26" fillId="0" borderId="8" xfId="0" applyFont="1" applyBorder="1" applyAlignment="1">
      <alignment vertical="center"/>
    </xf>
    <xf numFmtId="0" fontId="26" fillId="0" borderId="12" xfId="0" applyFont="1" applyBorder="1" applyAlignment="1">
      <alignment vertical="center"/>
    </xf>
    <xf numFmtId="0" fontId="26" fillId="0" borderId="7" xfId="0" applyFont="1" applyBorder="1" applyAlignment="1">
      <alignment vertical="center"/>
    </xf>
    <xf numFmtId="0" fontId="26" fillId="0" borderId="14" xfId="0" applyFont="1" applyBorder="1" applyAlignment="1">
      <alignment vertical="center"/>
    </xf>
    <xf numFmtId="0" fontId="26" fillId="0" borderId="2" xfId="0" applyFont="1" applyBorder="1" applyAlignment="1">
      <alignment vertical="center"/>
    </xf>
    <xf numFmtId="49" fontId="15" fillId="0" borderId="7" xfId="2" applyNumberFormat="1" applyFont="1" applyFill="1" applyBorder="1" applyAlignment="1">
      <alignment horizontal="distributed" vertical="center" wrapText="1"/>
    </xf>
    <xf numFmtId="0" fontId="26" fillId="0" borderId="0" xfId="0" applyFont="1" applyAlignment="1">
      <alignment vertical="center"/>
    </xf>
    <xf numFmtId="0" fontId="44" fillId="0" borderId="1" xfId="0" applyFont="1" applyBorder="1" applyAlignment="1">
      <alignment vertical="center" wrapText="1"/>
    </xf>
    <xf numFmtId="0" fontId="44" fillId="0" borderId="12" xfId="0" applyFont="1" applyBorder="1" applyAlignment="1">
      <alignment vertical="center" wrapText="1"/>
    </xf>
    <xf numFmtId="0" fontId="44" fillId="0" borderId="7" xfId="0" applyFont="1" applyBorder="1" applyAlignment="1">
      <alignment vertical="center" wrapText="1"/>
    </xf>
    <xf numFmtId="0" fontId="44" fillId="0" borderId="14" xfId="0" applyFont="1" applyBorder="1" applyAlignment="1">
      <alignment vertical="center" wrapText="1"/>
    </xf>
    <xf numFmtId="0" fontId="44" fillId="0" borderId="2" xfId="0" applyFont="1" applyBorder="1" applyAlignment="1">
      <alignment vertical="center" wrapText="1"/>
    </xf>
    <xf numFmtId="0" fontId="44" fillId="0" borderId="13" xfId="0" applyFont="1" applyBorder="1" applyAlignment="1">
      <alignment vertical="center" wrapText="1"/>
    </xf>
    <xf numFmtId="0" fontId="45" fillId="0" borderId="3" xfId="0" applyNumberFormat="1" applyFont="1" applyFill="1" applyBorder="1" applyAlignment="1">
      <alignment horizontal="distributed" vertical="center"/>
    </xf>
    <xf numFmtId="0" fontId="44" fillId="0" borderId="3" xfId="0" applyNumberFormat="1" applyFont="1" applyFill="1" applyBorder="1" applyAlignment="1">
      <alignment horizontal="distributed" vertical="center"/>
    </xf>
    <xf numFmtId="0" fontId="47" fillId="0" borderId="3" xfId="0" applyFont="1" applyBorder="1" applyAlignment="1">
      <alignment vertical="center" wrapText="1"/>
    </xf>
    <xf numFmtId="0" fontId="47" fillId="0" borderId="15" xfId="0" applyFont="1" applyBorder="1" applyAlignment="1">
      <alignment vertical="center" wrapText="1"/>
    </xf>
    <xf numFmtId="181" fontId="8" fillId="0" borderId="3" xfId="0" applyNumberFormat="1" applyFont="1" applyFill="1" applyBorder="1" applyAlignment="1">
      <alignment horizontal="distributed" vertical="center"/>
    </xf>
    <xf numFmtId="181" fontId="8" fillId="0" borderId="10" xfId="0" applyNumberFormat="1" applyFont="1" applyFill="1" applyBorder="1" applyAlignment="1">
      <alignment horizontal="distributed" vertical="center"/>
    </xf>
    <xf numFmtId="181" fontId="8" fillId="0" borderId="15" xfId="0" applyNumberFormat="1" applyFont="1" applyFill="1" applyBorder="1" applyAlignment="1">
      <alignment horizontal="distributed" vertical="center"/>
    </xf>
    <xf numFmtId="0" fontId="7" fillId="0" borderId="0" xfId="0" applyNumberFormat="1" applyFont="1" applyFill="1" applyBorder="1" applyAlignment="1">
      <alignment horizontal="distributed" vertical="center"/>
    </xf>
    <xf numFmtId="0" fontId="7" fillId="0" borderId="0" xfId="0" applyNumberFormat="1" applyFont="1" applyFill="1" applyAlignment="1" applyProtection="1">
      <alignment horizontal="distributed" vertical="center"/>
      <protection locked="0"/>
    </xf>
    <xf numFmtId="0" fontId="7" fillId="0" borderId="0" xfId="0" applyNumberFormat="1" applyFont="1" applyFill="1" applyBorder="1" applyAlignment="1" applyProtection="1">
      <alignment horizontal="distributed" vertical="center"/>
      <protection locked="0"/>
    </xf>
    <xf numFmtId="0" fontId="10" fillId="0" borderId="45" xfId="0" applyNumberFormat="1" applyFont="1" applyFill="1" applyBorder="1" applyAlignment="1">
      <alignment horizontal="distributed" vertical="center"/>
    </xf>
    <xf numFmtId="0" fontId="10" fillId="0" borderId="14" xfId="0" applyNumberFormat="1" applyFont="1" applyFill="1" applyBorder="1" applyAlignment="1">
      <alignment horizontal="distributed" vertical="center"/>
    </xf>
    <xf numFmtId="0" fontId="7" fillId="0" borderId="10" xfId="0" applyNumberFormat="1" applyFont="1" applyFill="1" applyBorder="1" applyAlignment="1">
      <alignment horizontal="distributed" vertical="center" wrapText="1"/>
    </xf>
    <xf numFmtId="0" fontId="7" fillId="0" borderId="15" xfId="0" applyNumberFormat="1" applyFont="1" applyFill="1" applyBorder="1" applyAlignment="1">
      <alignment horizontal="distributed" vertical="center" wrapText="1"/>
    </xf>
    <xf numFmtId="0" fontId="15" fillId="0" borderId="3" xfId="0" applyNumberFormat="1" applyFont="1" applyFill="1" applyBorder="1" applyAlignment="1" applyProtection="1">
      <alignment horizontal="distributed" vertical="center"/>
      <protection locked="0"/>
    </xf>
    <xf numFmtId="0" fontId="15" fillId="0" borderId="15" xfId="0" applyNumberFormat="1" applyFont="1" applyFill="1" applyBorder="1" applyAlignment="1" applyProtection="1">
      <alignment horizontal="distributed" vertical="center"/>
      <protection locked="0"/>
    </xf>
    <xf numFmtId="0" fontId="10" fillId="0" borderId="3" xfId="0" applyFont="1" applyFill="1" applyBorder="1" applyAlignment="1">
      <alignment horizontal="distributed" vertical="center" shrinkToFit="1"/>
    </xf>
    <xf numFmtId="0" fontId="10" fillId="0" borderId="10" xfId="0" applyFont="1" applyFill="1" applyBorder="1" applyAlignment="1">
      <alignment horizontal="distributed" vertical="center" shrinkToFit="1"/>
    </xf>
    <xf numFmtId="0" fontId="10" fillId="0" borderId="15" xfId="0" applyFont="1" applyFill="1" applyBorder="1" applyAlignment="1">
      <alignment horizontal="distributed" vertical="center" shrinkToFit="1"/>
    </xf>
    <xf numFmtId="49" fontId="10" fillId="0" borderId="4" xfId="2" applyNumberFormat="1" applyFont="1" applyFill="1" applyBorder="1" applyAlignment="1">
      <alignment horizontal="center" vertical="center" textRotation="255" wrapText="1"/>
    </xf>
    <xf numFmtId="0" fontId="26" fillId="0" borderId="5" xfId="0" applyFont="1" applyBorder="1" applyAlignment="1">
      <alignment vertical="center"/>
    </xf>
    <xf numFmtId="0" fontId="26" fillId="0" borderId="6" xfId="0" applyFont="1" applyBorder="1" applyAlignment="1">
      <alignment vertical="center"/>
    </xf>
    <xf numFmtId="49" fontId="45" fillId="0" borderId="5" xfId="2" applyNumberFormat="1" applyFont="1" applyFill="1" applyBorder="1" applyAlignment="1">
      <alignment vertical="center" textRotation="255"/>
    </xf>
    <xf numFmtId="0" fontId="45" fillId="0" borderId="5" xfId="0" applyFont="1" applyBorder="1" applyAlignment="1">
      <alignment vertical="center" textRotation="255"/>
    </xf>
    <xf numFmtId="0" fontId="45" fillId="0" borderId="6" xfId="0" applyFont="1" applyBorder="1" applyAlignment="1">
      <alignment vertical="center" textRotation="255"/>
    </xf>
    <xf numFmtId="0" fontId="7" fillId="0" borderId="56" xfId="0" applyNumberFormat="1" applyFont="1" applyFill="1" applyBorder="1" applyAlignment="1">
      <alignment horizontal="distributed" vertical="center"/>
    </xf>
    <xf numFmtId="0" fontId="7" fillId="0" borderId="29" xfId="0" applyNumberFormat="1" applyFont="1" applyFill="1" applyBorder="1" applyAlignment="1" applyProtection="1">
      <alignment horizontal="distributed" vertical="center"/>
      <protection locked="0"/>
    </xf>
    <xf numFmtId="49" fontId="45" fillId="0" borderId="15" xfId="0" applyNumberFormat="1" applyFont="1" applyFill="1" applyBorder="1" applyAlignment="1">
      <alignment horizontal="distributed" vertical="center"/>
    </xf>
    <xf numFmtId="0" fontId="7" fillId="0" borderId="29" xfId="0" applyNumberFormat="1" applyFont="1" applyFill="1" applyBorder="1" applyAlignment="1">
      <alignment horizontal="distributed" vertical="center"/>
    </xf>
    <xf numFmtId="0" fontId="7" fillId="0" borderId="40" xfId="0" applyNumberFormat="1" applyFont="1" applyFill="1" applyBorder="1" applyAlignment="1">
      <alignment horizontal="distributed" vertical="center"/>
    </xf>
    <xf numFmtId="0" fontId="7" fillId="0" borderId="40" xfId="0" applyNumberFormat="1" applyFont="1" applyFill="1" applyBorder="1" applyAlignment="1" applyProtection="1">
      <alignment horizontal="distributed" vertical="center"/>
      <protection locked="0"/>
    </xf>
    <xf numFmtId="0" fontId="7" fillId="0" borderId="23" xfId="0" applyNumberFormat="1" applyFont="1" applyFill="1" applyBorder="1" applyAlignment="1">
      <alignment horizontal="distributed" vertical="center"/>
    </xf>
    <xf numFmtId="0" fontId="7" fillId="0" borderId="27" xfId="0" applyNumberFormat="1" applyFont="1" applyFill="1" applyBorder="1" applyAlignment="1" applyProtection="1">
      <alignment horizontal="distributed" vertical="center"/>
      <protection locked="0"/>
    </xf>
    <xf numFmtId="0" fontId="7" fillId="0" borderId="32" xfId="0" applyNumberFormat="1" applyFont="1" applyFill="1" applyBorder="1" applyAlignment="1" applyProtection="1">
      <alignment horizontal="distributed" vertical="center"/>
      <protection locked="0"/>
    </xf>
    <xf numFmtId="0" fontId="7" fillId="0" borderId="57" xfId="0" applyNumberFormat="1" applyFont="1" applyFill="1" applyBorder="1" applyAlignment="1">
      <alignment horizontal="distributed" vertical="center"/>
    </xf>
    <xf numFmtId="0" fontId="7" fillId="0" borderId="58" xfId="0" applyNumberFormat="1" applyFont="1" applyFill="1" applyBorder="1" applyAlignment="1">
      <alignment horizontal="distributed" vertical="center"/>
    </xf>
    <xf numFmtId="0" fontId="7" fillId="0" borderId="59" xfId="0" applyNumberFormat="1" applyFont="1" applyFill="1" applyBorder="1" applyAlignment="1">
      <alignment horizontal="distributed" vertical="center"/>
    </xf>
    <xf numFmtId="49" fontId="45" fillId="0" borderId="10" xfId="0" applyNumberFormat="1" applyFont="1" applyFill="1" applyBorder="1" applyAlignment="1">
      <alignment horizontal="distributed" vertical="center"/>
    </xf>
    <xf numFmtId="49" fontId="45" fillId="0" borderId="5" xfId="0" applyNumberFormat="1" applyFont="1" applyFill="1" applyBorder="1" applyAlignment="1">
      <alignment horizontal="center" vertical="center" textRotation="255"/>
    </xf>
    <xf numFmtId="0" fontId="45" fillId="0" borderId="5" xfId="0" applyFont="1" applyBorder="1" applyAlignment="1">
      <alignment horizontal="center" vertical="center" textRotation="255"/>
    </xf>
    <xf numFmtId="0" fontId="45" fillId="0" borderId="6" xfId="0" applyFont="1" applyBorder="1" applyAlignment="1">
      <alignment horizontal="center" vertical="center" textRotation="255"/>
    </xf>
    <xf numFmtId="0" fontId="7" fillId="0" borderId="58" xfId="0" applyNumberFormat="1" applyFont="1" applyFill="1" applyBorder="1" applyAlignment="1" applyProtection="1">
      <alignment horizontal="distributed" vertical="center"/>
      <protection locked="0"/>
    </xf>
    <xf numFmtId="0" fontId="7" fillId="0" borderId="59" xfId="0" applyNumberFormat="1" applyFont="1" applyFill="1" applyBorder="1" applyAlignment="1" applyProtection="1">
      <alignment horizontal="distributed" vertical="center"/>
      <protection locked="0"/>
    </xf>
    <xf numFmtId="0" fontId="7" fillId="0" borderId="33" xfId="0" applyNumberFormat="1" applyFont="1" applyFill="1" applyBorder="1" applyAlignment="1">
      <alignment vertical="center" textRotation="255"/>
    </xf>
    <xf numFmtId="0" fontId="7" fillId="0" borderId="34" xfId="0" applyNumberFormat="1" applyFont="1" applyFill="1" applyBorder="1" applyAlignment="1">
      <alignment vertical="center" textRotation="255"/>
    </xf>
    <xf numFmtId="0" fontId="7" fillId="0" borderId="35" xfId="0" applyNumberFormat="1" applyFont="1" applyFill="1" applyBorder="1" applyAlignment="1">
      <alignment vertical="center" textRotation="255"/>
    </xf>
    <xf numFmtId="0" fontId="7" fillId="0" borderId="10" xfId="0" applyNumberFormat="1" applyFont="1" applyFill="1" applyBorder="1" applyAlignment="1" applyProtection="1">
      <alignment horizontal="distributed" vertical="center"/>
      <protection locked="0"/>
    </xf>
    <xf numFmtId="0" fontId="7" fillId="0" borderId="15" xfId="0" applyNumberFormat="1" applyFont="1" applyFill="1" applyBorder="1" applyAlignment="1" applyProtection="1">
      <alignment horizontal="distributed" vertical="center"/>
      <protection locked="0"/>
    </xf>
    <xf numFmtId="0" fontId="7" fillId="0" borderId="60" xfId="0" applyNumberFormat="1" applyFont="1" applyFill="1" applyBorder="1" applyAlignment="1">
      <alignment horizontal="distributed" vertical="center"/>
    </xf>
    <xf numFmtId="0" fontId="7" fillId="0" borderId="28" xfId="0" applyNumberFormat="1" applyFont="1" applyFill="1" applyBorder="1" applyAlignment="1" applyProtection="1">
      <alignment horizontal="distributed" vertical="center"/>
      <protection locked="0"/>
    </xf>
    <xf numFmtId="0" fontId="7" fillId="0" borderId="39" xfId="0" applyNumberFormat="1" applyFont="1" applyFill="1" applyBorder="1" applyAlignment="1" applyProtection="1">
      <alignment horizontal="distributed" vertical="center"/>
      <protection locked="0"/>
    </xf>
    <xf numFmtId="0" fontId="7" fillId="0" borderId="27" xfId="0" applyNumberFormat="1" applyFont="1" applyFill="1" applyBorder="1" applyAlignment="1">
      <alignment horizontal="distributed" vertical="center"/>
    </xf>
    <xf numFmtId="0" fontId="7" fillId="0" borderId="32" xfId="0" applyNumberFormat="1" applyFont="1" applyFill="1" applyBorder="1" applyAlignment="1">
      <alignment horizontal="distributed" vertical="center"/>
    </xf>
    <xf numFmtId="0" fontId="45" fillId="0" borderId="5" xfId="0" applyFont="1" applyFill="1" applyBorder="1" applyAlignment="1">
      <alignment horizontal="distributed" vertical="center" textRotation="255"/>
    </xf>
    <xf numFmtId="0" fontId="45" fillId="0" borderId="5" xfId="0" applyFont="1" applyBorder="1" applyAlignment="1">
      <alignment horizontal="distributed" vertical="center" textRotation="255"/>
    </xf>
    <xf numFmtId="0" fontId="45" fillId="0" borderId="6" xfId="0" applyFont="1" applyBorder="1" applyAlignment="1">
      <alignment horizontal="distributed" vertical="center" textRotation="255"/>
    </xf>
    <xf numFmtId="0" fontId="45" fillId="0" borderId="2" xfId="0" applyFont="1" applyBorder="1" applyAlignment="1">
      <alignment horizontal="center" vertical="center"/>
    </xf>
    <xf numFmtId="0" fontId="26" fillId="0" borderId="40" xfId="0" applyFont="1" applyBorder="1" applyAlignment="1">
      <alignment horizontal="distributed" vertical="center"/>
    </xf>
    <xf numFmtId="0" fontId="26" fillId="0" borderId="30" xfId="0" applyFont="1" applyBorder="1" applyAlignment="1">
      <alignment horizontal="distributed" vertical="center"/>
    </xf>
    <xf numFmtId="0" fontId="26" fillId="0" borderId="31" xfId="0" applyFont="1" applyBorder="1" applyAlignment="1">
      <alignment horizontal="distributed" vertical="center"/>
    </xf>
    <xf numFmtId="0" fontId="26" fillId="0" borderId="57" xfId="0" applyFont="1" applyBorder="1" applyAlignment="1">
      <alignment horizontal="distributed" vertical="center"/>
    </xf>
    <xf numFmtId="0" fontId="26" fillId="0" borderId="58" xfId="0" applyFont="1" applyBorder="1" applyAlignment="1">
      <alignment horizontal="distributed" vertical="center"/>
    </xf>
    <xf numFmtId="0" fontId="26" fillId="0" borderId="59" xfId="0" applyFont="1" applyBorder="1" applyAlignment="1">
      <alignment horizontal="distributed" vertical="center"/>
    </xf>
    <xf numFmtId="0" fontId="7" fillId="0" borderId="56" xfId="0" applyNumberFormat="1" applyFont="1" applyFill="1" applyBorder="1" applyAlignment="1" applyProtection="1">
      <alignment horizontal="distributed" vertical="center"/>
      <protection locked="0"/>
    </xf>
    <xf numFmtId="49" fontId="44" fillId="0" borderId="12" xfId="0" applyNumberFormat="1" applyFont="1" applyFill="1" applyBorder="1" applyAlignment="1">
      <alignment horizontal="distributed" vertical="center" wrapText="1"/>
    </xf>
    <xf numFmtId="0" fontId="13" fillId="0" borderId="3" xfId="0" applyFont="1" applyFill="1" applyBorder="1" applyAlignment="1">
      <alignment horizontal="distributed" vertical="center" justifyLastLine="1"/>
    </xf>
    <xf numFmtId="0" fontId="13" fillId="0" borderId="10" xfId="0" applyFont="1" applyFill="1" applyBorder="1" applyAlignment="1">
      <alignment horizontal="distributed" vertical="center" justifyLastLine="1"/>
    </xf>
    <xf numFmtId="0" fontId="13" fillId="0" borderId="15" xfId="0" applyFont="1" applyFill="1" applyBorder="1" applyAlignment="1">
      <alignment horizontal="distributed" vertical="center" justifyLastLine="1"/>
    </xf>
    <xf numFmtId="0" fontId="7" fillId="0" borderId="28" xfId="0" applyNumberFormat="1" applyFont="1" applyFill="1" applyBorder="1" applyAlignment="1">
      <alignment horizontal="distributed" vertical="center"/>
    </xf>
    <xf numFmtId="0" fontId="7" fillId="0" borderId="39" xfId="0" applyNumberFormat="1" applyFont="1" applyFill="1" applyBorder="1" applyAlignment="1">
      <alignment horizontal="distributed" vertical="center"/>
    </xf>
    <xf numFmtId="181" fontId="15" fillId="0" borderId="1" xfId="0" applyNumberFormat="1" applyFont="1" applyFill="1" applyBorder="1" applyAlignment="1">
      <alignment horizontal="distributed" vertical="center" wrapText="1"/>
    </xf>
    <xf numFmtId="0" fontId="26" fillId="0" borderId="12" xfId="0" applyFont="1" applyBorder="1" applyAlignment="1">
      <alignment vertical="center" wrapText="1"/>
    </xf>
    <xf numFmtId="0" fontId="26" fillId="0" borderId="7" xfId="0" applyFont="1" applyBorder="1" applyAlignment="1">
      <alignment vertical="center" wrapText="1"/>
    </xf>
    <xf numFmtId="0" fontId="26" fillId="0" borderId="14" xfId="0" applyFont="1" applyBorder="1" applyAlignment="1">
      <alignment vertical="center" wrapText="1"/>
    </xf>
    <xf numFmtId="181" fontId="8" fillId="0" borderId="4" xfId="0" applyNumberFormat="1" applyFont="1" applyFill="1" applyBorder="1" applyAlignment="1">
      <alignment horizontal="distributed" vertical="center" textRotation="255"/>
    </xf>
    <xf numFmtId="49" fontId="49" fillId="0" borderId="12" xfId="0" applyNumberFormat="1" applyFont="1" applyFill="1" applyBorder="1" applyAlignment="1">
      <alignment horizontal="distributed" vertical="center" wrapText="1"/>
    </xf>
    <xf numFmtId="0" fontId="49" fillId="0" borderId="13" xfId="0" applyFont="1" applyBorder="1" applyAlignment="1">
      <alignment horizontal="distributed" vertical="center" wrapText="1"/>
    </xf>
    <xf numFmtId="0" fontId="7" fillId="0" borderId="22" xfId="0" applyNumberFormat="1" applyFont="1" applyFill="1" applyBorder="1" applyAlignment="1">
      <alignment vertical="center" wrapText="1"/>
    </xf>
    <xf numFmtId="0" fontId="26" fillId="0" borderId="30" xfId="0" applyFont="1" applyBorder="1" applyAlignment="1">
      <alignment vertical="center" wrapText="1"/>
    </xf>
    <xf numFmtId="0" fontId="26" fillId="0" borderId="31" xfId="0" applyFont="1" applyBorder="1" applyAlignment="1">
      <alignment vertical="center" wrapText="1"/>
    </xf>
    <xf numFmtId="0" fontId="26" fillId="0" borderId="0" xfId="0" applyFont="1" applyAlignment="1">
      <alignment vertical="center" wrapText="1"/>
    </xf>
    <xf numFmtId="0" fontId="7" fillId="0" borderId="1" xfId="0" applyNumberFormat="1" applyFont="1" applyFill="1" applyBorder="1" applyAlignment="1">
      <alignment horizontal="distributed" vertical="center"/>
    </xf>
    <xf numFmtId="0" fontId="7" fillId="0" borderId="8" xfId="0" applyNumberFormat="1" applyFont="1" applyFill="1" applyBorder="1" applyAlignment="1" applyProtection="1">
      <alignment horizontal="distributed" vertical="center"/>
      <protection locked="0"/>
    </xf>
    <xf numFmtId="0" fontId="7" fillId="0" borderId="12" xfId="0" applyNumberFormat="1" applyFont="1" applyFill="1" applyBorder="1" applyAlignment="1" applyProtection="1">
      <alignment horizontal="distributed" vertical="center"/>
      <protection locked="0"/>
    </xf>
    <xf numFmtId="181" fontId="15" fillId="0" borderId="2" xfId="0" applyNumberFormat="1" applyFont="1" applyFill="1" applyBorder="1" applyAlignment="1">
      <alignment horizontal="distributed" vertical="center"/>
    </xf>
    <xf numFmtId="181" fontId="15" fillId="0" borderId="9" xfId="0" applyNumberFormat="1" applyFont="1" applyFill="1" applyBorder="1" applyAlignment="1">
      <alignment horizontal="distributed" vertical="center"/>
    </xf>
    <xf numFmtId="181" fontId="15" fillId="0" borderId="13" xfId="0" applyNumberFormat="1" applyFont="1" applyFill="1" applyBorder="1" applyAlignment="1">
      <alignment horizontal="distributed" vertical="center"/>
    </xf>
    <xf numFmtId="0" fontId="14" fillId="0" borderId="3" xfId="0" applyNumberFormat="1" applyFont="1" applyFill="1" applyBorder="1" applyAlignment="1">
      <alignment horizontal="distributed" vertical="center" shrinkToFit="1"/>
    </xf>
    <xf numFmtId="0" fontId="26" fillId="0" borderId="10" xfId="0" applyFont="1" applyBorder="1" applyAlignment="1">
      <alignment horizontal="distributed" vertical="center" shrinkToFit="1"/>
    </xf>
    <xf numFmtId="0" fontId="26" fillId="0" borderId="15" xfId="0" applyFont="1" applyBorder="1" applyAlignment="1">
      <alignment horizontal="distributed" vertical="center" shrinkToFit="1"/>
    </xf>
    <xf numFmtId="181" fontId="15" fillId="0" borderId="1" xfId="0" applyNumberFormat="1" applyFont="1" applyFill="1" applyBorder="1" applyAlignment="1">
      <alignment horizontal="distributed" vertical="center"/>
    </xf>
    <xf numFmtId="181" fontId="8" fillId="0" borderId="1" xfId="0" applyNumberFormat="1" applyFont="1" applyFill="1" applyBorder="1" applyAlignment="1">
      <alignment horizontal="distributed" vertical="center"/>
    </xf>
    <xf numFmtId="181" fontId="8" fillId="0" borderId="8" xfId="1" applyNumberFormat="1" applyFont="1" applyFill="1" applyBorder="1" applyAlignment="1">
      <alignment horizontal="distributed" vertical="center"/>
    </xf>
    <xf numFmtId="181" fontId="8" fillId="0" borderId="12" xfId="1" applyNumberFormat="1" applyFont="1" applyFill="1" applyBorder="1" applyAlignment="1">
      <alignment horizontal="distributed" vertical="center"/>
    </xf>
    <xf numFmtId="181" fontId="8" fillId="0" borderId="2" xfId="0" applyNumberFormat="1" applyFont="1" applyFill="1" applyBorder="1" applyAlignment="1">
      <alignment horizontal="distributed" vertical="center"/>
    </xf>
    <xf numFmtId="181" fontId="8" fillId="0" borderId="9" xfId="0" applyNumberFormat="1" applyFont="1" applyFill="1" applyBorder="1" applyAlignment="1">
      <alignment horizontal="distributed" vertical="center"/>
    </xf>
    <xf numFmtId="181" fontId="8" fillId="0" borderId="13" xfId="0" applyNumberFormat="1" applyFont="1" applyFill="1" applyBorder="1" applyAlignment="1">
      <alignment horizontal="distributed" vertical="center"/>
    </xf>
    <xf numFmtId="0" fontId="15" fillId="0" borderId="10" xfId="0" applyNumberFormat="1" applyFont="1" applyFill="1" applyBorder="1" applyAlignment="1">
      <alignment horizontal="distributed" vertical="center"/>
    </xf>
    <xf numFmtId="0" fontId="18" fillId="0" borderId="10" xfId="0" applyNumberFormat="1" applyFont="1" applyFill="1" applyBorder="1" applyAlignment="1">
      <alignment horizontal="distributed" vertical="center" wrapText="1"/>
    </xf>
    <xf numFmtId="0" fontId="18" fillId="0" borderId="10" xfId="0" applyNumberFormat="1" applyFont="1" applyFill="1" applyBorder="1" applyAlignment="1" applyProtection="1">
      <alignment horizontal="distributed" vertical="center" wrapText="1"/>
      <protection locked="0"/>
    </xf>
    <xf numFmtId="0" fontId="18" fillId="0" borderId="15" xfId="0" applyNumberFormat="1" applyFont="1" applyFill="1" applyBorder="1" applyAlignment="1" applyProtection="1">
      <alignment horizontal="distributed" vertical="center" wrapText="1"/>
      <protection locked="0"/>
    </xf>
    <xf numFmtId="0" fontId="7" fillId="0" borderId="3" xfId="0" applyNumberFormat="1" applyFont="1" applyFill="1" applyBorder="1" applyAlignment="1" applyProtection="1">
      <alignment horizontal="distributed" vertical="center"/>
      <protection locked="0"/>
    </xf>
    <xf numFmtId="49" fontId="23" fillId="6" borderId="12" xfId="0" applyNumberFormat="1" applyFont="1" applyFill="1" applyBorder="1" applyAlignment="1" applyProtection="1">
      <alignment horizontal="distributed" vertical="center"/>
      <protection locked="0"/>
    </xf>
    <xf numFmtId="49" fontId="23" fillId="6" borderId="9" xfId="0" applyNumberFormat="1" applyFont="1" applyFill="1" applyBorder="1" applyAlignment="1" applyProtection="1">
      <alignment horizontal="distributed" vertical="center"/>
      <protection locked="0"/>
    </xf>
    <xf numFmtId="49" fontId="23" fillId="6" borderId="13" xfId="0" applyNumberFormat="1" applyFont="1" applyFill="1" applyBorder="1" applyAlignment="1" applyProtection="1">
      <alignment horizontal="distributed" vertical="center"/>
      <protection locked="0"/>
    </xf>
    <xf numFmtId="3" fontId="15" fillId="6" borderId="1" xfId="0" quotePrefix="1" applyNumberFormat="1" applyFont="1" applyFill="1" applyBorder="1" applyAlignment="1" applyProtection="1">
      <alignment horizontal="center" vertical="center" wrapText="1"/>
      <protection locked="0"/>
    </xf>
    <xf numFmtId="3" fontId="15" fillId="6" borderId="12" xfId="0" quotePrefix="1" applyNumberFormat="1" applyFont="1" applyFill="1" applyBorder="1" applyAlignment="1" applyProtection="1">
      <alignment horizontal="center" vertical="center" wrapText="1"/>
      <protection locked="0"/>
    </xf>
    <xf numFmtId="3" fontId="15" fillId="6" borderId="7" xfId="0" quotePrefix="1" applyNumberFormat="1" applyFont="1" applyFill="1" applyBorder="1" applyAlignment="1" applyProtection="1">
      <alignment horizontal="center" vertical="center" wrapText="1"/>
      <protection locked="0"/>
    </xf>
    <xf numFmtId="3" fontId="15" fillId="6" borderId="14" xfId="0" quotePrefix="1" applyNumberFormat="1" applyFont="1" applyFill="1" applyBorder="1" applyAlignment="1" applyProtection="1">
      <alignment horizontal="center" vertical="center" wrapText="1"/>
      <protection locked="0"/>
    </xf>
    <xf numFmtId="3" fontId="7" fillId="6" borderId="11" xfId="0" applyNumberFormat="1" applyFont="1" applyFill="1" applyBorder="1" applyAlignment="1" applyProtection="1">
      <alignment horizontal="center" vertical="center" wrapText="1"/>
      <protection locked="0"/>
    </xf>
    <xf numFmtId="3" fontId="7" fillId="6" borderId="68" xfId="0" applyNumberFormat="1" applyFont="1" applyFill="1" applyBorder="1" applyAlignment="1" applyProtection="1">
      <alignment horizontal="center" vertical="center" wrapText="1"/>
      <protection locked="0"/>
    </xf>
    <xf numFmtId="0" fontId="15" fillId="0" borderId="1" xfId="0" applyNumberFormat="1" applyFont="1" applyFill="1" applyBorder="1" applyAlignment="1">
      <alignment horizontal="center" vertical="center" textRotation="255"/>
    </xf>
    <xf numFmtId="0" fontId="15" fillId="0" borderId="7" xfId="0" applyNumberFormat="1" applyFont="1" applyFill="1" applyBorder="1" applyAlignment="1">
      <alignment horizontal="center" vertical="center" textRotation="255"/>
    </xf>
    <xf numFmtId="0" fontId="15" fillId="0" borderId="64" xfId="0" applyNumberFormat="1" applyFont="1" applyFill="1" applyBorder="1" applyAlignment="1">
      <alignment horizontal="center" vertical="center" textRotation="255"/>
    </xf>
    <xf numFmtId="0" fontId="7" fillId="0" borderId="67" xfId="0" applyNumberFormat="1" applyFont="1" applyFill="1" applyBorder="1" applyAlignment="1">
      <alignment horizontal="center" vertical="center"/>
    </xf>
    <xf numFmtId="0" fontId="7" fillId="0" borderId="62" xfId="0" applyNumberFormat="1" applyFont="1" applyFill="1" applyBorder="1" applyAlignment="1">
      <alignment horizontal="center" vertical="center"/>
    </xf>
    <xf numFmtId="0" fontId="7" fillId="0" borderId="74" xfId="0" applyNumberFormat="1" applyFont="1" applyFill="1" applyBorder="1" applyAlignment="1">
      <alignment horizontal="center" vertical="center"/>
    </xf>
    <xf numFmtId="0" fontId="7" fillId="0" borderId="7" xfId="0" applyNumberFormat="1" applyFont="1" applyFill="1" applyBorder="1" applyAlignment="1">
      <alignment horizontal="center" vertical="center"/>
    </xf>
    <xf numFmtId="0" fontId="7" fillId="0" borderId="0" xfId="0" applyNumberFormat="1" applyFont="1" applyFill="1" applyBorder="1" applyAlignment="1">
      <alignment horizontal="center" vertical="center"/>
    </xf>
    <xf numFmtId="0" fontId="7" fillId="0" borderId="14" xfId="0" applyNumberFormat="1" applyFont="1" applyFill="1" applyBorder="1" applyAlignment="1">
      <alignment horizontal="center" vertical="center"/>
    </xf>
    <xf numFmtId="0" fontId="7" fillId="0" borderId="64" xfId="0" applyNumberFormat="1" applyFont="1" applyFill="1" applyBorder="1" applyAlignment="1">
      <alignment horizontal="center" vertical="center"/>
    </xf>
    <xf numFmtId="0" fontId="7" fillId="0" borderId="63" xfId="0" applyNumberFormat="1" applyFont="1" applyFill="1" applyBorder="1" applyAlignment="1">
      <alignment horizontal="center" vertical="center"/>
    </xf>
    <xf numFmtId="0" fontId="7" fillId="0" borderId="65" xfId="0" applyNumberFormat="1" applyFont="1" applyFill="1" applyBorder="1" applyAlignment="1">
      <alignment horizontal="center" vertical="center"/>
    </xf>
    <xf numFmtId="49" fontId="7" fillId="0" borderId="5" xfId="0" applyNumberFormat="1" applyFont="1" applyFill="1" applyBorder="1" applyAlignment="1">
      <alignment horizontal="center" vertical="distributed" textRotation="255" justifyLastLine="1"/>
    </xf>
    <xf numFmtId="49" fontId="23" fillId="6" borderId="5" xfId="0" applyNumberFormat="1" applyFont="1" applyFill="1" applyBorder="1" applyAlignment="1" applyProtection="1">
      <alignment horizontal="center" vertical="distributed" textRotation="255" justifyLastLine="1"/>
      <protection locked="0"/>
    </xf>
    <xf numFmtId="49" fontId="23" fillId="6" borderId="6" xfId="0" applyNumberFormat="1" applyFont="1" applyFill="1" applyBorder="1" applyAlignment="1" applyProtection="1">
      <alignment horizontal="center" vertical="distributed" textRotation="255" justifyLastLine="1"/>
      <protection locked="0"/>
    </xf>
    <xf numFmtId="49" fontId="7" fillId="0" borderId="5" xfId="2" applyNumberFormat="1" applyFont="1" applyFill="1" applyBorder="1" applyAlignment="1">
      <alignment horizontal="center" vertical="center" textRotation="255"/>
    </xf>
    <xf numFmtId="49" fontId="7" fillId="0" borderId="6" xfId="2" applyNumberFormat="1" applyFont="1" applyFill="1" applyBorder="1" applyAlignment="1">
      <alignment horizontal="center" vertical="center" textRotation="255"/>
    </xf>
    <xf numFmtId="49" fontId="7" fillId="6" borderId="5" xfId="2" applyNumberFormat="1" applyFont="1" applyFill="1" applyBorder="1" applyAlignment="1">
      <alignment horizontal="center" vertical="distributed" textRotation="255" indent="1"/>
    </xf>
    <xf numFmtId="49" fontId="7" fillId="6" borderId="6" xfId="2" applyNumberFormat="1" applyFont="1" applyFill="1" applyBorder="1" applyAlignment="1">
      <alignment horizontal="center" vertical="distributed" textRotation="255" indent="1"/>
    </xf>
    <xf numFmtId="49" fontId="11" fillId="0" borderId="7" xfId="2" applyNumberFormat="1" applyFont="1" applyBorder="1" applyAlignment="1">
      <alignment horizontal="distributed" vertical="center" wrapText="1"/>
    </xf>
    <xf numFmtId="49" fontId="11" fillId="0" borderId="0" xfId="2" applyNumberFormat="1" applyFont="1" applyBorder="1" applyAlignment="1">
      <alignment horizontal="distributed" vertical="center" wrapText="1"/>
    </xf>
    <xf numFmtId="49" fontId="11" fillId="0" borderId="14" xfId="2" applyNumberFormat="1" applyFont="1" applyBorder="1" applyAlignment="1">
      <alignment horizontal="distributed" vertical="center" wrapText="1"/>
    </xf>
    <xf numFmtId="49" fontId="7" fillId="0" borderId="5" xfId="0" applyNumberFormat="1" applyFont="1" applyFill="1" applyBorder="1" applyAlignment="1">
      <alignment horizontal="center" vertical="center"/>
    </xf>
    <xf numFmtId="49" fontId="23" fillId="6" borderId="9" xfId="0" applyNumberFormat="1" applyFont="1" applyFill="1" applyBorder="1" applyAlignment="1" applyProtection="1">
      <alignment horizontal="center" vertical="center"/>
      <protection locked="0"/>
    </xf>
    <xf numFmtId="49" fontId="7" fillId="0" borderId="9" xfId="0" applyNumberFormat="1" applyFont="1" applyFill="1" applyBorder="1" applyAlignment="1">
      <alignment horizontal="distributed" vertical="center"/>
    </xf>
    <xf numFmtId="49" fontId="7" fillId="0" borderId="13" xfId="0" applyNumberFormat="1" applyFont="1" applyFill="1" applyBorder="1" applyAlignment="1">
      <alignment horizontal="distributed" vertical="center"/>
    </xf>
    <xf numFmtId="49" fontId="7" fillId="0" borderId="1" xfId="0" applyNumberFormat="1" applyFont="1" applyFill="1" applyBorder="1" applyAlignment="1">
      <alignment horizontal="center" vertical="center"/>
    </xf>
    <xf numFmtId="49" fontId="7" fillId="0" borderId="2" xfId="0" applyNumberFormat="1" applyFont="1" applyFill="1" applyBorder="1" applyAlignment="1">
      <alignment horizontal="center" vertical="center"/>
    </xf>
    <xf numFmtId="49" fontId="7" fillId="0" borderId="9" xfId="0" applyNumberFormat="1" applyFont="1" applyFill="1" applyBorder="1" applyAlignment="1">
      <alignment vertical="center"/>
    </xf>
    <xf numFmtId="49" fontId="7" fillId="0" borderId="13" xfId="2" applyNumberFormat="1" applyFont="1" applyFill="1" applyBorder="1" applyAlignment="1">
      <alignment vertical="center"/>
    </xf>
    <xf numFmtId="49" fontId="7" fillId="0" borderId="4" xfId="2" applyNumberFormat="1" applyFont="1" applyBorder="1" applyAlignment="1">
      <alignment horizontal="center" vertical="center" textRotation="255" wrapText="1"/>
    </xf>
    <xf numFmtId="49" fontId="7" fillId="0" borderId="5" xfId="2" applyNumberFormat="1" applyFont="1" applyBorder="1" applyAlignment="1">
      <alignment horizontal="center" vertical="center" textRotation="255" wrapText="1"/>
    </xf>
    <xf numFmtId="3" fontId="29" fillId="6" borderId="5" xfId="0" applyNumberFormat="1" applyFont="1" applyFill="1" applyBorder="1" applyAlignment="1" applyProtection="1">
      <alignment horizontal="center" vertical="center" textRotation="255"/>
      <protection locked="0"/>
    </xf>
    <xf numFmtId="3" fontId="29" fillId="6" borderId="6" xfId="0" applyNumberFormat="1" applyFont="1" applyFill="1" applyBorder="1" applyAlignment="1" applyProtection="1">
      <alignment horizontal="center" vertical="center" textRotation="255"/>
      <protection locked="0"/>
    </xf>
    <xf numFmtId="49" fontId="23" fillId="6" borderId="7" xfId="0" applyNumberFormat="1" applyFont="1" applyFill="1" applyBorder="1" applyAlignment="1" applyProtection="1">
      <alignment horizontal="distributed" vertical="center"/>
      <protection locked="0"/>
    </xf>
    <xf numFmtId="49" fontId="23" fillId="6" borderId="14" xfId="0" applyNumberFormat="1" applyFont="1" applyFill="1" applyBorder="1" applyAlignment="1" applyProtection="1">
      <alignment horizontal="distributed" vertical="center"/>
      <protection locked="0"/>
    </xf>
    <xf numFmtId="49" fontId="23" fillId="6" borderId="2" xfId="0" applyNumberFormat="1" applyFont="1" applyFill="1" applyBorder="1" applyAlignment="1" applyProtection="1">
      <alignment horizontal="distributed" vertical="center"/>
      <protection locked="0"/>
    </xf>
    <xf numFmtId="49" fontId="7" fillId="0" borderId="7" xfId="0" applyNumberFormat="1" applyFont="1" applyFill="1" applyBorder="1" applyAlignment="1">
      <alignment horizontal="center" vertical="center"/>
    </xf>
    <xf numFmtId="49" fontId="23" fillId="6" borderId="8" xfId="0" applyNumberFormat="1" applyFont="1" applyFill="1" applyBorder="1" applyAlignment="1" applyProtection="1">
      <alignment horizontal="distributed" vertical="center"/>
      <protection locked="0"/>
    </xf>
    <xf numFmtId="49" fontId="23" fillId="6" borderId="2" xfId="0" applyNumberFormat="1" applyFont="1" applyFill="1" applyBorder="1" applyAlignment="1" applyProtection="1">
      <alignment horizontal="center" vertical="center"/>
      <protection locked="0"/>
    </xf>
    <xf numFmtId="49" fontId="7" fillId="8" borderId="1" xfId="0" applyNumberFormat="1" applyFont="1" applyFill="1" applyBorder="1" applyAlignment="1">
      <alignment horizontal="center" vertical="center"/>
    </xf>
    <xf numFmtId="49" fontId="23" fillId="8" borderId="2" xfId="0" applyNumberFormat="1" applyFont="1" applyFill="1" applyBorder="1" applyAlignment="1" applyProtection="1">
      <alignment horizontal="center" vertical="center"/>
      <protection locked="0"/>
    </xf>
    <xf numFmtId="49" fontId="7" fillId="8" borderId="8" xfId="0" applyNumberFormat="1" applyFont="1" applyFill="1" applyBorder="1" applyAlignment="1">
      <alignment horizontal="distributed" vertical="center"/>
    </xf>
    <xf numFmtId="49" fontId="23" fillId="8" borderId="12" xfId="0" applyNumberFormat="1" applyFont="1" applyFill="1" applyBorder="1" applyAlignment="1" applyProtection="1">
      <alignment horizontal="distributed" vertical="center"/>
      <protection locked="0"/>
    </xf>
    <xf numFmtId="49" fontId="23" fillId="8" borderId="9" xfId="0" applyNumberFormat="1" applyFont="1" applyFill="1" applyBorder="1" applyAlignment="1" applyProtection="1">
      <alignment horizontal="distributed" vertical="center"/>
      <protection locked="0"/>
    </xf>
    <xf numFmtId="49" fontId="23" fillId="8" borderId="13" xfId="0" applyNumberFormat="1" applyFont="1" applyFill="1" applyBorder="1" applyAlignment="1" applyProtection="1">
      <alignment horizontal="distributed" vertical="center"/>
      <protection locked="0"/>
    </xf>
    <xf numFmtId="49" fontId="7" fillId="6" borderId="4" xfId="2" applyNumberFormat="1" applyFont="1" applyFill="1" applyBorder="1" applyAlignment="1">
      <alignment horizontal="center" vertical="center" wrapText="1"/>
    </xf>
    <xf numFmtId="49" fontId="7" fillId="6" borderId="6" xfId="2" applyNumberFormat="1" applyFont="1" applyFill="1" applyBorder="1" applyAlignment="1">
      <alignment horizontal="center" vertical="center"/>
    </xf>
    <xf numFmtId="0" fontId="19" fillId="0" borderId="11" xfId="0" applyNumberFormat="1" applyFont="1" applyFill="1" applyBorder="1" applyAlignment="1">
      <alignment horizontal="center" vertical="center" shrinkToFit="1"/>
    </xf>
    <xf numFmtId="0" fontId="19" fillId="0" borderId="68" xfId="0" applyNumberFormat="1" applyFont="1" applyFill="1" applyBorder="1" applyAlignment="1">
      <alignment horizontal="center" vertical="center" shrinkToFit="1"/>
    </xf>
    <xf numFmtId="49" fontId="7" fillId="0" borderId="0" xfId="0" applyNumberFormat="1" applyFont="1" applyFill="1" applyBorder="1" applyAlignment="1">
      <alignment horizontal="distributed" vertical="center"/>
    </xf>
    <xf numFmtId="49" fontId="23" fillId="6" borderId="14" xfId="0" applyNumberFormat="1" applyFont="1" applyFill="1" applyBorder="1" applyAlignment="1" applyProtection="1">
      <alignment vertical="center"/>
      <protection locked="0"/>
    </xf>
    <xf numFmtId="49" fontId="23" fillId="6" borderId="9" xfId="0" applyNumberFormat="1" applyFont="1" applyFill="1" applyBorder="1" applyAlignment="1" applyProtection="1">
      <alignment vertical="center"/>
      <protection locked="0"/>
    </xf>
    <xf numFmtId="49" fontId="23" fillId="6" borderId="13" xfId="0" applyNumberFormat="1" applyFont="1" applyFill="1" applyBorder="1" applyAlignment="1" applyProtection="1">
      <alignment vertical="center"/>
      <protection locked="0"/>
    </xf>
    <xf numFmtId="49" fontId="7" fillId="0" borderId="0" xfId="0" applyNumberFormat="1" applyFont="1" applyFill="1" applyBorder="1" applyAlignment="1">
      <alignment horizontal="center" vertical="center"/>
    </xf>
    <xf numFmtId="49" fontId="23" fillId="6" borderId="7" xfId="0" applyNumberFormat="1" applyFont="1" applyFill="1" applyBorder="1" applyAlignment="1" applyProtection="1">
      <alignment horizontal="center" vertical="center"/>
      <protection locked="0"/>
    </xf>
    <xf numFmtId="0" fontId="19" fillId="5" borderId="1" xfId="0" applyFont="1" applyFill="1" applyBorder="1" applyAlignment="1">
      <alignment horizontal="center" vertical="center" textRotation="255" wrapText="1"/>
    </xf>
    <xf numFmtId="0" fontId="19" fillId="5" borderId="12" xfId="0" applyFont="1" applyFill="1" applyBorder="1" applyAlignment="1">
      <alignment horizontal="center" vertical="center" textRotation="255"/>
    </xf>
    <xf numFmtId="0" fontId="19" fillId="5" borderId="7" xfId="0" applyFont="1" applyFill="1" applyBorder="1" applyAlignment="1">
      <alignment horizontal="center" vertical="center" textRotation="255"/>
    </xf>
    <xf numFmtId="0" fontId="19" fillId="5" borderId="14" xfId="0" applyFont="1" applyFill="1" applyBorder="1" applyAlignment="1">
      <alignment horizontal="center" vertical="center" textRotation="255"/>
    </xf>
    <xf numFmtId="0" fontId="19" fillId="5" borderId="64" xfId="0" applyFont="1" applyFill="1" applyBorder="1" applyAlignment="1">
      <alignment horizontal="center" vertical="center" textRotation="255"/>
    </xf>
    <xf numFmtId="0" fontId="19" fillId="5" borderId="65" xfId="0" applyFont="1" applyFill="1" applyBorder="1" applyAlignment="1">
      <alignment horizontal="center" vertical="center" textRotation="255"/>
    </xf>
    <xf numFmtId="0" fontId="19" fillId="0" borderId="4" xfId="0" applyNumberFormat="1" applyFont="1" applyFill="1" applyBorder="1" applyAlignment="1">
      <alignment horizontal="center" vertical="center" shrinkToFit="1"/>
    </xf>
    <xf numFmtId="0" fontId="19" fillId="0" borderId="75" xfId="0" applyNumberFormat="1" applyFont="1" applyFill="1" applyBorder="1" applyAlignment="1">
      <alignment horizontal="center" vertical="center" shrinkToFit="1"/>
    </xf>
    <xf numFmtId="0" fontId="26" fillId="0" borderId="12" xfId="0" applyNumberFormat="1" applyFont="1" applyBorder="1" applyAlignment="1" applyProtection="1">
      <alignment horizontal="distributed" vertical="center"/>
      <protection locked="0"/>
    </xf>
    <xf numFmtId="0" fontId="26" fillId="0" borderId="15" xfId="0" applyNumberFormat="1" applyFont="1" applyBorder="1" applyAlignment="1" applyProtection="1">
      <alignment horizontal="distributed" vertical="center"/>
      <protection locked="0"/>
    </xf>
    <xf numFmtId="0" fontId="19" fillId="0" borderId="1" xfId="0" applyNumberFormat="1" applyFont="1" applyFill="1" applyBorder="1" applyAlignment="1">
      <alignment horizontal="distributed" vertical="center" shrinkToFit="1"/>
    </xf>
    <xf numFmtId="0" fontId="19" fillId="0" borderId="12" xfId="0" applyNumberFormat="1" applyFont="1" applyFill="1" applyBorder="1" applyAlignment="1">
      <alignment horizontal="distributed" vertical="center" shrinkToFit="1"/>
    </xf>
    <xf numFmtId="49" fontId="7" fillId="0" borderId="3" xfId="2" applyNumberFormat="1" applyFont="1" applyBorder="1" applyAlignment="1">
      <alignment horizontal="center" vertical="center" justifyLastLine="1"/>
    </xf>
    <xf numFmtId="49" fontId="7" fillId="0" borderId="10" xfId="2" applyNumberFormat="1" applyFont="1" applyBorder="1" applyAlignment="1">
      <alignment horizontal="center" vertical="center" justifyLastLine="1"/>
    </xf>
    <xf numFmtId="49" fontId="7" fillId="0" borderId="10" xfId="2" applyNumberFormat="1" applyFont="1" applyBorder="1" applyAlignment="1">
      <alignment horizontal="center" vertical="center" wrapText="1"/>
    </xf>
    <xf numFmtId="0" fontId="26" fillId="0" borderId="8" xfId="0" applyNumberFormat="1" applyFont="1" applyBorder="1" applyAlignment="1" applyProtection="1">
      <alignment vertical="center"/>
      <protection locked="0"/>
    </xf>
    <xf numFmtId="0" fontId="26" fillId="0" borderId="0" xfId="0" applyNumberFormat="1" applyFont="1" applyAlignment="1" applyProtection="1">
      <alignment vertical="center"/>
      <protection locked="0"/>
    </xf>
    <xf numFmtId="0" fontId="26" fillId="0" borderId="2" xfId="0" applyNumberFormat="1" applyFont="1" applyBorder="1" applyAlignment="1" applyProtection="1">
      <alignment vertical="center"/>
      <protection locked="0"/>
    </xf>
    <xf numFmtId="0" fontId="26" fillId="0" borderId="9" xfId="0" applyNumberFormat="1" applyFont="1" applyBorder="1" applyAlignment="1" applyProtection="1">
      <alignment vertical="center"/>
      <protection locked="0"/>
    </xf>
    <xf numFmtId="0" fontId="10" fillId="0" borderId="0" xfId="0" applyNumberFormat="1" applyFont="1" applyFill="1" applyBorder="1" applyAlignment="1" applyProtection="1">
      <alignment horizontal="center" vertical="center" wrapText="1"/>
      <protection locked="0"/>
    </xf>
    <xf numFmtId="0" fontId="10" fillId="0" borderId="14" xfId="0" applyNumberFormat="1" applyFont="1" applyFill="1" applyBorder="1" applyAlignment="1" applyProtection="1">
      <alignment horizontal="center" vertical="center" wrapText="1"/>
      <protection locked="0"/>
    </xf>
    <xf numFmtId="0" fontId="10" fillId="0" borderId="9" xfId="0" applyNumberFormat="1" applyFont="1" applyFill="1" applyBorder="1" applyAlignment="1" applyProtection="1">
      <alignment horizontal="center" vertical="center" wrapText="1"/>
      <protection locked="0"/>
    </xf>
    <xf numFmtId="0" fontId="10" fillId="0" borderId="13" xfId="0" applyNumberFormat="1" applyFont="1" applyFill="1" applyBorder="1" applyAlignment="1" applyProtection="1">
      <alignment horizontal="center" vertical="center" wrapText="1"/>
      <protection locked="0"/>
    </xf>
    <xf numFmtId="181" fontId="10" fillId="0" borderId="1" xfId="0" applyNumberFormat="1" applyFont="1" applyFill="1" applyBorder="1" applyAlignment="1">
      <alignment horizontal="center" vertical="center" wrapText="1"/>
    </xf>
    <xf numFmtId="181" fontId="10" fillId="0" borderId="8" xfId="0" applyNumberFormat="1" applyFont="1" applyFill="1" applyBorder="1" applyAlignment="1">
      <alignment horizontal="center" vertical="center" wrapText="1"/>
    </xf>
    <xf numFmtId="181" fontId="10" fillId="0" borderId="7" xfId="0" applyNumberFormat="1" applyFont="1" applyFill="1" applyBorder="1" applyAlignment="1">
      <alignment horizontal="center" vertical="center" wrapText="1"/>
    </xf>
    <xf numFmtId="181" fontId="10" fillId="0" borderId="0" xfId="0" applyNumberFormat="1" applyFont="1" applyFill="1" applyBorder="1" applyAlignment="1">
      <alignment horizontal="center" vertical="center" wrapText="1"/>
    </xf>
    <xf numFmtId="181" fontId="10" fillId="0" borderId="2" xfId="0" applyNumberFormat="1" applyFont="1" applyFill="1" applyBorder="1" applyAlignment="1">
      <alignment horizontal="center" vertical="center" wrapText="1"/>
    </xf>
    <xf numFmtId="181" fontId="10" fillId="0" borderId="9" xfId="0" applyNumberFormat="1" applyFont="1" applyFill="1" applyBorder="1" applyAlignment="1">
      <alignment horizontal="center" vertical="center" wrapText="1"/>
    </xf>
    <xf numFmtId="0" fontId="15" fillId="0" borderId="5" xfId="0" applyNumberFormat="1" applyFont="1" applyFill="1" applyBorder="1" applyAlignment="1">
      <alignment vertical="center" textRotation="255"/>
    </xf>
    <xf numFmtId="0" fontId="15" fillId="0" borderId="5" xfId="0" applyNumberFormat="1" applyFont="1" applyBorder="1" applyAlignment="1" applyProtection="1">
      <alignment vertical="center" textRotation="255"/>
      <protection locked="0"/>
    </xf>
    <xf numFmtId="0" fontId="15" fillId="0" borderId="6" xfId="0" applyNumberFormat="1" applyFont="1" applyBorder="1" applyAlignment="1" applyProtection="1">
      <alignment vertical="center" textRotation="255"/>
      <protection locked="0"/>
    </xf>
    <xf numFmtId="0" fontId="15" fillId="0" borderId="1" xfId="0" applyNumberFormat="1" applyFont="1" applyFill="1" applyBorder="1" applyAlignment="1" applyProtection="1">
      <alignment horizontal="distributed" vertical="center" wrapText="1"/>
      <protection locked="0"/>
    </xf>
    <xf numFmtId="0" fontId="15" fillId="0" borderId="8" xfId="0" applyNumberFormat="1" applyFont="1" applyFill="1" applyBorder="1" applyAlignment="1" applyProtection="1">
      <alignment horizontal="distributed" vertical="center"/>
      <protection locked="0"/>
    </xf>
    <xf numFmtId="0" fontId="15" fillId="0" borderId="2" xfId="0" applyNumberFormat="1" applyFont="1" applyFill="1" applyBorder="1" applyAlignment="1" applyProtection="1">
      <alignment horizontal="distributed" vertical="center"/>
      <protection locked="0"/>
    </xf>
    <xf numFmtId="0" fontId="15" fillId="0" borderId="9" xfId="0" applyNumberFormat="1" applyFont="1" applyBorder="1" applyAlignment="1" applyProtection="1">
      <alignment horizontal="distributed" vertical="center"/>
      <protection locked="0"/>
    </xf>
    <xf numFmtId="181" fontId="15" fillId="4" borderId="1" xfId="0" applyNumberFormat="1" applyFont="1" applyFill="1" applyBorder="1" applyAlignment="1">
      <alignment horizontal="distributed" vertical="center"/>
    </xf>
    <xf numFmtId="181" fontId="15" fillId="4" borderId="8" xfId="0" applyNumberFormat="1" applyFont="1" applyFill="1" applyBorder="1" applyAlignment="1">
      <alignment horizontal="distributed" vertical="center"/>
    </xf>
    <xf numFmtId="181" fontId="15" fillId="4" borderId="2" xfId="0" applyNumberFormat="1" applyFont="1" applyFill="1" applyBorder="1" applyAlignment="1">
      <alignment horizontal="distributed" vertical="center"/>
    </xf>
    <xf numFmtId="181" fontId="15" fillId="4" borderId="9" xfId="0" applyNumberFormat="1" applyFont="1" applyFill="1" applyBorder="1" applyAlignment="1">
      <alignment horizontal="distributed" vertical="center"/>
    </xf>
    <xf numFmtId="3" fontId="15" fillId="6" borderId="4" xfId="0" applyNumberFormat="1" applyFont="1" applyFill="1" applyBorder="1" applyAlignment="1" applyProtection="1">
      <alignment horizontal="center" vertical="center" wrapText="1"/>
      <protection locked="0"/>
    </xf>
    <xf numFmtId="3" fontId="15" fillId="6" borderId="6" xfId="0" applyNumberFormat="1" applyFont="1" applyFill="1" applyBorder="1" applyAlignment="1" applyProtection="1">
      <alignment horizontal="center" vertical="center" wrapText="1"/>
      <protection locked="0"/>
    </xf>
    <xf numFmtId="3" fontId="15" fillId="6" borderId="11" xfId="0" quotePrefix="1" applyNumberFormat="1" applyFont="1" applyFill="1" applyBorder="1" applyAlignment="1" applyProtection="1">
      <alignment horizontal="center" vertical="center" wrapText="1"/>
      <protection locked="0"/>
    </xf>
    <xf numFmtId="181" fontId="15" fillId="4" borderId="1" xfId="0" applyNumberFormat="1" applyFont="1" applyFill="1" applyBorder="1" applyAlignment="1">
      <alignment horizontal="distributed" vertical="center" wrapText="1"/>
    </xf>
    <xf numFmtId="181" fontId="15" fillId="4" borderId="8" xfId="0" applyNumberFormat="1" applyFont="1" applyFill="1" applyBorder="1" applyAlignment="1">
      <alignment horizontal="distributed" vertical="center" wrapText="1"/>
    </xf>
    <xf numFmtId="181" fontId="15" fillId="4" borderId="12" xfId="0" applyNumberFormat="1" applyFont="1" applyFill="1" applyBorder="1" applyAlignment="1">
      <alignment horizontal="distributed" vertical="center" wrapText="1"/>
    </xf>
    <xf numFmtId="181" fontId="15" fillId="4" borderId="2" xfId="0" applyNumberFormat="1" applyFont="1" applyFill="1" applyBorder="1" applyAlignment="1">
      <alignment horizontal="distributed" vertical="center" wrapText="1"/>
    </xf>
    <xf numFmtId="181" fontId="15" fillId="4" borderId="9" xfId="0" applyNumberFormat="1" applyFont="1" applyFill="1" applyBorder="1" applyAlignment="1">
      <alignment horizontal="distributed" vertical="center" wrapText="1"/>
    </xf>
    <xf numFmtId="181" fontId="15" fillId="4" borderId="13" xfId="0" applyNumberFormat="1" applyFont="1" applyFill="1" applyBorder="1" applyAlignment="1">
      <alignment horizontal="distributed" vertical="center" wrapText="1"/>
    </xf>
    <xf numFmtId="0" fontId="7" fillId="0" borderId="67" xfId="0" applyNumberFormat="1" applyFont="1" applyFill="1" applyBorder="1" applyAlignment="1">
      <alignment horizontal="distributed" vertical="center"/>
    </xf>
    <xf numFmtId="0" fontId="26" fillId="0" borderId="74" xfId="0" applyNumberFormat="1" applyFont="1" applyBorder="1" applyAlignment="1" applyProtection="1">
      <alignment horizontal="distributed" vertical="center"/>
      <protection locked="0"/>
    </xf>
    <xf numFmtId="0" fontId="7" fillId="0" borderId="76" xfId="0" applyNumberFormat="1" applyFont="1" applyFill="1" applyBorder="1" applyAlignment="1">
      <alignment horizontal="distributed" vertical="center"/>
    </xf>
    <xf numFmtId="0" fontId="7" fillId="0" borderId="78" xfId="0" applyNumberFormat="1" applyFont="1" applyFill="1" applyBorder="1" applyAlignment="1">
      <alignment horizontal="distributed" vertical="center"/>
    </xf>
    <xf numFmtId="0" fontId="26" fillId="0" borderId="14" xfId="0" applyNumberFormat="1" applyFont="1" applyBorder="1" applyAlignment="1" applyProtection="1">
      <alignment horizontal="distributed" vertical="center"/>
      <protection locked="0"/>
    </xf>
    <xf numFmtId="0" fontId="19" fillId="0" borderId="3" xfId="0" applyNumberFormat="1" applyFont="1" applyFill="1" applyBorder="1" applyAlignment="1">
      <alignment horizontal="distributed" vertical="center" shrinkToFit="1"/>
    </xf>
    <xf numFmtId="0" fontId="19" fillId="0" borderId="15" xfId="0" applyNumberFormat="1" applyFont="1" applyFill="1" applyBorder="1" applyAlignment="1">
      <alignment horizontal="distributed" vertical="center" shrinkToFit="1"/>
    </xf>
    <xf numFmtId="0" fontId="28" fillId="5" borderId="3" xfId="0" applyFont="1" applyFill="1" applyBorder="1" applyAlignment="1">
      <alignment horizontal="distributed" vertical="center" shrinkToFit="1"/>
    </xf>
    <xf numFmtId="0" fontId="28" fillId="5" borderId="10" xfId="0" applyFont="1" applyFill="1" applyBorder="1" applyAlignment="1">
      <alignment horizontal="distributed" vertical="center" shrinkToFit="1"/>
    </xf>
    <xf numFmtId="0" fontId="28" fillId="5" borderId="66" xfId="0" applyFont="1" applyFill="1" applyBorder="1" applyAlignment="1">
      <alignment horizontal="distributed" vertical="center" shrinkToFit="1"/>
    </xf>
    <xf numFmtId="0" fontId="28" fillId="5" borderId="70" xfId="0" applyFont="1" applyFill="1" applyBorder="1" applyAlignment="1">
      <alignment horizontal="distributed" vertical="center" shrinkToFit="1"/>
    </xf>
    <xf numFmtId="0" fontId="7" fillId="0" borderId="4" xfId="0" applyFont="1" applyFill="1" applyBorder="1" applyAlignment="1">
      <alignment horizontal="distributed" vertical="center" textRotation="255"/>
    </xf>
    <xf numFmtId="0" fontId="7" fillId="0" borderId="5" xfId="0" applyFont="1" applyFill="1" applyBorder="1" applyAlignment="1">
      <alignment horizontal="distributed" vertical="center" textRotation="255"/>
    </xf>
    <xf numFmtId="0" fontId="7" fillId="0" borderId="6" xfId="0" applyFont="1" applyFill="1" applyBorder="1" applyAlignment="1">
      <alignment horizontal="distributed" vertical="center" textRotation="255"/>
    </xf>
    <xf numFmtId="0" fontId="26" fillId="0" borderId="10" xfId="0" applyNumberFormat="1" applyFont="1" applyBorder="1" applyAlignment="1" applyProtection="1">
      <alignment horizontal="distributed" vertical="center"/>
      <protection locked="0"/>
    </xf>
    <xf numFmtId="0" fontId="26" fillId="0" borderId="8" xfId="0" applyNumberFormat="1" applyFont="1" applyBorder="1" applyAlignment="1" applyProtection="1">
      <alignment horizontal="distributed" vertical="center"/>
      <protection locked="0"/>
    </xf>
    <xf numFmtId="0" fontId="8" fillId="0" borderId="10" xfId="0" applyNumberFormat="1" applyFont="1" applyFill="1" applyBorder="1" applyAlignment="1">
      <alignment horizontal="distributed" vertical="center" wrapText="1"/>
    </xf>
    <xf numFmtId="0" fontId="26" fillId="0" borderId="10" xfId="0" applyNumberFormat="1" applyFont="1" applyBorder="1" applyAlignment="1" applyProtection="1">
      <alignment horizontal="distributed" vertical="center" wrapText="1"/>
      <protection locked="0"/>
    </xf>
    <xf numFmtId="0" fontId="7" fillId="0" borderId="44" xfId="0" applyNumberFormat="1" applyFont="1" applyFill="1" applyBorder="1" applyAlignment="1">
      <alignment horizontal="distributed" vertical="center"/>
    </xf>
    <xf numFmtId="0" fontId="7" fillId="0" borderId="3" xfId="0" applyFont="1" applyFill="1" applyBorder="1" applyAlignment="1">
      <alignment horizontal="distributed" vertical="center" shrinkToFit="1"/>
    </xf>
    <xf numFmtId="0" fontId="7" fillId="0" borderId="10" xfId="0" applyFont="1" applyFill="1" applyBorder="1" applyAlignment="1">
      <alignment horizontal="distributed" vertical="center" shrinkToFit="1"/>
    </xf>
    <xf numFmtId="0" fontId="15" fillId="0" borderId="1" xfId="0" applyFont="1" applyFill="1" applyBorder="1" applyAlignment="1">
      <alignment horizontal="center" vertical="center" textRotation="255" wrapText="1"/>
    </xf>
    <xf numFmtId="0" fontId="15" fillId="0" borderId="12" xfId="0" applyFont="1" applyFill="1" applyBorder="1" applyAlignment="1">
      <alignment horizontal="center" vertical="center" textRotation="255" wrapText="1"/>
    </xf>
    <xf numFmtId="0" fontId="15" fillId="0" borderId="7" xfId="0" applyFont="1" applyFill="1" applyBorder="1" applyAlignment="1">
      <alignment horizontal="center" vertical="center" textRotation="255" wrapText="1"/>
    </xf>
    <xf numFmtId="0" fontId="15" fillId="0" borderId="14" xfId="0" applyFont="1" applyFill="1" applyBorder="1" applyAlignment="1">
      <alignment horizontal="center" vertical="center" textRotation="255" wrapText="1"/>
    </xf>
    <xf numFmtId="0" fontId="15" fillId="0" borderId="2" xfId="0" applyFont="1" applyFill="1" applyBorder="1" applyAlignment="1">
      <alignment horizontal="center" vertical="center" textRotation="255" wrapText="1"/>
    </xf>
    <xf numFmtId="0" fontId="15" fillId="0" borderId="13" xfId="0" applyFont="1" applyFill="1" applyBorder="1" applyAlignment="1">
      <alignment horizontal="center" vertical="center" textRotation="255" wrapText="1"/>
    </xf>
    <xf numFmtId="0" fontId="26" fillId="0" borderId="58" xfId="0" applyNumberFormat="1" applyFont="1" applyBorder="1" applyAlignment="1" applyProtection="1">
      <alignment horizontal="distributed" vertical="center"/>
      <protection locked="0"/>
    </xf>
    <xf numFmtId="0" fontId="26" fillId="0" borderId="30" xfId="0" applyNumberFormat="1" applyFont="1" applyBorder="1" applyAlignment="1" applyProtection="1">
      <alignment horizontal="distributed" vertical="center"/>
      <protection locked="0"/>
    </xf>
    <xf numFmtId="0" fontId="26" fillId="0" borderId="29" xfId="0" applyNumberFormat="1" applyFont="1" applyBorder="1" applyAlignment="1" applyProtection="1">
      <alignment horizontal="distributed" vertical="center"/>
      <protection locked="0"/>
    </xf>
    <xf numFmtId="0" fontId="26" fillId="0" borderId="27" xfId="0" applyNumberFormat="1" applyFont="1" applyBorder="1" applyAlignment="1" applyProtection="1">
      <alignment horizontal="distributed" vertical="center"/>
      <protection locked="0"/>
    </xf>
    <xf numFmtId="0" fontId="26" fillId="0" borderId="28" xfId="0" applyNumberFormat="1" applyFont="1" applyBorder="1" applyAlignment="1" applyProtection="1">
      <alignment horizontal="distributed" vertical="center"/>
      <protection locked="0"/>
    </xf>
    <xf numFmtId="0" fontId="15" fillId="0" borderId="29" xfId="0" applyNumberFormat="1" applyFont="1" applyFill="1" applyBorder="1" applyAlignment="1">
      <alignment horizontal="distributed" vertical="center"/>
    </xf>
    <xf numFmtId="0" fontId="15" fillId="0" borderId="40" xfId="0" applyNumberFormat="1" applyFont="1" applyFill="1" applyBorder="1" applyAlignment="1">
      <alignment horizontal="distributed" vertical="center"/>
    </xf>
    <xf numFmtId="0" fontId="15" fillId="0" borderId="27" xfId="0" applyNumberFormat="1" applyFont="1" applyFill="1" applyBorder="1" applyAlignment="1">
      <alignment horizontal="distributed" vertical="center"/>
    </xf>
    <xf numFmtId="0" fontId="15" fillId="0" borderId="32" xfId="0" applyNumberFormat="1" applyFont="1" applyFill="1" applyBorder="1" applyAlignment="1">
      <alignment horizontal="distributed" vertical="center"/>
    </xf>
    <xf numFmtId="0" fontId="7" fillId="0" borderId="70" xfId="0" applyNumberFormat="1" applyFont="1" applyFill="1" applyBorder="1" applyAlignment="1">
      <alignment horizontal="distributed" vertical="center"/>
    </xf>
    <xf numFmtId="0" fontId="7" fillId="3" borderId="2" xfId="0" applyNumberFormat="1" applyFont="1" applyFill="1" applyBorder="1" applyAlignment="1">
      <alignment vertical="center"/>
    </xf>
    <xf numFmtId="0" fontId="26" fillId="3" borderId="9" xfId="0" applyNumberFormat="1" applyFont="1" applyFill="1" applyBorder="1" applyAlignment="1" applyProtection="1">
      <alignment vertical="center"/>
      <protection locked="0"/>
    </xf>
    <xf numFmtId="0" fontId="15" fillId="0" borderId="29" xfId="0" applyNumberFormat="1" applyFont="1" applyFill="1" applyBorder="1" applyAlignment="1">
      <alignment horizontal="distributed" vertical="center" wrapText="1"/>
    </xf>
    <xf numFmtId="0" fontId="15" fillId="0" borderId="10" xfId="0" applyNumberFormat="1" applyFont="1" applyFill="1" applyBorder="1" applyAlignment="1">
      <alignment horizontal="distributed" vertical="center" wrapText="1"/>
    </xf>
    <xf numFmtId="0" fontId="15" fillId="0" borderId="10" xfId="0" applyNumberFormat="1" applyFont="1" applyFill="1" applyBorder="1" applyAlignment="1" applyProtection="1">
      <alignment horizontal="distributed" vertical="center" wrapText="1"/>
      <protection locked="0"/>
    </xf>
    <xf numFmtId="0" fontId="15" fillId="0" borderId="28" xfId="0" applyNumberFormat="1" applyFont="1" applyFill="1" applyBorder="1" applyAlignment="1">
      <alignment horizontal="distributed" vertical="center"/>
    </xf>
    <xf numFmtId="0" fontId="15" fillId="0" borderId="39" xfId="0" applyNumberFormat="1" applyFont="1" applyFill="1" applyBorder="1" applyAlignment="1">
      <alignment horizontal="distributed" vertical="center"/>
    </xf>
    <xf numFmtId="0" fontId="15" fillId="0" borderId="29" xfId="0" applyNumberFormat="1" applyFont="1" applyFill="1" applyBorder="1" applyAlignment="1" applyProtection="1">
      <alignment horizontal="distributed" vertical="center"/>
      <protection locked="0"/>
    </xf>
    <xf numFmtId="0" fontId="15" fillId="0" borderId="28" xfId="0" applyNumberFormat="1" applyFont="1" applyFill="1" applyBorder="1" applyAlignment="1">
      <alignment vertical="center" wrapText="1"/>
    </xf>
    <xf numFmtId="0" fontId="15" fillId="0" borderId="28" xfId="0" applyNumberFormat="1" applyFont="1" applyFill="1" applyBorder="1" applyAlignment="1" applyProtection="1">
      <alignment vertical="center" wrapText="1"/>
      <protection locked="0"/>
    </xf>
    <xf numFmtId="0" fontId="15" fillId="0" borderId="38" xfId="0" applyNumberFormat="1" applyFont="1" applyFill="1" applyBorder="1" applyAlignment="1">
      <alignment horizontal="distributed" vertical="center"/>
    </xf>
    <xf numFmtId="181" fontId="7" fillId="0" borderId="68" xfId="1" applyNumberFormat="1" applyFont="1" applyFill="1" applyBorder="1" applyAlignment="1">
      <alignment horizontal="distributed" vertical="center"/>
    </xf>
    <xf numFmtId="181" fontId="7" fillId="0" borderId="66" xfId="0" applyNumberFormat="1" applyFont="1" applyFill="1" applyBorder="1" applyAlignment="1">
      <alignment horizontal="distributed" vertical="center"/>
    </xf>
    <xf numFmtId="0" fontId="15" fillId="0" borderId="58" xfId="0" applyNumberFormat="1" applyFont="1" applyFill="1" applyBorder="1" applyAlignment="1">
      <alignment horizontal="distributed" vertical="center"/>
    </xf>
    <xf numFmtId="0" fontId="15" fillId="0" borderId="29" xfId="0" applyNumberFormat="1" applyFont="1" applyFill="1" applyBorder="1" applyAlignment="1" applyProtection="1">
      <alignment horizontal="distributed" vertical="center" wrapText="1"/>
      <protection locked="0"/>
    </xf>
    <xf numFmtId="181" fontId="20" fillId="0" borderId="3" xfId="0" applyNumberFormat="1" applyFont="1" applyFill="1" applyBorder="1" applyAlignment="1" applyProtection="1">
      <alignment horizontal="distributed" vertical="center"/>
      <protection locked="0"/>
    </xf>
    <xf numFmtId="3" fontId="7" fillId="6" borderId="3" xfId="0" applyNumberFormat="1" applyFont="1" applyFill="1" applyBorder="1" applyAlignment="1" applyProtection="1">
      <alignment horizontal="distributed" vertical="center" wrapText="1"/>
      <protection locked="0"/>
    </xf>
    <xf numFmtId="3" fontId="7" fillId="6" borderId="10" xfId="0" applyNumberFormat="1" applyFont="1" applyFill="1" applyBorder="1" applyAlignment="1" applyProtection="1">
      <alignment horizontal="distributed" vertical="center" wrapText="1"/>
      <protection locked="0"/>
    </xf>
    <xf numFmtId="3" fontId="19" fillId="6" borderId="11" xfId="0" applyNumberFormat="1" applyFont="1" applyFill="1" applyBorder="1" applyAlignment="1" applyProtection="1">
      <alignment horizontal="distributed" vertical="center" wrapText="1"/>
      <protection locked="0"/>
    </xf>
    <xf numFmtId="3" fontId="19" fillId="6" borderId="3" xfId="0" applyNumberFormat="1" applyFont="1" applyFill="1" applyBorder="1" applyAlignment="1" applyProtection="1">
      <alignment horizontal="distributed" vertical="center" wrapText="1"/>
      <protection locked="0"/>
    </xf>
    <xf numFmtId="181" fontId="7" fillId="0" borderId="10" xfId="0" applyNumberFormat="1" applyFont="1" applyFill="1" applyBorder="1" applyAlignment="1">
      <alignment horizontal="center" vertical="center"/>
    </xf>
    <xf numFmtId="181" fontId="7" fillId="0" borderId="3" xfId="0" applyNumberFormat="1" applyFont="1" applyFill="1" applyBorder="1" applyAlignment="1">
      <alignment horizontal="center" vertical="center"/>
    </xf>
    <xf numFmtId="49" fontId="15" fillId="0" borderId="27" xfId="0" applyNumberFormat="1" applyFont="1" applyFill="1" applyBorder="1" applyAlignment="1">
      <alignment horizontal="distributed" vertical="center"/>
    </xf>
    <xf numFmtId="0" fontId="15" fillId="0" borderId="3" xfId="0" applyNumberFormat="1" applyFont="1" applyFill="1" applyBorder="1" applyAlignment="1">
      <alignment horizontal="left" vertical="center"/>
    </xf>
    <xf numFmtId="0" fontId="15" fillId="0" borderId="10" xfId="0" applyNumberFormat="1" applyFont="1" applyFill="1" applyBorder="1" applyAlignment="1">
      <alignment horizontal="left" vertical="center"/>
    </xf>
    <xf numFmtId="181" fontId="7" fillId="0" borderId="2" xfId="0" applyNumberFormat="1" applyFont="1" applyFill="1" applyBorder="1" applyAlignment="1">
      <alignment horizontal="distributed" vertical="center"/>
    </xf>
    <xf numFmtId="49" fontId="15" fillId="0" borderId="28" xfId="0" applyNumberFormat="1" applyFont="1" applyFill="1" applyBorder="1" applyAlignment="1">
      <alignment horizontal="distributed" vertical="center"/>
    </xf>
    <xf numFmtId="49" fontId="15" fillId="0" borderId="10" xfId="0" applyNumberFormat="1" applyFont="1" applyFill="1" applyBorder="1" applyAlignment="1">
      <alignment horizontal="distributed" vertical="center"/>
    </xf>
    <xf numFmtId="3" fontId="15" fillId="0" borderId="10" xfId="0" applyNumberFormat="1" applyFont="1" applyFill="1" applyBorder="1" applyAlignment="1">
      <alignment horizontal="distributed" vertical="center"/>
    </xf>
    <xf numFmtId="0" fontId="15" fillId="0" borderId="10" xfId="0" applyNumberFormat="1" applyFont="1" applyFill="1" applyBorder="1" applyAlignment="1" applyProtection="1">
      <alignment horizontal="distributed" vertical="center"/>
      <protection locked="0"/>
    </xf>
    <xf numFmtId="3" fontId="15" fillId="0" borderId="29" xfId="0" applyNumberFormat="1" applyFont="1" applyFill="1" applyBorder="1" applyAlignment="1">
      <alignment horizontal="distributed" vertical="center"/>
    </xf>
    <xf numFmtId="3" fontId="15" fillId="0" borderId="27" xfId="0" applyNumberFormat="1" applyFont="1" applyFill="1" applyBorder="1" applyAlignment="1">
      <alignment horizontal="distributed" vertical="center"/>
    </xf>
    <xf numFmtId="0" fontId="15" fillId="0" borderId="27" xfId="0" applyNumberFormat="1" applyFont="1" applyFill="1" applyBorder="1" applyAlignment="1" applyProtection="1">
      <alignment horizontal="distributed" vertical="center"/>
      <protection locked="0"/>
    </xf>
    <xf numFmtId="0" fontId="15" fillId="0" borderId="27" xfId="0" applyNumberFormat="1" applyFont="1" applyFill="1" applyBorder="1" applyAlignment="1">
      <alignment horizontal="distributed" vertical="center" wrapText="1"/>
    </xf>
    <xf numFmtId="3" fontId="15" fillId="0" borderId="28" xfId="0" applyNumberFormat="1" applyFont="1" applyFill="1" applyBorder="1" applyAlignment="1">
      <alignment horizontal="distributed" vertical="center"/>
    </xf>
    <xf numFmtId="0" fontId="15" fillId="0" borderId="28" xfId="0" applyNumberFormat="1" applyFont="1" applyFill="1" applyBorder="1" applyAlignment="1" applyProtection="1">
      <alignment horizontal="distributed" vertical="center"/>
      <protection locked="0"/>
    </xf>
    <xf numFmtId="181" fontId="15" fillId="5" borderId="3" xfId="0" applyNumberFormat="1" applyFont="1" applyFill="1" applyBorder="1" applyAlignment="1">
      <alignment horizontal="distributed" vertical="center"/>
    </xf>
    <xf numFmtId="0" fontId="27" fillId="5" borderId="10" xfId="0" applyNumberFormat="1" applyFont="1" applyFill="1" applyBorder="1" applyAlignment="1" applyProtection="1">
      <alignment horizontal="distributed" vertical="center"/>
      <protection locked="0"/>
    </xf>
    <xf numFmtId="181" fontId="15" fillId="0" borderId="66" xfId="0" applyNumberFormat="1" applyFont="1" applyFill="1" applyBorder="1" applyAlignment="1">
      <alignment horizontal="center" vertical="center"/>
    </xf>
    <xf numFmtId="181" fontId="15" fillId="0" borderId="70" xfId="0" applyNumberFormat="1" applyFont="1" applyFill="1" applyBorder="1" applyAlignment="1">
      <alignment horizontal="center" vertical="center"/>
    </xf>
    <xf numFmtId="181" fontId="15" fillId="0" borderId="70" xfId="0" applyNumberFormat="1" applyFont="1" applyFill="1" applyBorder="1" applyAlignment="1">
      <alignment horizontal="distributed" vertical="center"/>
    </xf>
    <xf numFmtId="181" fontId="15" fillId="0" borderId="77" xfId="0" applyNumberFormat="1" applyFont="1" applyFill="1" applyBorder="1" applyAlignment="1">
      <alignment horizontal="distributed" vertical="center"/>
    </xf>
    <xf numFmtId="0" fontId="15" fillId="0" borderId="71" xfId="0" applyNumberFormat="1" applyFont="1" applyFill="1" applyBorder="1" applyAlignment="1">
      <alignment horizontal="distributed" vertical="center"/>
    </xf>
    <xf numFmtId="49" fontId="39" fillId="0" borderId="4" xfId="0" applyNumberFormat="1" applyFont="1" applyFill="1" applyBorder="1" applyAlignment="1">
      <alignment vertical="center" textRotation="255"/>
    </xf>
    <xf numFmtId="0" fontId="39" fillId="0" borderId="5" xfId="0" applyFont="1" applyBorder="1" applyAlignment="1">
      <alignment vertical="center" textRotation="255"/>
    </xf>
    <xf numFmtId="0" fontId="39" fillId="0" borderId="6" xfId="0" applyFont="1" applyBorder="1" applyAlignment="1">
      <alignment vertical="center" textRotation="255"/>
    </xf>
    <xf numFmtId="49" fontId="39" fillId="0" borderId="3" xfId="0" applyNumberFormat="1" applyFont="1" applyFill="1" applyBorder="1" applyAlignment="1">
      <alignment horizontal="distributed" vertical="center"/>
    </xf>
    <xf numFmtId="0" fontId="39" fillId="0" borderId="10" xfId="0" applyFont="1" applyBorder="1" applyAlignment="1">
      <alignment horizontal="distributed" vertical="center"/>
    </xf>
    <xf numFmtId="49" fontId="39" fillId="0" borderId="1" xfId="0" applyNumberFormat="1" applyFont="1" applyFill="1" applyBorder="1" applyAlignment="1">
      <alignment vertical="center" wrapText="1"/>
    </xf>
    <xf numFmtId="0" fontId="39" fillId="0" borderId="12" xfId="0" applyFont="1" applyBorder="1" applyAlignment="1">
      <alignment vertical="center" wrapText="1"/>
    </xf>
    <xf numFmtId="0" fontId="39" fillId="0" borderId="7" xfId="0" applyFont="1" applyBorder="1" applyAlignment="1">
      <alignment vertical="center" wrapText="1"/>
    </xf>
    <xf numFmtId="0" fontId="39" fillId="0" borderId="14" xfId="0" applyFont="1" applyBorder="1" applyAlignment="1">
      <alignment vertical="center" wrapText="1"/>
    </xf>
    <xf numFmtId="0" fontId="39" fillId="0" borderId="2" xfId="0" applyFont="1" applyBorder="1" applyAlignment="1">
      <alignment vertical="center" wrapText="1"/>
    </xf>
    <xf numFmtId="0" fontId="39" fillId="0" borderId="13" xfId="0" applyFont="1" applyBorder="1" applyAlignment="1">
      <alignment vertical="center" wrapText="1"/>
    </xf>
    <xf numFmtId="49" fontId="37" fillId="0" borderId="3" xfId="0" applyNumberFormat="1" applyFont="1" applyFill="1" applyBorder="1" applyAlignment="1">
      <alignment horizontal="distributed" vertical="center"/>
    </xf>
    <xf numFmtId="0" fontId="37" fillId="0" borderId="10" xfId="0" applyFont="1" applyBorder="1" applyAlignment="1">
      <alignment horizontal="distributed" vertical="center"/>
    </xf>
    <xf numFmtId="0" fontId="38" fillId="0" borderId="3" xfId="0" applyFont="1" applyBorder="1" applyAlignment="1">
      <alignment horizontal="distributed" vertical="center"/>
    </xf>
    <xf numFmtId="49" fontId="39" fillId="0" borderId="4" xfId="0" applyNumberFormat="1" applyFont="1" applyFill="1" applyBorder="1" applyAlignment="1">
      <alignment horizontal="center" vertic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4" xfId="0" applyFont="1" applyBorder="1" applyAlignment="1">
      <alignment vertical="center" textRotation="255"/>
    </xf>
    <xf numFmtId="0" fontId="39" fillId="0" borderId="4" xfId="0" applyFont="1" applyBorder="1" applyAlignment="1">
      <alignment horizontal="center" vertical="top" textRotation="255" wrapText="1"/>
    </xf>
    <xf numFmtId="0" fontId="39" fillId="0" borderId="5" xfId="0" applyFont="1" applyBorder="1" applyAlignment="1">
      <alignment horizontal="center" vertical="top" textRotation="255" wrapText="1"/>
    </xf>
    <xf numFmtId="0" fontId="39" fillId="0" borderId="6" xfId="0" applyFont="1" applyBorder="1" applyAlignment="1">
      <alignment horizontal="center" vertical="top" textRotation="255" wrapText="1"/>
    </xf>
    <xf numFmtId="0" fontId="15" fillId="0" borderId="1" xfId="0" applyNumberFormat="1" applyFont="1" applyFill="1" applyBorder="1" applyAlignment="1">
      <alignment horizontal="distributed" vertical="center"/>
    </xf>
    <xf numFmtId="0" fontId="15" fillId="0" borderId="3" xfId="0" applyNumberFormat="1" applyFont="1" applyFill="1" applyBorder="1" applyAlignment="1">
      <alignment horizontal="distributed" vertical="center"/>
    </xf>
    <xf numFmtId="0" fontId="15" fillId="0" borderId="2" xfId="0" applyNumberFormat="1" applyFont="1" applyFill="1" applyBorder="1" applyAlignment="1">
      <alignment horizontal="distributed" vertical="center"/>
    </xf>
    <xf numFmtId="3" fontId="15" fillId="0" borderId="3" xfId="0" applyNumberFormat="1" applyFont="1" applyFill="1" applyBorder="1" applyAlignment="1">
      <alignment horizontal="distributed" vertical="center"/>
    </xf>
    <xf numFmtId="0" fontId="15" fillId="0" borderId="3" xfId="0" applyNumberFormat="1" applyFont="1" applyFill="1" applyBorder="1" applyAlignment="1">
      <alignment horizontal="distributed" vertical="center" wrapText="1"/>
    </xf>
    <xf numFmtId="0" fontId="15" fillId="0" borderId="58" xfId="0" applyNumberFormat="1" applyFont="1" applyFill="1" applyBorder="1" applyAlignment="1" applyProtection="1">
      <alignment horizontal="distributed" vertical="center"/>
      <protection locked="0"/>
    </xf>
    <xf numFmtId="0" fontId="15" fillId="0" borderId="13" xfId="0" applyNumberFormat="1" applyFont="1" applyBorder="1" applyAlignment="1" applyProtection="1">
      <alignment horizontal="distributed" vertical="center"/>
      <protection locked="0"/>
    </xf>
    <xf numFmtId="0" fontId="15" fillId="0" borderId="12" xfId="0" applyNumberFormat="1" applyFont="1" applyBorder="1" applyAlignment="1" applyProtection="1">
      <alignment horizontal="distributed" vertical="center"/>
      <protection locked="0"/>
    </xf>
    <xf numFmtId="181" fontId="10" fillId="0" borderId="10" xfId="0" applyNumberFormat="1" applyFont="1" applyFill="1" applyBorder="1" applyAlignment="1">
      <alignment horizontal="distributed" vertical="center"/>
    </xf>
    <xf numFmtId="181" fontId="10" fillId="0" borderId="15" xfId="0" applyNumberFormat="1" applyFont="1" applyFill="1" applyBorder="1" applyAlignment="1">
      <alignment horizontal="distributed" vertical="center"/>
    </xf>
    <xf numFmtId="181" fontId="7" fillId="0" borderId="70" xfId="0" applyNumberFormat="1" applyFont="1" applyFill="1" applyBorder="1" applyAlignment="1">
      <alignment horizontal="distributed" vertical="center"/>
    </xf>
    <xf numFmtId="181" fontId="7" fillId="0" borderId="77" xfId="0" applyNumberFormat="1" applyFont="1" applyFill="1" applyBorder="1" applyAlignment="1">
      <alignment horizontal="distributed" vertical="center"/>
    </xf>
    <xf numFmtId="49" fontId="8" fillId="0" borderId="3" xfId="0" applyNumberFormat="1" applyFont="1" applyFill="1" applyBorder="1" applyAlignment="1">
      <alignment horizontal="distributed" vertical="center"/>
    </xf>
    <xf numFmtId="49" fontId="8" fillId="0" borderId="15" xfId="0" applyNumberFormat="1" applyFont="1" applyFill="1" applyBorder="1" applyAlignment="1">
      <alignment horizontal="distributed" vertical="center"/>
    </xf>
    <xf numFmtId="0" fontId="15" fillId="4" borderId="3" xfId="0" applyNumberFormat="1" applyFont="1" applyFill="1" applyBorder="1" applyAlignment="1">
      <alignment horizontal="distributed" vertical="center"/>
    </xf>
    <xf numFmtId="0" fontId="15" fillId="4" borderId="10" xfId="0" applyNumberFormat="1" applyFont="1" applyFill="1" applyBorder="1" applyAlignment="1">
      <alignment horizontal="distributed" vertical="center"/>
    </xf>
    <xf numFmtId="0" fontId="15" fillId="0" borderId="8" xfId="0" applyNumberFormat="1" applyFont="1" applyFill="1" applyBorder="1" applyAlignment="1">
      <alignment horizontal="distributed" vertical="center"/>
    </xf>
    <xf numFmtId="181" fontId="10" fillId="0" borderId="11" xfId="0" applyNumberFormat="1" applyFont="1" applyFill="1" applyBorder="1" applyAlignment="1">
      <alignment horizontal="left" vertical="center" shrinkToFit="1"/>
    </xf>
    <xf numFmtId="181" fontId="10" fillId="0" borderId="3" xfId="0" applyNumberFormat="1" applyFont="1" applyFill="1" applyBorder="1" applyAlignment="1">
      <alignment horizontal="left" vertical="center"/>
    </xf>
    <xf numFmtId="181" fontId="10" fillId="0" borderId="10" xfId="0" applyNumberFormat="1" applyFont="1" applyFill="1" applyBorder="1" applyAlignment="1">
      <alignment horizontal="left" vertical="center"/>
    </xf>
    <xf numFmtId="181" fontId="10" fillId="0" borderId="15" xfId="0" applyNumberFormat="1" applyFont="1" applyFill="1" applyBorder="1" applyAlignment="1">
      <alignment horizontal="left" vertical="center"/>
    </xf>
    <xf numFmtId="0" fontId="15" fillId="0" borderId="30" xfId="0" applyNumberFormat="1" applyFont="1" applyFill="1" applyBorder="1" applyAlignment="1">
      <alignment horizontal="distributed" vertical="center"/>
    </xf>
    <xf numFmtId="0" fontId="15" fillId="0" borderId="30" xfId="0" applyNumberFormat="1" applyFont="1" applyFill="1" applyBorder="1" applyAlignment="1" applyProtection="1">
      <alignment horizontal="distributed" vertical="center"/>
      <protection locked="0"/>
    </xf>
    <xf numFmtId="0" fontId="39" fillId="0" borderId="1" xfId="0" applyNumberFormat="1" applyFont="1" applyFill="1" applyBorder="1" applyAlignment="1">
      <alignment vertical="center" wrapText="1"/>
    </xf>
    <xf numFmtId="0" fontId="39" fillId="0" borderId="3" xfId="0" applyNumberFormat="1" applyFont="1" applyFill="1" applyBorder="1" applyAlignment="1">
      <alignment horizontal="distributed" vertical="center"/>
    </xf>
    <xf numFmtId="0" fontId="39" fillId="0" borderId="3" xfId="0" applyNumberFormat="1" applyFont="1" applyFill="1" applyBorder="1" applyAlignment="1" applyProtection="1">
      <alignment horizontal="distributed" vertical="center"/>
      <protection locked="0"/>
    </xf>
    <xf numFmtId="0" fontId="39" fillId="0" borderId="3" xfId="0" applyFont="1" applyFill="1" applyBorder="1" applyAlignment="1">
      <alignment horizontal="distributed" vertical="center"/>
    </xf>
    <xf numFmtId="0" fontId="39" fillId="0" borderId="1" xfId="0" applyFont="1" applyFill="1" applyBorder="1" applyAlignment="1">
      <alignment vertical="center" wrapText="1"/>
    </xf>
    <xf numFmtId="0" fontId="26" fillId="0" borderId="10" xfId="0" applyNumberFormat="1" applyFont="1" applyBorder="1" applyAlignment="1" applyProtection="1">
      <alignment vertical="center"/>
      <protection locked="0"/>
    </xf>
    <xf numFmtId="0" fontId="10" fillId="0" borderId="10" xfId="0" applyNumberFormat="1" applyFont="1" applyFill="1" applyBorder="1" applyAlignment="1">
      <alignment horizontal="center" vertical="center"/>
    </xf>
    <xf numFmtId="0" fontId="7" fillId="0" borderId="8" xfId="0" applyNumberFormat="1" applyFont="1" applyFill="1" applyBorder="1" applyAlignment="1" applyProtection="1">
      <alignment vertical="center"/>
      <protection locked="0"/>
    </xf>
    <xf numFmtId="0" fontId="26" fillId="0" borderId="12" xfId="0" applyNumberFormat="1" applyFont="1" applyBorder="1" applyAlignment="1" applyProtection="1">
      <alignment vertical="center"/>
      <protection locked="0"/>
    </xf>
    <xf numFmtId="0" fontId="10" fillId="0" borderId="7" xfId="0" applyNumberFormat="1" applyFont="1" applyFill="1" applyBorder="1" applyAlignment="1">
      <alignment vertical="center"/>
    </xf>
    <xf numFmtId="0" fontId="26" fillId="0" borderId="0" xfId="0" applyNumberFormat="1" applyFont="1" applyBorder="1" applyAlignment="1" applyProtection="1">
      <alignment vertical="center"/>
      <protection locked="0"/>
    </xf>
    <xf numFmtId="0" fontId="26" fillId="0" borderId="14" xfId="0" applyNumberFormat="1" applyFont="1" applyBorder="1" applyAlignment="1" applyProtection="1">
      <alignment vertical="center"/>
      <protection locked="0"/>
    </xf>
    <xf numFmtId="0" fontId="25" fillId="0" borderId="66" xfId="0" quotePrefix="1" applyFont="1" applyFill="1" applyBorder="1" applyAlignment="1">
      <alignment horizontal="left" vertical="center"/>
    </xf>
    <xf numFmtId="0" fontId="25" fillId="0" borderId="70" xfId="0" quotePrefix="1" applyFont="1" applyFill="1" applyBorder="1" applyAlignment="1">
      <alignment horizontal="left" vertical="center"/>
    </xf>
    <xf numFmtId="0" fontId="25" fillId="0" borderId="77" xfId="0" quotePrefix="1" applyFont="1" applyFill="1" applyBorder="1" applyAlignment="1">
      <alignment horizontal="left" vertical="center"/>
    </xf>
    <xf numFmtId="0" fontId="10" fillId="0" borderId="9" xfId="0" applyNumberFormat="1" applyFont="1" applyFill="1" applyBorder="1" applyAlignment="1">
      <alignment horizontal="right" vertical="center"/>
    </xf>
    <xf numFmtId="0" fontId="26" fillId="0" borderId="13" xfId="0" applyNumberFormat="1" applyFont="1" applyBorder="1" applyAlignment="1" applyProtection="1">
      <alignment vertical="center"/>
      <protection locked="0"/>
    </xf>
    <xf numFmtId="0" fontId="10" fillId="3" borderId="3" xfId="0" applyNumberFormat="1" applyFont="1" applyFill="1" applyBorder="1" applyAlignment="1">
      <alignment vertical="center"/>
    </xf>
    <xf numFmtId="0" fontId="26" fillId="3" borderId="10" xfId="0" applyNumberFormat="1" applyFont="1" applyFill="1" applyBorder="1" applyAlignment="1" applyProtection="1">
      <alignment vertical="center"/>
      <protection locked="0"/>
    </xf>
    <xf numFmtId="0" fontId="10" fillId="0" borderId="2" xfId="0" applyNumberFormat="1" applyFont="1" applyFill="1" applyBorder="1" applyAlignment="1">
      <alignment horizontal="right" vertical="center"/>
    </xf>
    <xf numFmtId="181" fontId="15" fillId="0" borderId="3" xfId="0" applyNumberFormat="1" applyFont="1" applyFill="1" applyBorder="1" applyAlignment="1">
      <alignment horizontal="distributed" vertical="center"/>
    </xf>
    <xf numFmtId="0" fontId="10" fillId="0" borderId="9" xfId="0" applyNumberFormat="1" applyFont="1" applyFill="1" applyBorder="1" applyAlignment="1">
      <alignment horizontal="distributed" vertical="center"/>
    </xf>
    <xf numFmtId="0" fontId="10" fillId="0" borderId="9" xfId="0" applyNumberFormat="1" applyFont="1" applyFill="1" applyBorder="1" applyAlignment="1" applyProtection="1">
      <alignment horizontal="distributed" vertical="center"/>
      <protection locked="0"/>
    </xf>
    <xf numFmtId="0" fontId="10" fillId="3" borderId="3" xfId="0" applyNumberFormat="1" applyFont="1" applyFill="1" applyBorder="1" applyAlignment="1">
      <alignment horizontal="left" vertical="center"/>
    </xf>
    <xf numFmtId="0" fontId="26" fillId="3" borderId="10" xfId="0" applyNumberFormat="1" applyFont="1" applyFill="1" applyBorder="1" applyAlignment="1" applyProtection="1">
      <alignment horizontal="left" vertical="center"/>
      <protection locked="0"/>
    </xf>
    <xf numFmtId="0" fontId="10" fillId="0" borderId="3" xfId="0" applyNumberFormat="1" applyFont="1" applyFill="1" applyBorder="1" applyAlignment="1">
      <alignment horizontal="distributed" vertical="center"/>
    </xf>
    <xf numFmtId="0" fontId="39" fillId="0" borderId="4" xfId="0" applyFont="1" applyBorder="1" applyAlignment="1">
      <alignment horizontal="center" vertical="center"/>
    </xf>
    <xf numFmtId="49" fontId="39" fillId="0" borderId="4" xfId="0" applyNumberFormat="1" applyFont="1" applyFill="1" applyBorder="1" applyAlignment="1">
      <alignment vertical="top" textRotation="255" wrapText="1"/>
    </xf>
    <xf numFmtId="0" fontId="39" fillId="0" borderId="5" xfId="0" applyFont="1" applyBorder="1" applyAlignment="1">
      <alignment vertical="top" textRotation="255" wrapText="1"/>
    </xf>
    <xf numFmtId="0" fontId="39" fillId="0" borderId="6" xfId="0" applyFont="1" applyBorder="1" applyAlignment="1">
      <alignment vertical="top" textRotation="255" wrapText="1"/>
    </xf>
    <xf numFmtId="49" fontId="39" fillId="0" borderId="4" xfId="0" applyNumberFormat="1" applyFont="1" applyFill="1" applyBorder="1" applyAlignment="1">
      <alignment horizontal="center" vertical="top" textRotation="255" wrapText="1"/>
    </xf>
    <xf numFmtId="0" fontId="39" fillId="0" borderId="4" xfId="0" applyFont="1" applyBorder="1" applyAlignment="1">
      <alignment horizontal="center" vertical="center" textRotation="255"/>
    </xf>
    <xf numFmtId="0" fontId="39" fillId="0" borderId="5" xfId="0" applyFont="1" applyBorder="1" applyAlignment="1">
      <alignment horizontal="center" vertical="center" textRotation="255"/>
    </xf>
    <xf numFmtId="0" fontId="39" fillId="0" borderId="6" xfId="0" applyFont="1" applyBorder="1" applyAlignment="1">
      <alignment horizontal="center" vertical="center" textRotation="255"/>
    </xf>
    <xf numFmtId="49" fontId="38" fillId="0" borderId="4" xfId="0" applyNumberFormat="1" applyFont="1" applyFill="1" applyBorder="1" applyAlignment="1">
      <alignment vertical="center" textRotation="255"/>
    </xf>
    <xf numFmtId="0" fontId="38" fillId="0" borderId="5" xfId="0" applyFont="1" applyBorder="1" applyAlignment="1">
      <alignment vertical="center" textRotation="255"/>
    </xf>
    <xf numFmtId="0" fontId="38" fillId="0" borderId="6" xfId="0" applyFont="1" applyBorder="1" applyAlignment="1">
      <alignment vertical="center" textRotation="255"/>
    </xf>
    <xf numFmtId="49" fontId="38" fillId="0" borderId="4" xfId="0" applyNumberFormat="1" applyFont="1" applyFill="1" applyBorder="1" applyAlignment="1">
      <alignment vertical="top" textRotation="255" wrapText="1"/>
    </xf>
    <xf numFmtId="0" fontId="38" fillId="0" borderId="5" xfId="0" applyFont="1" applyBorder="1" applyAlignment="1">
      <alignment vertical="top" textRotation="255" wrapText="1"/>
    </xf>
    <xf numFmtId="0" fontId="38" fillId="0" borderId="6" xfId="0" applyFont="1" applyBorder="1" applyAlignment="1">
      <alignment vertical="top" textRotation="255" wrapText="1"/>
    </xf>
    <xf numFmtId="49" fontId="38" fillId="0" borderId="4" xfId="0" applyNumberFormat="1" applyFont="1" applyFill="1" applyBorder="1" applyAlignment="1">
      <alignment horizontal="center" vertical="top" textRotation="255" wrapText="1"/>
    </xf>
    <xf numFmtId="0" fontId="38" fillId="0" borderId="5" xfId="0" applyFont="1" applyBorder="1" applyAlignment="1">
      <alignment horizontal="center" vertical="top" textRotation="255" wrapText="1"/>
    </xf>
    <xf numFmtId="0" fontId="38" fillId="0" borderId="6" xfId="0" applyFont="1" applyBorder="1" applyAlignment="1">
      <alignment horizontal="center" vertical="top" textRotation="255" wrapText="1"/>
    </xf>
    <xf numFmtId="0" fontId="0" fillId="0" borderId="11" xfId="0" applyNumberFormat="1" applyFont="1" applyBorder="1" applyAlignment="1" applyProtection="1">
      <alignment horizontal="center"/>
      <protection locked="0"/>
    </xf>
  </cellXfs>
  <cellStyles count="4">
    <cellStyle name="桁区切り" xfId="3" builtinId="6"/>
    <cellStyle name="標準" xfId="0" builtinId="0"/>
    <cellStyle name="標準_22表" xfId="1" xr:uid="{00000000-0005-0000-0000-000001000000}"/>
    <cellStyle name="標準_公共" xfId="2" xr:uid="{00000000-0005-0000-0000-000002000000}"/>
  </cellStyles>
  <dxfs count="0"/>
  <tableStyles count="1" defaultTableStyle="TableStyleMedium2" defaultPivotStyle="PivotStyleLight16">
    <tableStyle name="Invisible" pivot="0" table="0" count="0" xr9:uid="{E5789031-959A-4AF0-8E70-8DA539C29C30}"/>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0</xdr:colOff>
      <xdr:row>4</xdr:row>
      <xdr:rowOff>9525</xdr:rowOff>
    </xdr:from>
    <xdr:to>
      <xdr:col>5</xdr:col>
      <xdr:colOff>0</xdr:colOff>
      <xdr:row>5</xdr:row>
      <xdr:rowOff>0</xdr:rowOff>
    </xdr:to>
    <xdr:sp macro="" textlink="">
      <xdr:nvSpPr>
        <xdr:cNvPr id="1390" name="Line 1">
          <a:extLst>
            <a:ext uri="{FF2B5EF4-FFF2-40B4-BE49-F238E27FC236}">
              <a16:creationId xmlns:a16="http://schemas.microsoft.com/office/drawing/2014/main" id="{00000000-0008-0000-0000-00006E050000}"/>
            </a:ext>
          </a:extLst>
        </xdr:cNvPr>
        <xdr:cNvSpPr>
          <a:spLocks noChangeShapeType="1"/>
        </xdr:cNvSpPr>
      </xdr:nvSpPr>
      <xdr:spPr>
        <a:xfrm>
          <a:off x="704850" y="876300"/>
          <a:ext cx="2762250" cy="266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0</xdr:colOff>
      <xdr:row>4</xdr:row>
      <xdr:rowOff>9525</xdr:rowOff>
    </xdr:from>
    <xdr:to>
      <xdr:col>5</xdr:col>
      <xdr:colOff>0</xdr:colOff>
      <xdr:row>6</xdr:row>
      <xdr:rowOff>0</xdr:rowOff>
    </xdr:to>
    <xdr:sp macro="" textlink="">
      <xdr:nvSpPr>
        <xdr:cNvPr id="1391" name="Line 2">
          <a:extLst>
            <a:ext uri="{FF2B5EF4-FFF2-40B4-BE49-F238E27FC236}">
              <a16:creationId xmlns:a16="http://schemas.microsoft.com/office/drawing/2014/main" id="{00000000-0008-0000-0000-00006F050000}"/>
            </a:ext>
          </a:extLst>
        </xdr:cNvPr>
        <xdr:cNvSpPr>
          <a:spLocks noChangeShapeType="1"/>
        </xdr:cNvSpPr>
      </xdr:nvSpPr>
      <xdr:spPr>
        <a:xfrm>
          <a:off x="704850" y="876300"/>
          <a:ext cx="276225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4</xdr:row>
      <xdr:rowOff>10160</xdr:rowOff>
    </xdr:from>
    <xdr:to>
      <xdr:col>7</xdr:col>
      <xdr:colOff>0</xdr:colOff>
      <xdr:row>5</xdr:row>
      <xdr:rowOff>0</xdr:rowOff>
    </xdr:to>
    <xdr:sp macro="" textlink="">
      <xdr:nvSpPr>
        <xdr:cNvPr id="5876" name="Line 6">
          <a:extLst>
            <a:ext uri="{FF2B5EF4-FFF2-40B4-BE49-F238E27FC236}">
              <a16:creationId xmlns:a16="http://schemas.microsoft.com/office/drawing/2014/main" id="{00000000-0008-0000-0100-0000F4160000}"/>
            </a:ext>
          </a:extLst>
        </xdr:cNvPr>
        <xdr:cNvSpPr>
          <a:spLocks noChangeShapeType="1"/>
        </xdr:cNvSpPr>
      </xdr:nvSpPr>
      <xdr:spPr>
        <a:xfrm>
          <a:off x="704850" y="1077595"/>
          <a:ext cx="3533775" cy="30670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0</xdr:colOff>
      <xdr:row>4</xdr:row>
      <xdr:rowOff>10160</xdr:rowOff>
    </xdr:from>
    <xdr:to>
      <xdr:col>7</xdr:col>
      <xdr:colOff>0</xdr:colOff>
      <xdr:row>6</xdr:row>
      <xdr:rowOff>0</xdr:rowOff>
    </xdr:to>
    <xdr:sp macro="" textlink="">
      <xdr:nvSpPr>
        <xdr:cNvPr id="5877" name="Line 7">
          <a:extLst>
            <a:ext uri="{FF2B5EF4-FFF2-40B4-BE49-F238E27FC236}">
              <a16:creationId xmlns:a16="http://schemas.microsoft.com/office/drawing/2014/main" id="{00000000-0008-0000-0100-0000F5160000}"/>
            </a:ext>
          </a:extLst>
        </xdr:cNvPr>
        <xdr:cNvSpPr>
          <a:spLocks noChangeShapeType="1"/>
        </xdr:cNvSpPr>
      </xdr:nvSpPr>
      <xdr:spPr>
        <a:xfrm>
          <a:off x="704850" y="1077595"/>
          <a:ext cx="3533775" cy="58547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14</xdr:col>
      <xdr:colOff>0</xdr:colOff>
      <xdr:row>4</xdr:row>
      <xdr:rowOff>10160</xdr:rowOff>
    </xdr:from>
    <xdr:to>
      <xdr:col>18</xdr:col>
      <xdr:colOff>0</xdr:colOff>
      <xdr:row>5</xdr:row>
      <xdr:rowOff>0</xdr:rowOff>
    </xdr:to>
    <xdr:sp macro="" textlink="">
      <xdr:nvSpPr>
        <xdr:cNvPr id="5878" name="Line 31">
          <a:extLst>
            <a:ext uri="{FF2B5EF4-FFF2-40B4-BE49-F238E27FC236}">
              <a16:creationId xmlns:a16="http://schemas.microsoft.com/office/drawing/2014/main" id="{00000000-0008-0000-0100-0000F6160000}"/>
            </a:ext>
          </a:extLst>
        </xdr:cNvPr>
        <xdr:cNvSpPr>
          <a:spLocks noChangeShapeType="1"/>
        </xdr:cNvSpPr>
      </xdr:nvSpPr>
      <xdr:spPr>
        <a:xfrm>
          <a:off x="9144000" y="1077595"/>
          <a:ext cx="2705100" cy="30670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14</xdr:col>
      <xdr:colOff>0</xdr:colOff>
      <xdr:row>4</xdr:row>
      <xdr:rowOff>10160</xdr:rowOff>
    </xdr:from>
    <xdr:to>
      <xdr:col>18</xdr:col>
      <xdr:colOff>0</xdr:colOff>
      <xdr:row>6</xdr:row>
      <xdr:rowOff>0</xdr:rowOff>
    </xdr:to>
    <xdr:sp macro="" textlink="">
      <xdr:nvSpPr>
        <xdr:cNvPr id="5879" name="Line 32">
          <a:extLst>
            <a:ext uri="{FF2B5EF4-FFF2-40B4-BE49-F238E27FC236}">
              <a16:creationId xmlns:a16="http://schemas.microsoft.com/office/drawing/2014/main" id="{00000000-0008-0000-0100-0000F7160000}"/>
            </a:ext>
          </a:extLst>
        </xdr:cNvPr>
        <xdr:cNvSpPr>
          <a:spLocks noChangeShapeType="1"/>
        </xdr:cNvSpPr>
      </xdr:nvSpPr>
      <xdr:spPr>
        <a:xfrm>
          <a:off x="9144000" y="1077595"/>
          <a:ext cx="2705100" cy="58547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9525</xdr:colOff>
      <xdr:row>4</xdr:row>
      <xdr:rowOff>10160</xdr:rowOff>
    </xdr:from>
    <xdr:to>
      <xdr:col>7</xdr:col>
      <xdr:colOff>0</xdr:colOff>
      <xdr:row>5</xdr:row>
      <xdr:rowOff>255270</xdr:rowOff>
    </xdr:to>
    <xdr:sp macro="" textlink="">
      <xdr:nvSpPr>
        <xdr:cNvPr id="3614" name="Line 1">
          <a:extLst>
            <a:ext uri="{FF2B5EF4-FFF2-40B4-BE49-F238E27FC236}">
              <a16:creationId xmlns:a16="http://schemas.microsoft.com/office/drawing/2014/main" id="{00000000-0008-0000-0200-00001E0E0000}"/>
            </a:ext>
          </a:extLst>
        </xdr:cNvPr>
        <xdr:cNvSpPr>
          <a:spLocks noChangeShapeType="1"/>
        </xdr:cNvSpPr>
      </xdr:nvSpPr>
      <xdr:spPr>
        <a:xfrm>
          <a:off x="714375" y="966470"/>
          <a:ext cx="4086225" cy="561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13</xdr:col>
      <xdr:colOff>9525</xdr:colOff>
      <xdr:row>4</xdr:row>
      <xdr:rowOff>10160</xdr:rowOff>
    </xdr:from>
    <xdr:to>
      <xdr:col>18</xdr:col>
      <xdr:colOff>0</xdr:colOff>
      <xdr:row>5</xdr:row>
      <xdr:rowOff>0</xdr:rowOff>
    </xdr:to>
    <xdr:sp macro="" textlink="">
      <xdr:nvSpPr>
        <xdr:cNvPr id="3615" name="Line 2">
          <a:extLst>
            <a:ext uri="{FF2B5EF4-FFF2-40B4-BE49-F238E27FC236}">
              <a16:creationId xmlns:a16="http://schemas.microsoft.com/office/drawing/2014/main" id="{00000000-0008-0000-0200-00001F0E0000}"/>
            </a:ext>
          </a:extLst>
        </xdr:cNvPr>
        <xdr:cNvSpPr>
          <a:spLocks noChangeShapeType="1"/>
        </xdr:cNvSpPr>
      </xdr:nvSpPr>
      <xdr:spPr>
        <a:xfrm>
          <a:off x="8220075" y="966470"/>
          <a:ext cx="3057525" cy="30670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13</xdr:col>
      <xdr:colOff>9525</xdr:colOff>
      <xdr:row>4</xdr:row>
      <xdr:rowOff>0</xdr:rowOff>
    </xdr:from>
    <xdr:to>
      <xdr:col>18</xdr:col>
      <xdr:colOff>9525</xdr:colOff>
      <xdr:row>6</xdr:row>
      <xdr:rowOff>9525</xdr:rowOff>
    </xdr:to>
    <xdr:sp macro="" textlink="">
      <xdr:nvSpPr>
        <xdr:cNvPr id="3616" name="Line 3">
          <a:extLst>
            <a:ext uri="{FF2B5EF4-FFF2-40B4-BE49-F238E27FC236}">
              <a16:creationId xmlns:a16="http://schemas.microsoft.com/office/drawing/2014/main" id="{00000000-0008-0000-0200-0000200E0000}"/>
            </a:ext>
          </a:extLst>
        </xdr:cNvPr>
        <xdr:cNvSpPr>
          <a:spLocks noChangeShapeType="1"/>
        </xdr:cNvSpPr>
      </xdr:nvSpPr>
      <xdr:spPr>
        <a:xfrm>
          <a:off x="8220075" y="956310"/>
          <a:ext cx="3067050" cy="58166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4</xdr:row>
      <xdr:rowOff>9525</xdr:rowOff>
    </xdr:from>
    <xdr:to>
      <xdr:col>8</xdr:col>
      <xdr:colOff>9525</xdr:colOff>
      <xdr:row>5</xdr:row>
      <xdr:rowOff>0</xdr:rowOff>
    </xdr:to>
    <xdr:sp macro="" textlink="">
      <xdr:nvSpPr>
        <xdr:cNvPr id="4767" name="Line 1">
          <a:extLst>
            <a:ext uri="{FF2B5EF4-FFF2-40B4-BE49-F238E27FC236}">
              <a16:creationId xmlns:a16="http://schemas.microsoft.com/office/drawing/2014/main" id="{00000000-0008-0000-0300-00009F120000}"/>
            </a:ext>
          </a:extLst>
        </xdr:cNvPr>
        <xdr:cNvSpPr>
          <a:spLocks noChangeShapeType="1"/>
        </xdr:cNvSpPr>
      </xdr:nvSpPr>
      <xdr:spPr>
        <a:xfrm>
          <a:off x="723900" y="1003935"/>
          <a:ext cx="2562225" cy="295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0</xdr:colOff>
      <xdr:row>4</xdr:row>
      <xdr:rowOff>9525</xdr:rowOff>
    </xdr:from>
    <xdr:to>
      <xdr:col>8</xdr:col>
      <xdr:colOff>0</xdr:colOff>
      <xdr:row>6</xdr:row>
      <xdr:rowOff>0</xdr:rowOff>
    </xdr:to>
    <xdr:sp macro="" textlink="">
      <xdr:nvSpPr>
        <xdr:cNvPr id="4768" name="Line 2">
          <a:extLst>
            <a:ext uri="{FF2B5EF4-FFF2-40B4-BE49-F238E27FC236}">
              <a16:creationId xmlns:a16="http://schemas.microsoft.com/office/drawing/2014/main" id="{00000000-0008-0000-0300-0000A0120000}"/>
            </a:ext>
          </a:extLst>
        </xdr:cNvPr>
        <xdr:cNvSpPr>
          <a:spLocks noChangeShapeType="1"/>
        </xdr:cNvSpPr>
      </xdr:nvSpPr>
      <xdr:spPr>
        <a:xfrm>
          <a:off x="723900" y="1003935"/>
          <a:ext cx="2552700" cy="55054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0</xdr:colOff>
      <xdr:row>58</xdr:row>
      <xdr:rowOff>9525</xdr:rowOff>
    </xdr:from>
    <xdr:to>
      <xdr:col>9</xdr:col>
      <xdr:colOff>0</xdr:colOff>
      <xdr:row>59</xdr:row>
      <xdr:rowOff>218440</xdr:rowOff>
    </xdr:to>
    <xdr:sp macro="" textlink="">
      <xdr:nvSpPr>
        <xdr:cNvPr id="4769" name="Line 3">
          <a:extLst>
            <a:ext uri="{FF2B5EF4-FFF2-40B4-BE49-F238E27FC236}">
              <a16:creationId xmlns:a16="http://schemas.microsoft.com/office/drawing/2014/main" id="{00000000-0008-0000-0300-0000A1120000}"/>
            </a:ext>
          </a:extLst>
        </xdr:cNvPr>
        <xdr:cNvSpPr>
          <a:spLocks noChangeShapeType="1"/>
        </xdr:cNvSpPr>
      </xdr:nvSpPr>
      <xdr:spPr>
        <a:xfrm>
          <a:off x="723900" y="14944725"/>
          <a:ext cx="3086100" cy="4876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15</xdr:col>
      <xdr:colOff>9525</xdr:colOff>
      <xdr:row>4</xdr:row>
      <xdr:rowOff>0</xdr:rowOff>
    </xdr:from>
    <xdr:to>
      <xdr:col>21</xdr:col>
      <xdr:colOff>9525</xdr:colOff>
      <xdr:row>5</xdr:row>
      <xdr:rowOff>238125</xdr:rowOff>
    </xdr:to>
    <xdr:sp macro="" textlink="">
      <xdr:nvSpPr>
        <xdr:cNvPr id="4770" name="Line 1">
          <a:extLst>
            <a:ext uri="{FF2B5EF4-FFF2-40B4-BE49-F238E27FC236}">
              <a16:creationId xmlns:a16="http://schemas.microsoft.com/office/drawing/2014/main" id="{00000000-0008-0000-0300-0000A2120000}"/>
            </a:ext>
          </a:extLst>
        </xdr:cNvPr>
        <xdr:cNvSpPr>
          <a:spLocks noChangeShapeType="1"/>
        </xdr:cNvSpPr>
      </xdr:nvSpPr>
      <xdr:spPr>
        <a:xfrm>
          <a:off x="7019925" y="994410"/>
          <a:ext cx="3343275" cy="542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15</xdr:col>
      <xdr:colOff>9525</xdr:colOff>
      <xdr:row>4</xdr:row>
      <xdr:rowOff>9525</xdr:rowOff>
    </xdr:from>
    <xdr:to>
      <xdr:col>21</xdr:col>
      <xdr:colOff>9525</xdr:colOff>
      <xdr:row>4</xdr:row>
      <xdr:rowOff>304800</xdr:rowOff>
    </xdr:to>
    <xdr:sp macro="" textlink="">
      <xdr:nvSpPr>
        <xdr:cNvPr id="4771" name="Line 1">
          <a:extLst>
            <a:ext uri="{FF2B5EF4-FFF2-40B4-BE49-F238E27FC236}">
              <a16:creationId xmlns:a16="http://schemas.microsoft.com/office/drawing/2014/main" id="{00000000-0008-0000-0300-0000A3120000}"/>
            </a:ext>
          </a:extLst>
        </xdr:cNvPr>
        <xdr:cNvSpPr>
          <a:spLocks noChangeShapeType="1"/>
        </xdr:cNvSpPr>
      </xdr:nvSpPr>
      <xdr:spPr>
        <a:xfrm>
          <a:off x="7019925" y="1003935"/>
          <a:ext cx="3343275" cy="295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9525</xdr:colOff>
      <xdr:row>1</xdr:row>
      <xdr:rowOff>0</xdr:rowOff>
    </xdr:from>
    <xdr:to>
      <xdr:col>9</xdr:col>
      <xdr:colOff>0</xdr:colOff>
      <xdr:row>1</xdr:row>
      <xdr:rowOff>255270</xdr:rowOff>
    </xdr:to>
    <xdr:sp macro="" textlink="">
      <xdr:nvSpPr>
        <xdr:cNvPr id="13515" name="Line 13">
          <a:extLst>
            <a:ext uri="{FF2B5EF4-FFF2-40B4-BE49-F238E27FC236}">
              <a16:creationId xmlns:a16="http://schemas.microsoft.com/office/drawing/2014/main" id="{00000000-0008-0000-0400-0000CB340000}"/>
            </a:ext>
          </a:extLst>
        </xdr:cNvPr>
        <xdr:cNvSpPr>
          <a:spLocks noChangeShapeType="1"/>
        </xdr:cNvSpPr>
      </xdr:nvSpPr>
      <xdr:spPr>
        <a:xfrm>
          <a:off x="1419225" y="255270"/>
          <a:ext cx="3867150" cy="25527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4</xdr:col>
      <xdr:colOff>0</xdr:colOff>
      <xdr:row>182</xdr:row>
      <xdr:rowOff>0</xdr:rowOff>
    </xdr:from>
    <xdr:to>
      <xdr:col>9</xdr:col>
      <xdr:colOff>0</xdr:colOff>
      <xdr:row>182</xdr:row>
      <xdr:rowOff>0</xdr:rowOff>
    </xdr:to>
    <xdr:sp macro="" textlink="">
      <xdr:nvSpPr>
        <xdr:cNvPr id="13516" name="Line 15">
          <a:extLst>
            <a:ext uri="{FF2B5EF4-FFF2-40B4-BE49-F238E27FC236}">
              <a16:creationId xmlns:a16="http://schemas.microsoft.com/office/drawing/2014/main" id="{00000000-0008-0000-0400-0000CC340000}"/>
            </a:ext>
          </a:extLst>
        </xdr:cNvPr>
        <xdr:cNvSpPr>
          <a:spLocks noChangeShapeType="1"/>
        </xdr:cNvSpPr>
      </xdr:nvSpPr>
      <xdr:spPr>
        <a:xfrm>
          <a:off x="1409700" y="31819215"/>
          <a:ext cx="3876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4</xdr:col>
      <xdr:colOff>0</xdr:colOff>
      <xdr:row>182</xdr:row>
      <xdr:rowOff>0</xdr:rowOff>
    </xdr:from>
    <xdr:to>
      <xdr:col>8</xdr:col>
      <xdr:colOff>0</xdr:colOff>
      <xdr:row>182</xdr:row>
      <xdr:rowOff>0</xdr:rowOff>
    </xdr:to>
    <xdr:sp macro="" textlink="">
      <xdr:nvSpPr>
        <xdr:cNvPr id="13517" name="Line 16">
          <a:extLst>
            <a:ext uri="{FF2B5EF4-FFF2-40B4-BE49-F238E27FC236}">
              <a16:creationId xmlns:a16="http://schemas.microsoft.com/office/drawing/2014/main" id="{00000000-0008-0000-0400-0000CD340000}"/>
            </a:ext>
          </a:extLst>
        </xdr:cNvPr>
        <xdr:cNvSpPr>
          <a:spLocks noChangeShapeType="1"/>
        </xdr:cNvSpPr>
      </xdr:nvSpPr>
      <xdr:spPr>
        <a:xfrm>
          <a:off x="1409700" y="31819215"/>
          <a:ext cx="3114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4</xdr:col>
      <xdr:colOff>0</xdr:colOff>
      <xdr:row>699</xdr:row>
      <xdr:rowOff>0</xdr:rowOff>
    </xdr:from>
    <xdr:to>
      <xdr:col>9</xdr:col>
      <xdr:colOff>0</xdr:colOff>
      <xdr:row>699</xdr:row>
      <xdr:rowOff>0</xdr:rowOff>
    </xdr:to>
    <xdr:sp macro="" textlink="">
      <xdr:nvSpPr>
        <xdr:cNvPr id="13518" name="Line 17">
          <a:extLst>
            <a:ext uri="{FF2B5EF4-FFF2-40B4-BE49-F238E27FC236}">
              <a16:creationId xmlns:a16="http://schemas.microsoft.com/office/drawing/2014/main" id="{00000000-0008-0000-0400-0000CE340000}"/>
            </a:ext>
          </a:extLst>
        </xdr:cNvPr>
        <xdr:cNvSpPr>
          <a:spLocks noChangeShapeType="1"/>
        </xdr:cNvSpPr>
      </xdr:nvSpPr>
      <xdr:spPr>
        <a:xfrm>
          <a:off x="1409700" y="121104660"/>
          <a:ext cx="3876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4</xdr:col>
      <xdr:colOff>0</xdr:colOff>
      <xdr:row>699</xdr:row>
      <xdr:rowOff>0</xdr:rowOff>
    </xdr:from>
    <xdr:to>
      <xdr:col>8</xdr:col>
      <xdr:colOff>0</xdr:colOff>
      <xdr:row>699</xdr:row>
      <xdr:rowOff>0</xdr:rowOff>
    </xdr:to>
    <xdr:sp macro="" textlink="">
      <xdr:nvSpPr>
        <xdr:cNvPr id="13519" name="Line 18">
          <a:extLst>
            <a:ext uri="{FF2B5EF4-FFF2-40B4-BE49-F238E27FC236}">
              <a16:creationId xmlns:a16="http://schemas.microsoft.com/office/drawing/2014/main" id="{00000000-0008-0000-0400-0000CF340000}"/>
            </a:ext>
          </a:extLst>
        </xdr:cNvPr>
        <xdr:cNvSpPr>
          <a:spLocks noChangeShapeType="1"/>
        </xdr:cNvSpPr>
      </xdr:nvSpPr>
      <xdr:spPr>
        <a:xfrm>
          <a:off x="1409700" y="121104660"/>
          <a:ext cx="3114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xdr:col>
      <xdr:colOff>304800</xdr:colOff>
      <xdr:row>699</xdr:row>
      <xdr:rowOff>0</xdr:rowOff>
    </xdr:from>
    <xdr:to>
      <xdr:col>9</xdr:col>
      <xdr:colOff>381000</xdr:colOff>
      <xdr:row>699</xdr:row>
      <xdr:rowOff>0</xdr:rowOff>
    </xdr:to>
    <xdr:sp macro="" textlink="">
      <xdr:nvSpPr>
        <xdr:cNvPr id="20" name="Text Box 21">
          <a:extLst>
            <a:ext uri="{FF2B5EF4-FFF2-40B4-BE49-F238E27FC236}">
              <a16:creationId xmlns:a16="http://schemas.microsoft.com/office/drawing/2014/main" id="{00000000-0008-0000-0400-000014000000}"/>
            </a:ext>
          </a:extLst>
        </xdr:cNvPr>
        <xdr:cNvSpPr txBox="1">
          <a:spLocks noChangeArrowheads="1"/>
        </xdr:cNvSpPr>
      </xdr:nvSpPr>
      <xdr:spPr>
        <a:xfrm>
          <a:off x="1362075" y="121104660"/>
          <a:ext cx="430530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overflow" wrap="square" lIns="45720" tIns="27432" rIns="45720" bIns="27432" anchor="ctr" upright="1"/>
        <a:lstStyle/>
        <a:p>
          <a:pPr algn="ctr" rtl="0">
            <a:defRPr sz="1000"/>
          </a:pPr>
          <a:r>
            <a:rPr lang="ja-JP" altLang="en-US" sz="2000" b="1" i="0" u="none" strike="noStrike" baseline="0">
              <a:solidFill>
                <a:srgbClr val="000000"/>
              </a:solidFill>
              <a:latin typeface="ＭＳ Ｐゴシック"/>
              <a:ea typeface="ＭＳ Ｐゴシック"/>
            </a:rPr>
            <a:t>平成１９年度決算より項目追加分</a:t>
          </a:r>
        </a:p>
      </xdr:txBody>
    </xdr:sp>
    <xdr:clientData/>
  </xdr:twoCellAnchor>
  <xdr:twoCellAnchor>
    <xdr:from>
      <xdr:col>4</xdr:col>
      <xdr:colOff>323850</xdr:colOff>
      <xdr:row>699</xdr:row>
      <xdr:rowOff>0</xdr:rowOff>
    </xdr:from>
    <xdr:to>
      <xdr:col>9</xdr:col>
      <xdr:colOff>752475</xdr:colOff>
      <xdr:row>699</xdr:row>
      <xdr:rowOff>0</xdr:rowOff>
    </xdr:to>
    <xdr:sp macro="" textlink="">
      <xdr:nvSpPr>
        <xdr:cNvPr id="21" name="Text Box 22">
          <a:extLst>
            <a:ext uri="{FF2B5EF4-FFF2-40B4-BE49-F238E27FC236}">
              <a16:creationId xmlns:a16="http://schemas.microsoft.com/office/drawing/2014/main" id="{00000000-0008-0000-0400-000015000000}"/>
            </a:ext>
          </a:extLst>
        </xdr:cNvPr>
        <xdr:cNvSpPr txBox="1">
          <a:spLocks noChangeArrowheads="1"/>
        </xdr:cNvSpPr>
      </xdr:nvSpPr>
      <xdr:spPr>
        <a:xfrm>
          <a:off x="1733550" y="121104660"/>
          <a:ext cx="430530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overflow" wrap="square" lIns="45720" tIns="27432" rIns="45720" bIns="27432" anchor="ctr" upright="1"/>
        <a:lstStyle/>
        <a:p>
          <a:pPr algn="ctr" rtl="0">
            <a:defRPr sz="1000"/>
          </a:pPr>
          <a:r>
            <a:rPr lang="ja-JP" altLang="en-US" sz="2000" b="1" i="0" u="none" strike="noStrike" baseline="0">
              <a:solidFill>
                <a:srgbClr val="000000"/>
              </a:solidFill>
              <a:latin typeface="ＭＳ Ｐゴシック"/>
              <a:ea typeface="ＭＳ Ｐゴシック"/>
            </a:rPr>
            <a:t>平成１９年度決算より項目追加分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outlinePr showOutlineSymbols="0"/>
    <pageSetUpPr autoPageBreaks="0" fitToPage="1"/>
  </sheetPr>
  <dimension ref="A1:J183"/>
  <sheetViews>
    <sheetView showZeros="0" tabSelected="1" showOutlineSymbols="0" view="pageBreakPreview" zoomScale="115" zoomScaleNormal="90" zoomScaleSheetLayoutView="115" workbookViewId="0"/>
  </sheetViews>
  <sheetFormatPr defaultColWidth="10.75" defaultRowHeight="14.25" customHeight="1" x14ac:dyDescent="0.15"/>
  <cols>
    <col min="1" max="1" width="4.625" style="1" customWidth="1"/>
    <col min="2" max="2" width="4.625" style="2" customWidth="1"/>
    <col min="3" max="3" width="5.375" style="3" customWidth="1"/>
    <col min="4" max="4" width="5" style="3" customWidth="1"/>
    <col min="5" max="5" width="25.875" style="3" customWidth="1"/>
    <col min="6" max="6" width="12.5" style="3" customWidth="1"/>
    <col min="7" max="7" width="14.625" style="4" customWidth="1"/>
    <col min="8" max="8" width="4.625" style="1" hidden="1" customWidth="1"/>
    <col min="9" max="9" width="4.625" style="2" hidden="1" customWidth="1"/>
    <col min="10" max="10" width="24.625" style="3" customWidth="1"/>
    <col min="11" max="16384" width="10.75" style="3"/>
  </cols>
  <sheetData>
    <row r="1" spans="1:10" s="5" customFormat="1" ht="18" customHeight="1" x14ac:dyDescent="0.15">
      <c r="A1" s="7"/>
      <c r="B1" s="9"/>
      <c r="C1" s="11" t="s">
        <v>13</v>
      </c>
      <c r="D1" s="24"/>
      <c r="E1" s="37" t="s">
        <v>437</v>
      </c>
      <c r="F1" s="51"/>
      <c r="G1" s="64"/>
      <c r="H1" s="7"/>
      <c r="I1" s="9"/>
      <c r="J1" s="79"/>
    </row>
    <row r="2" spans="1:10" s="6" customFormat="1" ht="18" customHeight="1" x14ac:dyDescent="0.15">
      <c r="A2" s="7"/>
      <c r="B2" s="9"/>
      <c r="D2" s="25"/>
      <c r="E2" s="38"/>
      <c r="G2" s="65"/>
      <c r="H2" s="7"/>
      <c r="I2" s="9"/>
    </row>
    <row r="3" spans="1:10" s="6" customFormat="1" ht="18" customHeight="1" x14ac:dyDescent="0.15">
      <c r="A3" s="7"/>
      <c r="B3" s="9"/>
      <c r="C3" s="6" t="s">
        <v>192</v>
      </c>
      <c r="D3" s="26"/>
      <c r="E3" s="26"/>
      <c r="F3" s="26"/>
      <c r="G3" s="66"/>
      <c r="H3" s="7"/>
      <c r="I3" s="9"/>
    </row>
    <row r="4" spans="1:10" s="6" customFormat="1" ht="14.25" customHeight="1" x14ac:dyDescent="0.15">
      <c r="A4" s="7"/>
      <c r="B4" s="9"/>
      <c r="G4" s="65"/>
      <c r="H4" s="7"/>
      <c r="I4" s="9"/>
    </row>
    <row r="5" spans="1:10" s="6" customFormat="1" ht="21.75" customHeight="1" x14ac:dyDescent="0.15">
      <c r="A5" s="7"/>
      <c r="B5" s="9"/>
      <c r="C5" s="12"/>
      <c r="D5" s="27"/>
      <c r="E5" s="27"/>
      <c r="F5" s="52" t="s">
        <v>624</v>
      </c>
      <c r="G5" s="67" t="s">
        <v>503</v>
      </c>
      <c r="H5" s="7"/>
      <c r="I5" s="9"/>
    </row>
    <row r="6" spans="1:10" s="6" customFormat="1" ht="19.5" customHeight="1" x14ac:dyDescent="0.15">
      <c r="A6" s="8" t="s">
        <v>472</v>
      </c>
      <c r="B6" s="10" t="s">
        <v>558</v>
      </c>
      <c r="C6" s="13" t="s">
        <v>627</v>
      </c>
      <c r="D6" s="28"/>
      <c r="E6" s="28"/>
      <c r="F6" s="48" t="s">
        <v>626</v>
      </c>
      <c r="G6" s="68" t="s">
        <v>990</v>
      </c>
      <c r="H6" s="8" t="s">
        <v>472</v>
      </c>
      <c r="I6" s="10" t="s">
        <v>558</v>
      </c>
    </row>
    <row r="7" spans="1:10" s="6" customFormat="1" ht="15.75" customHeight="1" x14ac:dyDescent="0.15">
      <c r="A7" s="9">
        <v>1</v>
      </c>
      <c r="B7" s="9">
        <v>1</v>
      </c>
      <c r="C7" s="14" t="s">
        <v>23</v>
      </c>
      <c r="D7" s="723" t="s">
        <v>637</v>
      </c>
      <c r="E7" s="724"/>
      <c r="F7" s="725"/>
      <c r="G7" s="637" t="s">
        <v>1105</v>
      </c>
      <c r="H7" s="9">
        <v>1</v>
      </c>
      <c r="I7" s="9">
        <v>1</v>
      </c>
    </row>
    <row r="8" spans="1:10" s="6" customFormat="1" ht="15.95" customHeight="1" x14ac:dyDescent="0.15">
      <c r="A8" s="9">
        <v>1</v>
      </c>
      <c r="B8" s="9">
        <v>3</v>
      </c>
      <c r="C8" s="693" t="s">
        <v>20</v>
      </c>
      <c r="D8" s="695" t="s">
        <v>39</v>
      </c>
      <c r="E8" s="696"/>
      <c r="F8" s="53" t="s">
        <v>44</v>
      </c>
      <c r="G8" s="69"/>
      <c r="H8" s="9">
        <v>1</v>
      </c>
      <c r="I8" s="9">
        <v>3</v>
      </c>
    </row>
    <row r="9" spans="1:10" s="6" customFormat="1" ht="15.95" customHeight="1" x14ac:dyDescent="0.15">
      <c r="A9" s="9">
        <v>1</v>
      </c>
      <c r="B9" s="9">
        <v>4</v>
      </c>
      <c r="C9" s="694"/>
      <c r="D9" s="697"/>
      <c r="E9" s="698"/>
      <c r="F9" s="54" t="s">
        <v>49</v>
      </c>
      <c r="G9" s="69" t="s">
        <v>1106</v>
      </c>
      <c r="H9" s="9">
        <v>1</v>
      </c>
      <c r="I9" s="9">
        <v>4</v>
      </c>
    </row>
    <row r="10" spans="1:10" s="6" customFormat="1" ht="15.95" customHeight="1" x14ac:dyDescent="0.15">
      <c r="A10" s="9">
        <v>1</v>
      </c>
      <c r="B10" s="9">
        <v>5</v>
      </c>
      <c r="C10" s="15" t="s">
        <v>18</v>
      </c>
      <c r="D10" s="723" t="s">
        <v>639</v>
      </c>
      <c r="E10" s="724"/>
      <c r="F10" s="725"/>
      <c r="G10" s="69" t="s">
        <v>1107</v>
      </c>
      <c r="H10" s="9">
        <v>1</v>
      </c>
      <c r="I10" s="9">
        <v>5</v>
      </c>
    </row>
    <row r="11" spans="1:10" s="6" customFormat="1" ht="14.25" customHeight="1" x14ac:dyDescent="0.15">
      <c r="A11" s="9">
        <v>1</v>
      </c>
      <c r="B11" s="9">
        <v>7</v>
      </c>
      <c r="C11" s="699" t="s">
        <v>50</v>
      </c>
      <c r="D11" s="695" t="s">
        <v>52</v>
      </c>
      <c r="E11" s="701"/>
      <c r="F11" s="46" t="s">
        <v>62</v>
      </c>
      <c r="G11" s="70"/>
      <c r="H11" s="9">
        <v>1</v>
      </c>
      <c r="I11" s="9">
        <v>7</v>
      </c>
    </row>
    <row r="12" spans="1:10" s="6" customFormat="1" ht="14.25" customHeight="1" x14ac:dyDescent="0.15">
      <c r="A12" s="9"/>
      <c r="B12" s="9"/>
      <c r="C12" s="700"/>
      <c r="D12" s="697"/>
      <c r="E12" s="698"/>
      <c r="F12" s="47" t="s">
        <v>65</v>
      </c>
      <c r="G12" s="71" t="s">
        <v>1108</v>
      </c>
      <c r="H12" s="9">
        <v>0</v>
      </c>
      <c r="I12" s="9">
        <v>0</v>
      </c>
    </row>
    <row r="13" spans="1:10" s="6" customFormat="1" ht="15.95" customHeight="1" x14ac:dyDescent="0.15">
      <c r="A13" s="9">
        <v>1</v>
      </c>
      <c r="B13" s="9">
        <v>9</v>
      </c>
      <c r="C13" s="15" t="s">
        <v>75</v>
      </c>
      <c r="D13" s="723" t="s">
        <v>162</v>
      </c>
      <c r="E13" s="724"/>
      <c r="F13" s="725"/>
      <c r="G13" s="72">
        <v>29</v>
      </c>
      <c r="H13" s="9">
        <v>1</v>
      </c>
      <c r="I13" s="9">
        <v>9</v>
      </c>
    </row>
    <row r="14" spans="1:10" s="6" customFormat="1" ht="15.95" customHeight="1" x14ac:dyDescent="0.15">
      <c r="A14" s="9">
        <v>1</v>
      </c>
      <c r="B14" s="9">
        <v>10</v>
      </c>
      <c r="C14" s="15" t="s">
        <v>83</v>
      </c>
      <c r="D14" s="723" t="s">
        <v>4</v>
      </c>
      <c r="E14" s="723"/>
      <c r="F14" s="55" t="s">
        <v>86</v>
      </c>
      <c r="G14" s="73">
        <v>305279</v>
      </c>
      <c r="H14" s="9">
        <v>1</v>
      </c>
      <c r="I14" s="9">
        <v>10</v>
      </c>
    </row>
    <row r="15" spans="1:10" s="6" customFormat="1" ht="15.95" customHeight="1" x14ac:dyDescent="0.15">
      <c r="A15" s="9">
        <v>1</v>
      </c>
      <c r="B15" s="9">
        <v>12</v>
      </c>
      <c r="C15" s="17" t="s">
        <v>90</v>
      </c>
      <c r="D15" s="16" t="s">
        <v>548</v>
      </c>
      <c r="E15" s="40" t="s">
        <v>647</v>
      </c>
      <c r="F15" s="53" t="s">
        <v>34</v>
      </c>
      <c r="G15" s="73">
        <v>0</v>
      </c>
      <c r="H15" s="9">
        <v>1</v>
      </c>
      <c r="I15" s="9">
        <v>12</v>
      </c>
    </row>
    <row r="16" spans="1:10" s="6" customFormat="1" ht="15.95" customHeight="1" x14ac:dyDescent="0.15">
      <c r="A16" s="9">
        <v>1</v>
      </c>
      <c r="B16" s="9">
        <v>13</v>
      </c>
      <c r="C16" s="18"/>
      <c r="D16" s="13"/>
      <c r="E16" s="41" t="s">
        <v>93</v>
      </c>
      <c r="F16" s="54" t="s">
        <v>25</v>
      </c>
      <c r="G16" s="73">
        <v>2228538</v>
      </c>
      <c r="H16" s="9">
        <v>1</v>
      </c>
      <c r="I16" s="9">
        <v>13</v>
      </c>
    </row>
    <row r="17" spans="1:9" s="6" customFormat="1" ht="15.95" customHeight="1" x14ac:dyDescent="0.15">
      <c r="A17" s="9">
        <v>1</v>
      </c>
      <c r="B17" s="9">
        <v>14</v>
      </c>
      <c r="C17" s="18" t="s">
        <v>64</v>
      </c>
      <c r="D17" s="31"/>
      <c r="E17" s="42" t="s">
        <v>648</v>
      </c>
      <c r="F17" s="53" t="s">
        <v>34</v>
      </c>
      <c r="G17" s="73">
        <v>0</v>
      </c>
      <c r="H17" s="9">
        <v>1</v>
      </c>
      <c r="I17" s="9">
        <v>14</v>
      </c>
    </row>
    <row r="18" spans="1:9" s="6" customFormat="1" ht="15.95" customHeight="1" x14ac:dyDescent="0.15">
      <c r="A18" s="9">
        <v>1</v>
      </c>
      <c r="B18" s="9">
        <v>15</v>
      </c>
      <c r="C18" s="18"/>
      <c r="D18" s="18" t="s">
        <v>81</v>
      </c>
      <c r="E18" s="43" t="s">
        <v>983</v>
      </c>
      <c r="F18" s="54" t="s">
        <v>25</v>
      </c>
      <c r="G18" s="73">
        <v>78500</v>
      </c>
      <c r="H18" s="9">
        <v>1</v>
      </c>
      <c r="I18" s="9">
        <v>15</v>
      </c>
    </row>
    <row r="19" spans="1:9" s="6" customFormat="1" ht="15.95" customHeight="1" x14ac:dyDescent="0.15">
      <c r="A19" s="9">
        <v>1</v>
      </c>
      <c r="B19" s="9">
        <v>16</v>
      </c>
      <c r="C19" s="18" t="s">
        <v>96</v>
      </c>
      <c r="D19" s="18" t="s">
        <v>103</v>
      </c>
      <c r="E19" s="42" t="s">
        <v>650</v>
      </c>
      <c r="F19" s="53" t="s">
        <v>34</v>
      </c>
      <c r="G19" s="73">
        <v>0</v>
      </c>
      <c r="H19" s="9">
        <v>1</v>
      </c>
      <c r="I19" s="9">
        <v>16</v>
      </c>
    </row>
    <row r="20" spans="1:9" s="6" customFormat="1" ht="15.95" customHeight="1" x14ac:dyDescent="0.15">
      <c r="A20" s="9">
        <v>1</v>
      </c>
      <c r="B20" s="9">
        <v>17</v>
      </c>
      <c r="C20" s="18"/>
      <c r="D20" s="18" t="s">
        <v>106</v>
      </c>
      <c r="E20" s="44" t="s">
        <v>59</v>
      </c>
      <c r="F20" s="54" t="s">
        <v>25</v>
      </c>
      <c r="G20" s="73">
        <v>1670400</v>
      </c>
      <c r="H20" s="9">
        <v>1</v>
      </c>
      <c r="I20" s="9">
        <v>17</v>
      </c>
    </row>
    <row r="21" spans="1:9" s="6" customFormat="1" ht="15.95" customHeight="1" x14ac:dyDescent="0.15">
      <c r="A21" s="9">
        <v>1</v>
      </c>
      <c r="B21" s="9">
        <v>18</v>
      </c>
      <c r="C21" s="18" t="s">
        <v>109</v>
      </c>
      <c r="D21" s="18" t="s">
        <v>3</v>
      </c>
      <c r="E21" s="42" t="s">
        <v>54</v>
      </c>
      <c r="F21" s="53" t="s">
        <v>34</v>
      </c>
      <c r="G21" s="73">
        <v>0</v>
      </c>
      <c r="H21" s="9">
        <v>1</v>
      </c>
      <c r="I21" s="9">
        <v>18</v>
      </c>
    </row>
    <row r="22" spans="1:9" s="6" customFormat="1" ht="15.95" customHeight="1" x14ac:dyDescent="0.15">
      <c r="A22" s="9">
        <v>1</v>
      </c>
      <c r="B22" s="9">
        <v>19</v>
      </c>
      <c r="C22" s="18"/>
      <c r="D22" s="18" t="s">
        <v>116</v>
      </c>
      <c r="E22" s="44" t="s">
        <v>59</v>
      </c>
      <c r="F22" s="54" t="s">
        <v>25</v>
      </c>
      <c r="G22" s="73">
        <v>41972</v>
      </c>
      <c r="H22" s="9">
        <v>1</v>
      </c>
      <c r="I22" s="9">
        <v>19</v>
      </c>
    </row>
    <row r="23" spans="1:9" s="6" customFormat="1" ht="15.95" customHeight="1" x14ac:dyDescent="0.15">
      <c r="A23" s="9">
        <v>1</v>
      </c>
      <c r="B23" s="9">
        <v>20</v>
      </c>
      <c r="C23" s="18" t="s">
        <v>67</v>
      </c>
      <c r="D23" s="18" t="s">
        <v>51</v>
      </c>
      <c r="E23" s="42" t="s">
        <v>594</v>
      </c>
      <c r="F23" s="53" t="s">
        <v>34</v>
      </c>
      <c r="G23" s="73">
        <v>0</v>
      </c>
      <c r="H23" s="9">
        <v>1</v>
      </c>
      <c r="I23" s="9">
        <v>20</v>
      </c>
    </row>
    <row r="24" spans="1:9" s="6" customFormat="1" ht="15.95" customHeight="1" x14ac:dyDescent="0.15">
      <c r="A24" s="9">
        <v>1</v>
      </c>
      <c r="B24" s="9">
        <v>21</v>
      </c>
      <c r="C24" s="18"/>
      <c r="D24" s="19"/>
      <c r="E24" s="44" t="s">
        <v>59</v>
      </c>
      <c r="F24" s="54" t="s">
        <v>25</v>
      </c>
      <c r="G24" s="73">
        <v>437666</v>
      </c>
      <c r="H24" s="9">
        <v>1</v>
      </c>
      <c r="I24" s="9">
        <v>21</v>
      </c>
    </row>
    <row r="25" spans="1:9" s="6" customFormat="1" ht="15.95" customHeight="1" x14ac:dyDescent="0.15">
      <c r="A25" s="9">
        <v>1</v>
      </c>
      <c r="B25" s="9">
        <v>22</v>
      </c>
      <c r="C25" s="18" t="s">
        <v>122</v>
      </c>
      <c r="D25" s="16" t="s">
        <v>498</v>
      </c>
      <c r="E25" s="40" t="s">
        <v>154</v>
      </c>
      <c r="F25" s="53" t="s">
        <v>34</v>
      </c>
      <c r="G25" s="73">
        <v>0</v>
      </c>
      <c r="H25" s="9">
        <v>1</v>
      </c>
      <c r="I25" s="9">
        <v>22</v>
      </c>
    </row>
    <row r="26" spans="1:9" s="6" customFormat="1" ht="15.95" customHeight="1" x14ac:dyDescent="0.15">
      <c r="A26" s="9">
        <v>1</v>
      </c>
      <c r="B26" s="9">
        <v>23</v>
      </c>
      <c r="C26" s="18"/>
      <c r="D26" s="13"/>
      <c r="E26" s="41" t="s">
        <v>93</v>
      </c>
      <c r="F26" s="54" t="s">
        <v>25</v>
      </c>
      <c r="G26" s="73">
        <v>563979</v>
      </c>
      <c r="H26" s="9">
        <v>1</v>
      </c>
      <c r="I26" s="9">
        <v>23</v>
      </c>
    </row>
    <row r="27" spans="1:9" s="6" customFormat="1" ht="15.95" customHeight="1" x14ac:dyDescent="0.15">
      <c r="A27" s="9">
        <v>1</v>
      </c>
      <c r="B27" s="9">
        <v>24</v>
      </c>
      <c r="C27" s="18"/>
      <c r="D27" s="15" t="s">
        <v>425</v>
      </c>
      <c r="E27" s="29" t="s">
        <v>860</v>
      </c>
      <c r="F27" s="56" t="s">
        <v>31</v>
      </c>
      <c r="G27" s="74">
        <v>4000</v>
      </c>
      <c r="H27" s="9">
        <v>1</v>
      </c>
      <c r="I27" s="9">
        <v>24</v>
      </c>
    </row>
    <row r="28" spans="1:9" s="6" customFormat="1" ht="15.95" customHeight="1" x14ac:dyDescent="0.15">
      <c r="A28" s="9">
        <v>1</v>
      </c>
      <c r="B28" s="9">
        <v>25</v>
      </c>
      <c r="C28" s="19"/>
      <c r="D28" s="32" t="s">
        <v>475</v>
      </c>
      <c r="E28" s="45" t="s">
        <v>640</v>
      </c>
      <c r="F28" s="57" t="s">
        <v>59</v>
      </c>
      <c r="G28" s="73">
        <v>637900</v>
      </c>
      <c r="H28" s="9">
        <v>1</v>
      </c>
      <c r="I28" s="9">
        <v>25</v>
      </c>
    </row>
    <row r="29" spans="1:9" s="6" customFormat="1" ht="14.25" customHeight="1" x14ac:dyDescent="0.15">
      <c r="A29" s="9">
        <v>1</v>
      </c>
      <c r="B29" s="9">
        <v>27</v>
      </c>
      <c r="C29" s="20"/>
      <c r="D29" s="699" t="s">
        <v>548</v>
      </c>
      <c r="E29" s="701" t="s">
        <v>386</v>
      </c>
      <c r="F29" s="53" t="s">
        <v>125</v>
      </c>
      <c r="G29" s="75"/>
      <c r="H29" s="9">
        <v>1</v>
      </c>
      <c r="I29" s="9">
        <v>27</v>
      </c>
    </row>
    <row r="30" spans="1:9" s="6" customFormat="1" ht="14.25" customHeight="1" x14ac:dyDescent="0.15">
      <c r="A30" s="9"/>
      <c r="B30" s="9"/>
      <c r="C30" s="21" t="s">
        <v>127</v>
      </c>
      <c r="D30" s="702"/>
      <c r="E30" s="703"/>
      <c r="F30" s="53" t="s">
        <v>85</v>
      </c>
      <c r="G30" s="75"/>
      <c r="H30" s="9">
        <v>0</v>
      </c>
      <c r="I30" s="9">
        <v>0</v>
      </c>
    </row>
    <row r="31" spans="1:9" s="6" customFormat="1" ht="14.25" customHeight="1" x14ac:dyDescent="0.15">
      <c r="A31" s="9"/>
      <c r="B31" s="9"/>
      <c r="C31" s="22"/>
      <c r="D31" s="702"/>
      <c r="E31" s="703"/>
      <c r="F31" s="53" t="s">
        <v>136</v>
      </c>
      <c r="G31" s="75" t="s">
        <v>1108</v>
      </c>
      <c r="H31" s="9">
        <v>0</v>
      </c>
      <c r="I31" s="9">
        <v>0</v>
      </c>
    </row>
    <row r="32" spans="1:9" s="6" customFormat="1" ht="14.25" customHeight="1" x14ac:dyDescent="0.15">
      <c r="A32" s="9"/>
      <c r="B32" s="9"/>
      <c r="C32" s="18"/>
      <c r="D32" s="702"/>
      <c r="E32" s="703"/>
      <c r="F32" s="53" t="s">
        <v>137</v>
      </c>
      <c r="G32" s="75"/>
      <c r="H32" s="9">
        <v>0</v>
      </c>
      <c r="I32" s="9">
        <v>0</v>
      </c>
    </row>
    <row r="33" spans="1:9" s="6" customFormat="1" ht="14.25" customHeight="1" x14ac:dyDescent="0.15">
      <c r="A33" s="9"/>
      <c r="B33" s="9"/>
      <c r="C33" s="18" t="s">
        <v>132</v>
      </c>
      <c r="D33" s="702"/>
      <c r="E33" s="703"/>
      <c r="F33" s="53" t="s">
        <v>139</v>
      </c>
      <c r="G33" s="75"/>
      <c r="H33" s="9">
        <v>0</v>
      </c>
      <c r="I33" s="9">
        <v>0</v>
      </c>
    </row>
    <row r="34" spans="1:9" s="6" customFormat="1" ht="14.25" customHeight="1" x14ac:dyDescent="0.15">
      <c r="A34" s="9"/>
      <c r="B34" s="9"/>
      <c r="C34" s="18"/>
      <c r="D34" s="700"/>
      <c r="E34" s="704"/>
      <c r="F34" s="53" t="s">
        <v>7</v>
      </c>
      <c r="G34" s="75"/>
      <c r="H34" s="9">
        <v>0</v>
      </c>
      <c r="I34" s="9">
        <v>0</v>
      </c>
    </row>
    <row r="35" spans="1:9" s="6" customFormat="1" ht="15.95" customHeight="1" x14ac:dyDescent="0.15">
      <c r="A35" s="9">
        <v>1</v>
      </c>
      <c r="B35" s="9">
        <v>28</v>
      </c>
      <c r="C35" s="18"/>
      <c r="D35" s="15" t="s">
        <v>498</v>
      </c>
      <c r="E35" s="29" t="s">
        <v>644</v>
      </c>
      <c r="F35" s="55" t="s">
        <v>984</v>
      </c>
      <c r="G35" s="76">
        <v>7300</v>
      </c>
      <c r="H35" s="9">
        <v>1</v>
      </c>
      <c r="I35" s="9">
        <v>28</v>
      </c>
    </row>
    <row r="36" spans="1:9" s="6" customFormat="1" ht="15.95" customHeight="1" x14ac:dyDescent="0.15">
      <c r="A36" s="9">
        <v>1</v>
      </c>
      <c r="B36" s="9">
        <v>29</v>
      </c>
      <c r="C36" s="18" t="s">
        <v>96</v>
      </c>
      <c r="D36" s="705" t="s">
        <v>434</v>
      </c>
      <c r="E36" s="46" t="s">
        <v>137</v>
      </c>
      <c r="F36" s="55" t="s">
        <v>984</v>
      </c>
      <c r="G36" s="76">
        <v>0</v>
      </c>
      <c r="H36" s="9">
        <v>1</v>
      </c>
      <c r="I36" s="9">
        <v>29</v>
      </c>
    </row>
    <row r="37" spans="1:9" s="6" customFormat="1" ht="15.95" customHeight="1" x14ac:dyDescent="0.15">
      <c r="A37" s="9">
        <v>1</v>
      </c>
      <c r="B37" s="9">
        <v>30</v>
      </c>
      <c r="C37" s="18"/>
      <c r="D37" s="706"/>
      <c r="E37" s="47" t="s">
        <v>136</v>
      </c>
      <c r="F37" s="55" t="s">
        <v>984</v>
      </c>
      <c r="G37" s="76">
        <v>7300</v>
      </c>
      <c r="H37" s="9">
        <v>1</v>
      </c>
      <c r="I37" s="9">
        <v>30</v>
      </c>
    </row>
    <row r="38" spans="1:9" s="6" customFormat="1" ht="15.95" customHeight="1" x14ac:dyDescent="0.15">
      <c r="A38" s="9">
        <v>1</v>
      </c>
      <c r="B38" s="9">
        <v>31</v>
      </c>
      <c r="C38" s="18"/>
      <c r="D38" s="707"/>
      <c r="E38" s="47" t="s">
        <v>7</v>
      </c>
      <c r="F38" s="55" t="s">
        <v>984</v>
      </c>
      <c r="G38" s="76">
        <v>0</v>
      </c>
      <c r="H38" s="9">
        <v>1</v>
      </c>
      <c r="I38" s="9">
        <v>31</v>
      </c>
    </row>
    <row r="39" spans="1:9" s="6" customFormat="1" ht="15.95" customHeight="1" x14ac:dyDescent="0.15">
      <c r="A39" s="9">
        <v>1</v>
      </c>
      <c r="B39" s="9">
        <v>32</v>
      </c>
      <c r="C39" s="18" t="s">
        <v>150</v>
      </c>
      <c r="D39" s="15" t="s">
        <v>425</v>
      </c>
      <c r="E39" s="29" t="s">
        <v>68</v>
      </c>
      <c r="F39" s="55" t="s">
        <v>984</v>
      </c>
      <c r="G39" s="76">
        <v>0</v>
      </c>
      <c r="H39" s="9">
        <v>1</v>
      </c>
      <c r="I39" s="9">
        <v>32</v>
      </c>
    </row>
    <row r="40" spans="1:9" s="6" customFormat="1" ht="15.95" customHeight="1" x14ac:dyDescent="0.15">
      <c r="A40" s="9">
        <v>1</v>
      </c>
      <c r="B40" s="9">
        <v>33</v>
      </c>
      <c r="C40" s="18"/>
      <c r="D40" s="15" t="s">
        <v>475</v>
      </c>
      <c r="E40" s="29" t="s">
        <v>645</v>
      </c>
      <c r="F40" s="55" t="s">
        <v>155</v>
      </c>
      <c r="G40" s="76">
        <v>0</v>
      </c>
      <c r="H40" s="9">
        <v>1</v>
      </c>
      <c r="I40" s="9">
        <v>33</v>
      </c>
    </row>
    <row r="41" spans="1:9" s="6" customFormat="1" ht="15.95" customHeight="1" x14ac:dyDescent="0.15">
      <c r="A41" s="9">
        <v>1</v>
      </c>
      <c r="B41" s="9">
        <v>34</v>
      </c>
      <c r="C41" s="18"/>
      <c r="D41" s="15" t="s">
        <v>60</v>
      </c>
      <c r="E41" s="29" t="s">
        <v>275</v>
      </c>
      <c r="F41" s="55" t="s">
        <v>155</v>
      </c>
      <c r="G41" s="76">
        <v>9661</v>
      </c>
      <c r="H41" s="9">
        <v>1</v>
      </c>
      <c r="I41" s="9">
        <v>34</v>
      </c>
    </row>
    <row r="42" spans="1:9" s="6" customFormat="1" ht="15.95" customHeight="1" x14ac:dyDescent="0.15">
      <c r="A42" s="9">
        <v>1</v>
      </c>
      <c r="B42" s="9">
        <v>35</v>
      </c>
      <c r="C42" s="18" t="s">
        <v>9</v>
      </c>
      <c r="D42" s="15" t="s">
        <v>477</v>
      </c>
      <c r="E42" s="29" t="s">
        <v>646</v>
      </c>
      <c r="F42" s="55" t="s">
        <v>155</v>
      </c>
      <c r="G42" s="76">
        <v>8272</v>
      </c>
      <c r="H42" s="9">
        <v>1</v>
      </c>
      <c r="I42" s="9">
        <v>35</v>
      </c>
    </row>
    <row r="43" spans="1:9" s="6" customFormat="1" ht="15.95" customHeight="1" x14ac:dyDescent="0.15">
      <c r="A43" s="9">
        <v>1</v>
      </c>
      <c r="B43" s="9">
        <v>36</v>
      </c>
      <c r="C43" s="18"/>
      <c r="D43" s="15" t="s">
        <v>479</v>
      </c>
      <c r="E43" s="29" t="s">
        <v>163</v>
      </c>
      <c r="F43" s="58"/>
      <c r="G43" s="76">
        <v>7</v>
      </c>
      <c r="H43" s="9">
        <v>1</v>
      </c>
      <c r="I43" s="9">
        <v>36</v>
      </c>
    </row>
    <row r="44" spans="1:9" s="6" customFormat="1" ht="15.95" customHeight="1" x14ac:dyDescent="0.15">
      <c r="A44" s="9">
        <v>1</v>
      </c>
      <c r="B44" s="9">
        <v>37</v>
      </c>
      <c r="C44" s="18"/>
      <c r="D44" s="15" t="s">
        <v>45</v>
      </c>
      <c r="E44" s="29" t="s">
        <v>99</v>
      </c>
      <c r="F44" s="58"/>
      <c r="G44" s="76">
        <v>0</v>
      </c>
      <c r="H44" s="9">
        <v>1</v>
      </c>
      <c r="I44" s="9">
        <v>37</v>
      </c>
    </row>
    <row r="45" spans="1:9" s="6" customFormat="1" ht="15.95" customHeight="1" x14ac:dyDescent="0.15">
      <c r="A45" s="9">
        <v>1</v>
      </c>
      <c r="B45" s="9">
        <v>38</v>
      </c>
      <c r="C45" s="18" t="s">
        <v>67</v>
      </c>
      <c r="D45" s="33" t="s">
        <v>481</v>
      </c>
      <c r="E45" s="45" t="s">
        <v>485</v>
      </c>
      <c r="F45" s="58"/>
      <c r="G45" s="76">
        <v>3</v>
      </c>
      <c r="H45" s="9">
        <v>1</v>
      </c>
      <c r="I45" s="9">
        <v>38</v>
      </c>
    </row>
    <row r="46" spans="1:9" s="6" customFormat="1" ht="15.95" customHeight="1" x14ac:dyDescent="0.15">
      <c r="A46" s="9">
        <v>1</v>
      </c>
      <c r="B46" s="9">
        <v>39</v>
      </c>
      <c r="C46" s="18"/>
      <c r="D46" s="16" t="s">
        <v>470</v>
      </c>
      <c r="E46" s="30" t="s">
        <v>329</v>
      </c>
      <c r="F46" s="53" t="s">
        <v>34</v>
      </c>
      <c r="G46" s="76">
        <v>7300</v>
      </c>
      <c r="H46" s="9">
        <v>1</v>
      </c>
      <c r="I46" s="9">
        <v>39</v>
      </c>
    </row>
    <row r="47" spans="1:9" s="6" customFormat="1" ht="15.95" customHeight="1" x14ac:dyDescent="0.15">
      <c r="A47" s="9">
        <v>1</v>
      </c>
      <c r="B47" s="9">
        <v>40</v>
      </c>
      <c r="C47" s="18"/>
      <c r="D47" s="13"/>
      <c r="E47" s="41" t="s">
        <v>986</v>
      </c>
      <c r="F47" s="54" t="s">
        <v>72</v>
      </c>
      <c r="G47" s="76">
        <v>7300</v>
      </c>
      <c r="H47" s="9">
        <v>1</v>
      </c>
      <c r="I47" s="9">
        <v>40</v>
      </c>
    </row>
    <row r="48" spans="1:9" s="6" customFormat="1" ht="15.95" customHeight="1" x14ac:dyDescent="0.15">
      <c r="A48" s="9">
        <v>1</v>
      </c>
      <c r="B48" s="9">
        <v>42</v>
      </c>
      <c r="C48" s="18" t="s">
        <v>160</v>
      </c>
      <c r="D48" s="16" t="s">
        <v>486</v>
      </c>
      <c r="E48" s="30" t="s">
        <v>488</v>
      </c>
      <c r="F48" s="55" t="s">
        <v>987</v>
      </c>
      <c r="G48" s="76">
        <v>1910</v>
      </c>
      <c r="H48" s="9">
        <v>1</v>
      </c>
      <c r="I48" s="9">
        <v>42</v>
      </c>
    </row>
    <row r="49" spans="1:9" s="6" customFormat="1" ht="15.95" customHeight="1" x14ac:dyDescent="0.15">
      <c r="A49" s="9">
        <v>1</v>
      </c>
      <c r="B49" s="9">
        <v>43</v>
      </c>
      <c r="C49" s="18"/>
      <c r="D49" s="16" t="s">
        <v>489</v>
      </c>
      <c r="E49" s="30" t="s">
        <v>490</v>
      </c>
      <c r="F49" s="55" t="s">
        <v>988</v>
      </c>
      <c r="G49" s="76">
        <v>5233</v>
      </c>
      <c r="H49" s="9">
        <v>1</v>
      </c>
      <c r="I49" s="9">
        <v>43</v>
      </c>
    </row>
    <row r="50" spans="1:9" s="6" customFormat="1" ht="15.95" customHeight="1" x14ac:dyDescent="0.15">
      <c r="A50" s="9">
        <v>1</v>
      </c>
      <c r="B50" s="9">
        <v>44</v>
      </c>
      <c r="C50" s="18"/>
      <c r="D50" s="16" t="s">
        <v>497</v>
      </c>
      <c r="E50" s="30" t="s">
        <v>84</v>
      </c>
      <c r="F50" s="59" t="s">
        <v>165</v>
      </c>
      <c r="G50" s="76">
        <v>4411</v>
      </c>
      <c r="H50" s="9">
        <v>1</v>
      </c>
      <c r="I50" s="9">
        <v>44</v>
      </c>
    </row>
    <row r="51" spans="1:9" s="6" customFormat="1" ht="15.95" customHeight="1" x14ac:dyDescent="0.15">
      <c r="A51" s="9">
        <v>1</v>
      </c>
      <c r="B51" s="9">
        <v>46</v>
      </c>
      <c r="C51" s="18"/>
      <c r="D51" s="16" t="s">
        <v>551</v>
      </c>
      <c r="E51" s="30" t="s">
        <v>654</v>
      </c>
      <c r="F51" s="53" t="s">
        <v>172</v>
      </c>
      <c r="G51" s="76">
        <v>1898</v>
      </c>
      <c r="H51" s="9">
        <v>1</v>
      </c>
      <c r="I51" s="9">
        <v>46</v>
      </c>
    </row>
    <row r="52" spans="1:9" s="6" customFormat="1" ht="15.95" customHeight="1" x14ac:dyDescent="0.15">
      <c r="A52" s="9">
        <v>1</v>
      </c>
      <c r="B52" s="9">
        <v>47</v>
      </c>
      <c r="C52" s="19"/>
      <c r="D52" s="13"/>
      <c r="E52" s="41" t="s">
        <v>887</v>
      </c>
      <c r="F52" s="54" t="s">
        <v>143</v>
      </c>
      <c r="G52" s="76">
        <v>1898</v>
      </c>
      <c r="H52" s="9">
        <v>1</v>
      </c>
      <c r="I52" s="9">
        <v>47</v>
      </c>
    </row>
    <row r="53" spans="1:9" s="6" customFormat="1" ht="15.95" customHeight="1" x14ac:dyDescent="0.15">
      <c r="A53" s="9">
        <v>1</v>
      </c>
      <c r="B53" s="9">
        <v>48</v>
      </c>
      <c r="C53" s="17" t="s">
        <v>161</v>
      </c>
      <c r="D53" s="699" t="s">
        <v>548</v>
      </c>
      <c r="E53" s="701" t="s">
        <v>2</v>
      </c>
      <c r="F53" s="53" t="s">
        <v>175</v>
      </c>
      <c r="G53" s="77">
        <v>40</v>
      </c>
      <c r="H53" s="9">
        <v>1</v>
      </c>
      <c r="I53" s="9">
        <v>48</v>
      </c>
    </row>
    <row r="54" spans="1:9" s="6" customFormat="1" ht="15.95" customHeight="1" x14ac:dyDescent="0.15">
      <c r="A54" s="9">
        <v>1</v>
      </c>
      <c r="B54" s="9">
        <v>49</v>
      </c>
      <c r="C54" s="18"/>
      <c r="D54" s="702"/>
      <c r="E54" s="708"/>
      <c r="F54" s="60" t="s">
        <v>179</v>
      </c>
      <c r="G54" s="76"/>
      <c r="H54" s="9">
        <v>1</v>
      </c>
      <c r="I54" s="9">
        <v>49</v>
      </c>
    </row>
    <row r="55" spans="1:9" s="6" customFormat="1" ht="15.95" customHeight="1" x14ac:dyDescent="0.15">
      <c r="A55" s="9">
        <v>1</v>
      </c>
      <c r="B55" s="9">
        <v>50</v>
      </c>
      <c r="C55" s="18" t="s">
        <v>186</v>
      </c>
      <c r="D55" s="13"/>
      <c r="E55" s="48" t="s">
        <v>8</v>
      </c>
      <c r="F55" s="60" t="s">
        <v>187</v>
      </c>
      <c r="G55" s="76"/>
      <c r="H55" s="9">
        <v>1</v>
      </c>
      <c r="I55" s="9">
        <v>50</v>
      </c>
    </row>
    <row r="56" spans="1:9" s="6" customFormat="1" ht="15.95" customHeight="1" x14ac:dyDescent="0.15">
      <c r="A56" s="9">
        <v>1</v>
      </c>
      <c r="B56" s="9">
        <v>51</v>
      </c>
      <c r="C56" s="18" t="s">
        <v>191</v>
      </c>
      <c r="D56" s="15" t="s">
        <v>498</v>
      </c>
      <c r="E56" s="29" t="s">
        <v>552</v>
      </c>
      <c r="F56" s="55" t="s">
        <v>193</v>
      </c>
      <c r="G56" s="76"/>
      <c r="H56" s="9">
        <v>1</v>
      </c>
      <c r="I56" s="9">
        <v>51</v>
      </c>
    </row>
    <row r="57" spans="1:9" s="6" customFormat="1" ht="32.1" customHeight="1" x14ac:dyDescent="0.15">
      <c r="A57" s="2">
        <v>1</v>
      </c>
      <c r="B57" s="2">
        <v>52</v>
      </c>
      <c r="C57" s="611" t="s">
        <v>201</v>
      </c>
      <c r="D57" s="612" t="s">
        <v>425</v>
      </c>
      <c r="E57" s="720" t="s">
        <v>1023</v>
      </c>
      <c r="F57" s="726"/>
      <c r="G57" s="69" t="s">
        <v>1107</v>
      </c>
      <c r="H57" s="2">
        <v>1</v>
      </c>
      <c r="I57" s="2">
        <v>52</v>
      </c>
    </row>
    <row r="58" spans="1:9" s="6" customFormat="1" ht="32.1" customHeight="1" x14ac:dyDescent="0.15">
      <c r="A58" s="2">
        <v>1</v>
      </c>
      <c r="B58" s="2">
        <v>53</v>
      </c>
      <c r="C58" s="611"/>
      <c r="D58" s="613" t="s">
        <v>1020</v>
      </c>
      <c r="E58" s="720" t="s">
        <v>1022</v>
      </c>
      <c r="F58" s="721"/>
      <c r="G58" s="69" t="s">
        <v>1109</v>
      </c>
      <c r="H58" s="2">
        <v>1</v>
      </c>
      <c r="I58" s="2">
        <v>53</v>
      </c>
    </row>
    <row r="59" spans="1:9" s="6" customFormat="1" ht="15.95" customHeight="1" x14ac:dyDescent="0.15">
      <c r="A59" s="9">
        <v>1</v>
      </c>
      <c r="B59" s="9">
        <v>54</v>
      </c>
      <c r="C59" s="19"/>
      <c r="D59" s="34" t="s">
        <v>1021</v>
      </c>
      <c r="E59" s="29" t="s">
        <v>591</v>
      </c>
      <c r="F59" s="61" t="s">
        <v>462</v>
      </c>
      <c r="G59" s="76"/>
      <c r="H59" s="9">
        <v>1</v>
      </c>
      <c r="I59" s="9">
        <v>54</v>
      </c>
    </row>
    <row r="60" spans="1:9" s="6" customFormat="1" ht="15.95" customHeight="1" x14ac:dyDescent="0.15">
      <c r="A60" s="9">
        <v>1</v>
      </c>
      <c r="B60" s="9">
        <v>55</v>
      </c>
      <c r="C60" s="17" t="s">
        <v>204</v>
      </c>
      <c r="D60" s="34" t="s">
        <v>548</v>
      </c>
      <c r="E60" s="29" t="s">
        <v>554</v>
      </c>
      <c r="F60" s="55" t="s">
        <v>556</v>
      </c>
      <c r="G60" s="76">
        <v>1</v>
      </c>
      <c r="H60" s="9">
        <v>1</v>
      </c>
      <c r="I60" s="9">
        <v>55</v>
      </c>
    </row>
    <row r="61" spans="1:9" s="6" customFormat="1" ht="15.95" customHeight="1" x14ac:dyDescent="0.15">
      <c r="A61" s="9">
        <v>1</v>
      </c>
      <c r="B61" s="9">
        <v>59</v>
      </c>
      <c r="C61" s="18" t="s">
        <v>206</v>
      </c>
      <c r="D61" s="32" t="s">
        <v>498</v>
      </c>
      <c r="E61" s="45" t="s">
        <v>502</v>
      </c>
      <c r="F61" s="57" t="s">
        <v>556</v>
      </c>
      <c r="G61" s="76"/>
      <c r="H61" s="9">
        <v>1</v>
      </c>
      <c r="I61" s="9">
        <v>59</v>
      </c>
    </row>
    <row r="62" spans="1:9" s="6" customFormat="1" ht="15.95" customHeight="1" x14ac:dyDescent="0.15">
      <c r="A62" s="9">
        <v>1</v>
      </c>
      <c r="B62" s="9">
        <v>60</v>
      </c>
      <c r="C62" s="19" t="s">
        <v>396</v>
      </c>
      <c r="D62" s="35"/>
      <c r="E62" s="49" t="s">
        <v>133</v>
      </c>
      <c r="F62" s="57" t="s">
        <v>556</v>
      </c>
      <c r="G62" s="76">
        <v>1</v>
      </c>
      <c r="H62" s="9">
        <v>1</v>
      </c>
      <c r="I62" s="9">
        <v>60</v>
      </c>
    </row>
    <row r="63" spans="1:9" s="6" customFormat="1" ht="15.95" customHeight="1" x14ac:dyDescent="0.15">
      <c r="A63" s="9">
        <v>1</v>
      </c>
      <c r="B63" s="9">
        <v>61</v>
      </c>
      <c r="C63" s="16" t="s">
        <v>299</v>
      </c>
      <c r="D63" s="722" t="s">
        <v>652</v>
      </c>
      <c r="E63" s="696"/>
      <c r="F63" s="59" t="s">
        <v>34</v>
      </c>
      <c r="G63" s="76"/>
      <c r="H63" s="9">
        <v>1</v>
      </c>
      <c r="I63" s="9">
        <v>61</v>
      </c>
    </row>
    <row r="64" spans="1:9" s="6" customFormat="1" ht="15.95" customHeight="1" x14ac:dyDescent="0.15">
      <c r="A64" s="9">
        <v>1</v>
      </c>
      <c r="B64" s="9">
        <v>62</v>
      </c>
      <c r="C64" s="13"/>
      <c r="D64" s="35"/>
      <c r="E64" s="48" t="s">
        <v>93</v>
      </c>
      <c r="F64" s="62" t="s">
        <v>25</v>
      </c>
      <c r="G64" s="76"/>
      <c r="H64" s="9">
        <v>1</v>
      </c>
      <c r="I64" s="9">
        <v>62</v>
      </c>
    </row>
    <row r="65" spans="1:9" s="6" customFormat="1" ht="15.95" customHeight="1" x14ac:dyDescent="0.15">
      <c r="A65" s="9">
        <v>1</v>
      </c>
      <c r="B65" s="9">
        <v>63</v>
      </c>
      <c r="C65" s="16" t="s">
        <v>37</v>
      </c>
      <c r="D65" s="722" t="s">
        <v>858</v>
      </c>
      <c r="E65" s="696"/>
      <c r="F65" s="59" t="s">
        <v>218</v>
      </c>
      <c r="G65" s="76"/>
      <c r="H65" s="9">
        <v>1</v>
      </c>
      <c r="I65" s="9">
        <v>63</v>
      </c>
    </row>
    <row r="66" spans="1:9" s="6" customFormat="1" ht="15.95" customHeight="1" x14ac:dyDescent="0.15">
      <c r="A66" s="9">
        <v>1</v>
      </c>
      <c r="B66" s="9">
        <v>64</v>
      </c>
      <c r="C66" s="13"/>
      <c r="D66" s="36" t="s">
        <v>859</v>
      </c>
      <c r="E66" s="50"/>
      <c r="F66" s="62" t="s">
        <v>224</v>
      </c>
      <c r="G66" s="76"/>
      <c r="H66" s="9">
        <v>1</v>
      </c>
      <c r="I66" s="9">
        <v>64</v>
      </c>
    </row>
    <row r="67" spans="1:9" s="6" customFormat="1" ht="14.25" customHeight="1" x14ac:dyDescent="0.15">
      <c r="A67" s="9">
        <v>1</v>
      </c>
      <c r="B67" s="9">
        <v>65</v>
      </c>
      <c r="C67" s="709" t="s">
        <v>741</v>
      </c>
      <c r="D67" s="710"/>
      <c r="E67" s="711"/>
      <c r="F67" s="63" t="s">
        <v>912</v>
      </c>
      <c r="G67" s="76"/>
      <c r="H67" s="9">
        <v>1</v>
      </c>
      <c r="I67" s="9">
        <v>65</v>
      </c>
    </row>
    <row r="68" spans="1:9" s="6" customFormat="1" ht="14.25" customHeight="1" x14ac:dyDescent="0.15">
      <c r="A68" s="9">
        <v>1</v>
      </c>
      <c r="B68" s="9">
        <v>66</v>
      </c>
      <c r="C68" s="712"/>
      <c r="D68" s="713"/>
      <c r="E68" s="714"/>
      <c r="F68" s="53" t="s">
        <v>913</v>
      </c>
      <c r="G68" s="76"/>
      <c r="H68" s="9">
        <v>1</v>
      </c>
      <c r="I68" s="9">
        <v>66</v>
      </c>
    </row>
    <row r="69" spans="1:9" s="6" customFormat="1" ht="14.25" customHeight="1" x14ac:dyDescent="0.15">
      <c r="A69" s="9">
        <v>1</v>
      </c>
      <c r="B69" s="9">
        <v>67</v>
      </c>
      <c r="C69" s="715"/>
      <c r="D69" s="716"/>
      <c r="E69" s="717"/>
      <c r="F69" s="53" t="s">
        <v>914</v>
      </c>
      <c r="G69" s="76"/>
      <c r="H69" s="9">
        <v>1</v>
      </c>
      <c r="I69" s="9">
        <v>67</v>
      </c>
    </row>
    <row r="70" spans="1:9" s="6" customFormat="1" ht="14.25" customHeight="1" x14ac:dyDescent="0.15">
      <c r="A70" s="9">
        <v>1</v>
      </c>
      <c r="B70" s="9">
        <v>68</v>
      </c>
      <c r="C70" s="709" t="s">
        <v>279</v>
      </c>
      <c r="D70" s="710"/>
      <c r="E70" s="711"/>
      <c r="F70" s="63" t="s">
        <v>912</v>
      </c>
      <c r="G70" s="76"/>
      <c r="H70" s="9">
        <v>1</v>
      </c>
      <c r="I70" s="9">
        <v>68</v>
      </c>
    </row>
    <row r="71" spans="1:9" s="6" customFormat="1" ht="14.25" customHeight="1" x14ac:dyDescent="0.15">
      <c r="A71" s="9">
        <v>1</v>
      </c>
      <c r="B71" s="9">
        <v>69</v>
      </c>
      <c r="C71" s="712"/>
      <c r="D71" s="713"/>
      <c r="E71" s="714"/>
      <c r="F71" s="53" t="s">
        <v>913</v>
      </c>
      <c r="G71" s="76"/>
      <c r="H71" s="9">
        <v>1</v>
      </c>
      <c r="I71" s="9">
        <v>69</v>
      </c>
    </row>
    <row r="72" spans="1:9" s="6" customFormat="1" ht="14.25" customHeight="1" x14ac:dyDescent="0.15">
      <c r="A72" s="9">
        <v>1</v>
      </c>
      <c r="B72" s="9">
        <v>70</v>
      </c>
      <c r="C72" s="715"/>
      <c r="D72" s="716"/>
      <c r="E72" s="717"/>
      <c r="F72" s="53" t="s">
        <v>914</v>
      </c>
      <c r="G72" s="76"/>
      <c r="H72" s="2">
        <v>1</v>
      </c>
      <c r="I72" s="2">
        <v>70</v>
      </c>
    </row>
    <row r="73" spans="1:9" s="6" customFormat="1" ht="14.25" customHeight="1" x14ac:dyDescent="0.15">
      <c r="A73" s="2">
        <v>1</v>
      </c>
      <c r="B73" s="2">
        <v>71</v>
      </c>
      <c r="C73" s="577" t="s">
        <v>390</v>
      </c>
      <c r="D73" s="578" t="s">
        <v>418</v>
      </c>
      <c r="E73" s="691" t="s">
        <v>356</v>
      </c>
      <c r="F73" s="692"/>
      <c r="G73" s="579"/>
      <c r="H73" s="2">
        <v>1</v>
      </c>
      <c r="I73" s="8">
        <v>71</v>
      </c>
    </row>
    <row r="74" spans="1:9" s="6" customFormat="1" ht="14.25" customHeight="1" x14ac:dyDescent="0.15">
      <c r="A74" s="7"/>
      <c r="B74" s="580"/>
      <c r="C74" s="718" t="s">
        <v>998</v>
      </c>
      <c r="D74" s="578" t="s">
        <v>681</v>
      </c>
      <c r="E74" s="691" t="s">
        <v>643</v>
      </c>
      <c r="F74" s="692"/>
      <c r="G74" s="579"/>
      <c r="H74" s="1"/>
      <c r="I74" s="580"/>
    </row>
    <row r="75" spans="1:9" s="6" customFormat="1" ht="14.25" customHeight="1" x14ac:dyDescent="0.15">
      <c r="A75" s="7"/>
      <c r="B75" s="580"/>
      <c r="C75" s="718"/>
      <c r="D75" s="578" t="s">
        <v>997</v>
      </c>
      <c r="E75" s="691" t="s">
        <v>999</v>
      </c>
      <c r="F75" s="692"/>
      <c r="G75" s="579"/>
      <c r="H75" s="1"/>
      <c r="I75" s="580"/>
    </row>
    <row r="76" spans="1:9" s="6" customFormat="1" ht="14.25" customHeight="1" x14ac:dyDescent="0.15">
      <c r="A76" s="7"/>
      <c r="B76" s="580"/>
      <c r="C76" s="719"/>
      <c r="D76" s="578" t="s">
        <v>828</v>
      </c>
      <c r="E76" s="691" t="s">
        <v>200</v>
      </c>
      <c r="F76" s="692"/>
      <c r="G76" s="579"/>
      <c r="H76" s="1"/>
      <c r="I76" s="580"/>
    </row>
    <row r="77" spans="1:9" s="6" customFormat="1" ht="14.25" customHeight="1" x14ac:dyDescent="0.15">
      <c r="A77" s="2">
        <v>1</v>
      </c>
      <c r="B77" s="580">
        <v>72</v>
      </c>
      <c r="C77" s="727" t="s">
        <v>1024</v>
      </c>
      <c r="D77" s="728"/>
      <c r="E77" s="733" t="s">
        <v>1025</v>
      </c>
      <c r="F77" s="734"/>
      <c r="G77" s="76">
        <v>1</v>
      </c>
      <c r="H77" s="614">
        <v>1</v>
      </c>
      <c r="I77" s="615">
        <v>72</v>
      </c>
    </row>
    <row r="78" spans="1:9" s="6" customFormat="1" ht="14.25" customHeight="1" x14ac:dyDescent="0.15">
      <c r="A78" s="2">
        <v>1</v>
      </c>
      <c r="B78" s="659">
        <v>73</v>
      </c>
      <c r="C78" s="729"/>
      <c r="D78" s="730"/>
      <c r="E78" s="735" t="s">
        <v>1026</v>
      </c>
      <c r="F78" s="734"/>
      <c r="G78" s="621"/>
      <c r="H78" s="614">
        <v>1</v>
      </c>
      <c r="I78" s="617">
        <v>73</v>
      </c>
    </row>
    <row r="79" spans="1:9" s="6" customFormat="1" ht="14.25" customHeight="1" x14ac:dyDescent="0.15">
      <c r="A79" s="2">
        <v>1</v>
      </c>
      <c r="B79" s="2">
        <v>74</v>
      </c>
      <c r="C79" s="731"/>
      <c r="D79" s="732"/>
      <c r="E79" s="736" t="s">
        <v>1027</v>
      </c>
      <c r="F79" s="734"/>
      <c r="G79" s="618"/>
      <c r="H79" s="614">
        <v>1</v>
      </c>
      <c r="I79" s="610">
        <v>74</v>
      </c>
    </row>
    <row r="80" spans="1:9" s="6" customFormat="1" ht="14.25" customHeight="1" x14ac:dyDescent="0.15">
      <c r="A80" s="2">
        <v>1</v>
      </c>
      <c r="B80" s="2">
        <v>75</v>
      </c>
      <c r="C80" s="737" t="s">
        <v>1028</v>
      </c>
      <c r="D80" s="728"/>
      <c r="E80" s="733" t="s">
        <v>1025</v>
      </c>
      <c r="F80" s="734"/>
      <c r="G80" s="616"/>
      <c r="H80" s="614">
        <v>1</v>
      </c>
      <c r="I80" s="610">
        <v>75</v>
      </c>
    </row>
    <row r="81" spans="1:9" s="6" customFormat="1" ht="14.25" customHeight="1" x14ac:dyDescent="0.15">
      <c r="A81" s="2">
        <v>1</v>
      </c>
      <c r="B81" s="2">
        <v>76</v>
      </c>
      <c r="C81" s="729"/>
      <c r="D81" s="730"/>
      <c r="E81" s="735" t="s">
        <v>1026</v>
      </c>
      <c r="F81" s="734"/>
      <c r="G81" s="619"/>
      <c r="H81" s="614">
        <v>1</v>
      </c>
      <c r="I81" s="610">
        <v>76</v>
      </c>
    </row>
    <row r="82" spans="1:9" s="6" customFormat="1" ht="14.25" customHeight="1" x14ac:dyDescent="0.15">
      <c r="A82" s="2">
        <v>1</v>
      </c>
      <c r="B82" s="2">
        <v>77</v>
      </c>
      <c r="C82" s="731"/>
      <c r="D82" s="732"/>
      <c r="E82" s="736" t="s">
        <v>1027</v>
      </c>
      <c r="F82" s="734"/>
      <c r="G82" s="620"/>
      <c r="H82" s="614">
        <v>1</v>
      </c>
      <c r="I82" s="610">
        <v>77</v>
      </c>
    </row>
    <row r="83" spans="1:9" s="6" customFormat="1" ht="14.25" customHeight="1" x14ac:dyDescent="0.15">
      <c r="A83" s="7"/>
      <c r="B83" s="9"/>
      <c r="G83" s="65"/>
      <c r="H83" s="7"/>
      <c r="I83" s="9"/>
    </row>
    <row r="84" spans="1:9" s="6" customFormat="1" ht="14.25" customHeight="1" x14ac:dyDescent="0.15">
      <c r="A84" s="7"/>
      <c r="B84" s="9"/>
      <c r="G84" s="65"/>
      <c r="H84" s="7"/>
      <c r="I84" s="9"/>
    </row>
    <row r="85" spans="1:9" s="6" customFormat="1" ht="14.25" customHeight="1" x14ac:dyDescent="0.15">
      <c r="A85" s="7"/>
      <c r="B85" s="9"/>
      <c r="G85" s="65"/>
      <c r="H85" s="7"/>
      <c r="I85" s="9"/>
    </row>
    <row r="86" spans="1:9" s="6" customFormat="1" ht="14.25" customHeight="1" x14ac:dyDescent="0.15">
      <c r="A86" s="7"/>
      <c r="B86" s="9"/>
      <c r="G86" s="65"/>
      <c r="H86" s="7"/>
      <c r="I86" s="9"/>
    </row>
    <row r="87" spans="1:9" s="6" customFormat="1" ht="14.25" customHeight="1" x14ac:dyDescent="0.15">
      <c r="A87" s="7"/>
      <c r="B87" s="9"/>
      <c r="G87" s="65"/>
      <c r="H87" s="7"/>
      <c r="I87" s="9"/>
    </row>
    <row r="88" spans="1:9" s="6" customFormat="1" ht="14.25" customHeight="1" x14ac:dyDescent="0.15">
      <c r="A88" s="7"/>
      <c r="B88" s="9"/>
      <c r="G88" s="65"/>
      <c r="H88" s="7"/>
      <c r="I88" s="9"/>
    </row>
    <row r="89" spans="1:9" s="6" customFormat="1" ht="14.25" customHeight="1" x14ac:dyDescent="0.15">
      <c r="A89" s="7"/>
      <c r="B89" s="9"/>
    </row>
    <row r="90" spans="1:9" s="6" customFormat="1" ht="14.25" customHeight="1" x14ac:dyDescent="0.15">
      <c r="A90" s="7"/>
      <c r="B90" s="9"/>
    </row>
    <row r="91" spans="1:9" s="6" customFormat="1" ht="14.25" customHeight="1" x14ac:dyDescent="0.15">
      <c r="A91" s="7"/>
      <c r="B91" s="9"/>
    </row>
    <row r="92" spans="1:9" s="6" customFormat="1" ht="14.25" customHeight="1" x14ac:dyDescent="0.15">
      <c r="A92" s="7"/>
      <c r="B92" s="9"/>
    </row>
    <row r="93" spans="1:9" s="6" customFormat="1" ht="14.25" customHeight="1" x14ac:dyDescent="0.15">
      <c r="A93" s="7"/>
      <c r="B93" s="9"/>
    </row>
    <row r="94" spans="1:9" s="6" customFormat="1" ht="14.25" customHeight="1" x14ac:dyDescent="0.15">
      <c r="A94" s="7"/>
      <c r="B94" s="9"/>
    </row>
    <row r="95" spans="1:9" s="6" customFormat="1" ht="14.25" customHeight="1" x14ac:dyDescent="0.15">
      <c r="A95" s="7"/>
      <c r="B95" s="9"/>
    </row>
    <row r="96" spans="1:9" s="6" customFormat="1" ht="14.25" customHeight="1" x14ac:dyDescent="0.15">
      <c r="A96" s="7"/>
      <c r="B96" s="9"/>
    </row>
    <row r="97" spans="1:2" s="6" customFormat="1" ht="14.25" customHeight="1" x14ac:dyDescent="0.15">
      <c r="A97" s="7"/>
      <c r="B97" s="9"/>
    </row>
    <row r="98" spans="1:2" s="6" customFormat="1" ht="14.25" customHeight="1" x14ac:dyDescent="0.15">
      <c r="A98" s="7"/>
      <c r="B98" s="9"/>
    </row>
    <row r="99" spans="1:2" s="6" customFormat="1" ht="14.25" customHeight="1" x14ac:dyDescent="0.15">
      <c r="A99" s="7"/>
      <c r="B99" s="9"/>
    </row>
    <row r="100" spans="1:2" s="6" customFormat="1" ht="14.25" customHeight="1" x14ac:dyDescent="0.15">
      <c r="A100" s="7"/>
      <c r="B100" s="9"/>
    </row>
    <row r="101" spans="1:2" s="6" customFormat="1" ht="14.25" customHeight="1" x14ac:dyDescent="0.15">
      <c r="A101" s="7"/>
      <c r="B101" s="9"/>
    </row>
    <row r="102" spans="1:2" s="6" customFormat="1" ht="14.25" customHeight="1" x14ac:dyDescent="0.15">
      <c r="A102" s="7"/>
      <c r="B102" s="9"/>
    </row>
    <row r="103" spans="1:2" s="6" customFormat="1" ht="14.25" customHeight="1" x14ac:dyDescent="0.15">
      <c r="A103" s="7"/>
      <c r="B103" s="9"/>
    </row>
    <row r="104" spans="1:2" s="6" customFormat="1" ht="14.25" customHeight="1" x14ac:dyDescent="0.15">
      <c r="A104" s="7"/>
      <c r="B104" s="9"/>
    </row>
    <row r="105" spans="1:2" s="6" customFormat="1" ht="14.25" customHeight="1" x14ac:dyDescent="0.15">
      <c r="A105" s="7"/>
      <c r="B105" s="9"/>
    </row>
    <row r="106" spans="1:2" s="6" customFormat="1" ht="14.25" customHeight="1" x14ac:dyDescent="0.15">
      <c r="A106" s="7"/>
      <c r="B106" s="9"/>
    </row>
    <row r="107" spans="1:2" s="6" customFormat="1" ht="14.25" customHeight="1" x14ac:dyDescent="0.15">
      <c r="A107" s="7"/>
      <c r="B107" s="9"/>
    </row>
    <row r="108" spans="1:2" s="6" customFormat="1" ht="14.25" customHeight="1" x14ac:dyDescent="0.15">
      <c r="A108" s="7"/>
      <c r="B108" s="9"/>
    </row>
    <row r="109" spans="1:2" s="6" customFormat="1" ht="14.25" customHeight="1" x14ac:dyDescent="0.15">
      <c r="A109" s="7"/>
      <c r="B109" s="9"/>
    </row>
    <row r="110" spans="1:2" s="6" customFormat="1" ht="14.25" customHeight="1" x14ac:dyDescent="0.15">
      <c r="A110" s="7"/>
      <c r="B110" s="9"/>
    </row>
    <row r="111" spans="1:2" s="6" customFormat="1" ht="14.25" customHeight="1" x14ac:dyDescent="0.15">
      <c r="A111" s="7"/>
      <c r="B111" s="9"/>
    </row>
    <row r="112" spans="1:2" s="6" customFormat="1" ht="14.25" customHeight="1" x14ac:dyDescent="0.15">
      <c r="A112" s="7"/>
      <c r="B112" s="9"/>
    </row>
    <row r="113" spans="1:2" s="6" customFormat="1" ht="14.25" customHeight="1" x14ac:dyDescent="0.15">
      <c r="A113" s="7"/>
      <c r="B113" s="9"/>
    </row>
    <row r="114" spans="1:2" s="6" customFormat="1" ht="14.25" customHeight="1" x14ac:dyDescent="0.15">
      <c r="A114" s="7"/>
      <c r="B114" s="9"/>
    </row>
    <row r="115" spans="1:2" s="6" customFormat="1" ht="14.25" customHeight="1" x14ac:dyDescent="0.15">
      <c r="A115" s="7"/>
      <c r="B115" s="9"/>
    </row>
    <row r="116" spans="1:2" s="6" customFormat="1" ht="14.25" customHeight="1" x14ac:dyDescent="0.15">
      <c r="A116" s="7"/>
      <c r="B116" s="9"/>
    </row>
    <row r="117" spans="1:2" s="6" customFormat="1" ht="14.25" customHeight="1" x14ac:dyDescent="0.15">
      <c r="A117" s="7"/>
      <c r="B117" s="9"/>
    </row>
    <row r="118" spans="1:2" s="6" customFormat="1" ht="14.25" customHeight="1" x14ac:dyDescent="0.15">
      <c r="A118" s="7"/>
      <c r="B118" s="9"/>
    </row>
    <row r="119" spans="1:2" s="6" customFormat="1" ht="14.25" customHeight="1" x14ac:dyDescent="0.15">
      <c r="A119" s="7"/>
      <c r="B119" s="9"/>
    </row>
    <row r="120" spans="1:2" s="6" customFormat="1" ht="14.25" customHeight="1" x14ac:dyDescent="0.15">
      <c r="A120" s="7"/>
      <c r="B120" s="9"/>
    </row>
    <row r="121" spans="1:2" s="6" customFormat="1" ht="14.25" customHeight="1" x14ac:dyDescent="0.15">
      <c r="A121" s="7"/>
      <c r="B121" s="9"/>
    </row>
    <row r="122" spans="1:2" s="6" customFormat="1" ht="14.25" customHeight="1" x14ac:dyDescent="0.15">
      <c r="A122" s="7"/>
      <c r="B122" s="9"/>
    </row>
    <row r="123" spans="1:2" s="6" customFormat="1" ht="14.25" customHeight="1" x14ac:dyDescent="0.15">
      <c r="A123" s="7"/>
      <c r="B123" s="9"/>
    </row>
    <row r="124" spans="1:2" s="6" customFormat="1" ht="14.25" customHeight="1" x14ac:dyDescent="0.15">
      <c r="A124" s="7"/>
      <c r="B124" s="9"/>
    </row>
    <row r="125" spans="1:2" s="6" customFormat="1" ht="14.25" customHeight="1" x14ac:dyDescent="0.15">
      <c r="A125" s="7"/>
      <c r="B125" s="9"/>
    </row>
    <row r="126" spans="1:2" s="6" customFormat="1" ht="14.25" customHeight="1" x14ac:dyDescent="0.15">
      <c r="A126" s="7"/>
      <c r="B126" s="9"/>
    </row>
    <row r="127" spans="1:2" s="6" customFormat="1" ht="14.25" customHeight="1" x14ac:dyDescent="0.15">
      <c r="A127" s="7"/>
      <c r="B127" s="9"/>
    </row>
    <row r="128" spans="1:2" s="6" customFormat="1" ht="14.25" customHeight="1" x14ac:dyDescent="0.15">
      <c r="A128" s="7"/>
      <c r="B128" s="9"/>
    </row>
    <row r="129" spans="1:2" s="6" customFormat="1" ht="14.25" customHeight="1" x14ac:dyDescent="0.15">
      <c r="A129" s="7"/>
      <c r="B129" s="9"/>
    </row>
    <row r="130" spans="1:2" s="6" customFormat="1" ht="14.25" customHeight="1" x14ac:dyDescent="0.15">
      <c r="A130" s="7"/>
      <c r="B130" s="9"/>
    </row>
    <row r="131" spans="1:2" s="6" customFormat="1" ht="14.25" customHeight="1" x14ac:dyDescent="0.15">
      <c r="A131" s="7"/>
      <c r="B131" s="9"/>
    </row>
    <row r="132" spans="1:2" s="6" customFormat="1" ht="14.25" customHeight="1" x14ac:dyDescent="0.15">
      <c r="A132" s="7"/>
      <c r="B132" s="9"/>
    </row>
    <row r="133" spans="1:2" s="6" customFormat="1" ht="14.25" customHeight="1" x14ac:dyDescent="0.15">
      <c r="A133" s="7"/>
      <c r="B133" s="9"/>
    </row>
    <row r="134" spans="1:2" s="6" customFormat="1" ht="14.25" customHeight="1" x14ac:dyDescent="0.15">
      <c r="A134" s="7"/>
      <c r="B134" s="9"/>
    </row>
    <row r="135" spans="1:2" s="6" customFormat="1" ht="14.25" customHeight="1" x14ac:dyDescent="0.15">
      <c r="A135" s="7"/>
      <c r="B135" s="9"/>
    </row>
    <row r="136" spans="1:2" s="6" customFormat="1" ht="14.25" customHeight="1" x14ac:dyDescent="0.15">
      <c r="A136" s="7"/>
      <c r="B136" s="9"/>
    </row>
    <row r="137" spans="1:2" s="6" customFormat="1" ht="14.25" customHeight="1" x14ac:dyDescent="0.15">
      <c r="A137" s="7"/>
      <c r="B137" s="9"/>
    </row>
    <row r="138" spans="1:2" s="6" customFormat="1" ht="14.25" customHeight="1" x14ac:dyDescent="0.15">
      <c r="A138" s="7"/>
      <c r="B138" s="9"/>
    </row>
    <row r="139" spans="1:2" s="6" customFormat="1" ht="14.25" customHeight="1" x14ac:dyDescent="0.15">
      <c r="A139" s="7"/>
      <c r="B139" s="9"/>
    </row>
    <row r="140" spans="1:2" s="6" customFormat="1" ht="14.25" customHeight="1" x14ac:dyDescent="0.15">
      <c r="A140" s="7"/>
      <c r="B140" s="9"/>
    </row>
    <row r="141" spans="1:2" s="6" customFormat="1" ht="14.25" customHeight="1" x14ac:dyDescent="0.15">
      <c r="A141" s="7"/>
      <c r="B141" s="9"/>
    </row>
    <row r="142" spans="1:2" s="6" customFormat="1" ht="14.25" customHeight="1" x14ac:dyDescent="0.15">
      <c r="A142" s="7"/>
      <c r="B142" s="9"/>
    </row>
    <row r="143" spans="1:2" s="6" customFormat="1" ht="14.25" customHeight="1" x14ac:dyDescent="0.15">
      <c r="A143" s="7"/>
      <c r="B143" s="9"/>
    </row>
    <row r="144" spans="1:2" s="6" customFormat="1" ht="14.25" customHeight="1" x14ac:dyDescent="0.15">
      <c r="A144" s="7"/>
      <c r="B144" s="9"/>
    </row>
    <row r="145" spans="1:2" s="6" customFormat="1" ht="14.25" customHeight="1" x14ac:dyDescent="0.15">
      <c r="A145" s="7"/>
      <c r="B145" s="9"/>
    </row>
    <row r="146" spans="1:2" s="6" customFormat="1" ht="14.25" customHeight="1" x14ac:dyDescent="0.15">
      <c r="A146" s="7"/>
      <c r="B146" s="9"/>
    </row>
    <row r="147" spans="1:2" s="6" customFormat="1" ht="14.25" customHeight="1" x14ac:dyDescent="0.15">
      <c r="A147" s="7"/>
      <c r="B147" s="9"/>
    </row>
    <row r="148" spans="1:2" s="6" customFormat="1" ht="14.25" customHeight="1" x14ac:dyDescent="0.15">
      <c r="A148" s="7"/>
      <c r="B148" s="9"/>
    </row>
    <row r="149" spans="1:2" s="6" customFormat="1" ht="14.25" customHeight="1" x14ac:dyDescent="0.15">
      <c r="A149" s="7"/>
      <c r="B149" s="9"/>
    </row>
    <row r="150" spans="1:2" s="6" customFormat="1" ht="14.25" customHeight="1" x14ac:dyDescent="0.15">
      <c r="A150" s="7"/>
      <c r="B150" s="9"/>
    </row>
    <row r="151" spans="1:2" s="6" customFormat="1" ht="14.25" customHeight="1" x14ac:dyDescent="0.15">
      <c r="A151" s="7"/>
      <c r="B151" s="9"/>
    </row>
    <row r="152" spans="1:2" s="6" customFormat="1" ht="14.25" customHeight="1" x14ac:dyDescent="0.15">
      <c r="A152" s="7"/>
      <c r="B152" s="9"/>
    </row>
    <row r="153" spans="1:2" s="6" customFormat="1" ht="14.25" customHeight="1" x14ac:dyDescent="0.15">
      <c r="A153" s="7"/>
      <c r="B153" s="9"/>
    </row>
    <row r="154" spans="1:2" s="6" customFormat="1" ht="14.25" customHeight="1" x14ac:dyDescent="0.15">
      <c r="A154" s="7"/>
      <c r="B154" s="9"/>
    </row>
    <row r="155" spans="1:2" s="6" customFormat="1" ht="14.25" customHeight="1" x14ac:dyDescent="0.15">
      <c r="A155" s="7"/>
      <c r="B155" s="9"/>
    </row>
    <row r="156" spans="1:2" s="6" customFormat="1" ht="14.25" customHeight="1" x14ac:dyDescent="0.15">
      <c r="A156" s="7"/>
      <c r="B156" s="9"/>
    </row>
    <row r="157" spans="1:2" s="6" customFormat="1" ht="14.25" customHeight="1" x14ac:dyDescent="0.15">
      <c r="A157" s="7"/>
      <c r="B157" s="9"/>
    </row>
    <row r="158" spans="1:2" s="6" customFormat="1" ht="14.25" customHeight="1" x14ac:dyDescent="0.15">
      <c r="A158" s="7"/>
      <c r="B158" s="9"/>
    </row>
    <row r="159" spans="1:2" s="6" customFormat="1" ht="14.25" customHeight="1" x14ac:dyDescent="0.15">
      <c r="A159" s="7"/>
      <c r="B159" s="9"/>
    </row>
    <row r="160" spans="1:2" s="6" customFormat="1" ht="14.25" customHeight="1" x14ac:dyDescent="0.15">
      <c r="A160" s="7"/>
      <c r="B160" s="9"/>
    </row>
    <row r="161" spans="1:9" s="6" customFormat="1" ht="14.25" customHeight="1" x14ac:dyDescent="0.15">
      <c r="A161" s="7"/>
      <c r="B161" s="9"/>
    </row>
    <row r="162" spans="1:9" s="6" customFormat="1" ht="14.25" customHeight="1" x14ac:dyDescent="0.15">
      <c r="A162" s="7"/>
      <c r="B162" s="9"/>
    </row>
    <row r="163" spans="1:9" s="6" customFormat="1" ht="14.25" customHeight="1" x14ac:dyDescent="0.15">
      <c r="A163" s="7"/>
      <c r="B163" s="9"/>
    </row>
    <row r="164" spans="1:9" s="6" customFormat="1" ht="14.25" customHeight="1" x14ac:dyDescent="0.15">
      <c r="A164" s="7"/>
      <c r="B164" s="9"/>
    </row>
    <row r="165" spans="1:9" s="6" customFormat="1" ht="14.25" customHeight="1" x14ac:dyDescent="0.15">
      <c r="A165" s="7"/>
      <c r="B165" s="9"/>
    </row>
    <row r="166" spans="1:9" s="6" customFormat="1" ht="14.25" customHeight="1" x14ac:dyDescent="0.15">
      <c r="A166" s="7"/>
      <c r="B166" s="9"/>
    </row>
    <row r="167" spans="1:9" s="6" customFormat="1" ht="14.25" customHeight="1" x14ac:dyDescent="0.15">
      <c r="A167" s="7"/>
      <c r="B167" s="9"/>
      <c r="G167" s="65"/>
      <c r="H167" s="7"/>
      <c r="I167" s="9"/>
    </row>
    <row r="168" spans="1:9" s="6" customFormat="1" ht="14.25" customHeight="1" x14ac:dyDescent="0.15">
      <c r="A168" s="7"/>
      <c r="B168" s="9"/>
      <c r="G168" s="65"/>
      <c r="H168" s="7"/>
      <c r="I168" s="9"/>
    </row>
    <row r="169" spans="1:9" s="6" customFormat="1" ht="14.25" customHeight="1" x14ac:dyDescent="0.15">
      <c r="A169" s="7"/>
      <c r="B169" s="9"/>
      <c r="G169" s="65"/>
      <c r="H169" s="7"/>
      <c r="I169" s="9"/>
    </row>
    <row r="170" spans="1:9" s="6" customFormat="1" ht="14.25" customHeight="1" x14ac:dyDescent="0.15">
      <c r="A170" s="7"/>
      <c r="B170" s="9"/>
      <c r="G170" s="65"/>
      <c r="H170" s="7"/>
      <c r="I170" s="9"/>
    </row>
    <row r="171" spans="1:9" s="6" customFormat="1" ht="14.25" customHeight="1" x14ac:dyDescent="0.15">
      <c r="A171" s="7"/>
      <c r="B171" s="9"/>
      <c r="G171" s="65"/>
      <c r="H171" s="7"/>
      <c r="I171" s="9"/>
    </row>
    <row r="172" spans="1:9" s="6" customFormat="1" ht="14.25" customHeight="1" x14ac:dyDescent="0.15">
      <c r="A172" s="7"/>
      <c r="B172" s="9"/>
      <c r="G172" s="65"/>
      <c r="H172" s="7"/>
      <c r="I172" s="9"/>
    </row>
    <row r="173" spans="1:9" s="6" customFormat="1" ht="14.25" customHeight="1" x14ac:dyDescent="0.15">
      <c r="A173" s="7"/>
      <c r="B173" s="9"/>
      <c r="G173" s="65"/>
      <c r="H173" s="7"/>
      <c r="I173" s="9"/>
    </row>
    <row r="174" spans="1:9" s="6" customFormat="1" ht="14.25" customHeight="1" x14ac:dyDescent="0.15">
      <c r="A174" s="7"/>
      <c r="B174" s="9"/>
      <c r="G174" s="65"/>
      <c r="H174" s="7"/>
      <c r="I174" s="9"/>
    </row>
    <row r="175" spans="1:9" s="6" customFormat="1" ht="14.25" customHeight="1" x14ac:dyDescent="0.15">
      <c r="A175" s="7"/>
      <c r="B175" s="9"/>
      <c r="G175" s="65"/>
      <c r="H175" s="7"/>
      <c r="I175" s="9"/>
    </row>
    <row r="176" spans="1:9" s="6" customFormat="1" ht="14.25" customHeight="1" x14ac:dyDescent="0.15">
      <c r="A176" s="7"/>
      <c r="B176" s="9"/>
      <c r="G176" s="65"/>
      <c r="H176" s="7"/>
      <c r="I176" s="9"/>
    </row>
    <row r="177" spans="1:9" s="6" customFormat="1" ht="14.25" customHeight="1" x14ac:dyDescent="0.15">
      <c r="A177" s="7"/>
      <c r="B177" s="9"/>
      <c r="G177" s="65"/>
      <c r="H177" s="7"/>
      <c r="I177" s="9"/>
    </row>
    <row r="178" spans="1:9" s="6" customFormat="1" ht="14.25" customHeight="1" x14ac:dyDescent="0.15">
      <c r="A178" s="7"/>
      <c r="B178" s="9"/>
      <c r="G178" s="65"/>
      <c r="H178" s="7"/>
      <c r="I178" s="9"/>
    </row>
    <row r="179" spans="1:9" s="6" customFormat="1" ht="14.25" customHeight="1" x14ac:dyDescent="0.15">
      <c r="A179" s="7"/>
      <c r="B179" s="9"/>
      <c r="G179" s="65"/>
      <c r="H179" s="7"/>
      <c r="I179" s="9"/>
    </row>
    <row r="180" spans="1:9" s="6" customFormat="1" ht="14.25" customHeight="1" x14ac:dyDescent="0.15">
      <c r="A180" s="7"/>
      <c r="B180" s="9"/>
      <c r="G180" s="65"/>
      <c r="H180" s="7"/>
      <c r="I180" s="9"/>
    </row>
    <row r="181" spans="1:9" s="6" customFormat="1" ht="14.25" customHeight="1" x14ac:dyDescent="0.15">
      <c r="A181" s="7"/>
      <c r="B181" s="9"/>
      <c r="G181" s="65"/>
      <c r="H181" s="7"/>
      <c r="I181" s="9"/>
    </row>
    <row r="182" spans="1:9" s="6" customFormat="1" ht="14.25" customHeight="1" x14ac:dyDescent="0.15">
      <c r="A182" s="7"/>
      <c r="B182" s="9"/>
      <c r="G182" s="65"/>
      <c r="H182" s="7"/>
      <c r="I182" s="9"/>
    </row>
    <row r="183" spans="1:9" s="6" customFormat="1" ht="14.25" customHeight="1" x14ac:dyDescent="0.15">
      <c r="A183" s="7"/>
      <c r="B183" s="9"/>
      <c r="G183" s="65"/>
      <c r="H183" s="7"/>
      <c r="I183" s="9"/>
    </row>
  </sheetData>
  <mergeCells count="32">
    <mergeCell ref="C77:D79"/>
    <mergeCell ref="E77:F77"/>
    <mergeCell ref="E78:F78"/>
    <mergeCell ref="E79:F79"/>
    <mergeCell ref="C80:D82"/>
    <mergeCell ref="E80:F80"/>
    <mergeCell ref="E81:F81"/>
    <mergeCell ref="E82:F82"/>
    <mergeCell ref="E73:F73"/>
    <mergeCell ref="E74:F74"/>
    <mergeCell ref="E75:F75"/>
    <mergeCell ref="D7:F7"/>
    <mergeCell ref="D10:F10"/>
    <mergeCell ref="D13:F13"/>
    <mergeCell ref="D14:E14"/>
    <mergeCell ref="E57:F57"/>
    <mergeCell ref="E76:F76"/>
    <mergeCell ref="C8:C9"/>
    <mergeCell ref="D8:E9"/>
    <mergeCell ref="C11:C12"/>
    <mergeCell ref="D11:E12"/>
    <mergeCell ref="D29:D34"/>
    <mergeCell ref="E29:E34"/>
    <mergeCell ref="D36:D38"/>
    <mergeCell ref="D53:D54"/>
    <mergeCell ref="E53:E54"/>
    <mergeCell ref="C67:E69"/>
    <mergeCell ref="C70:E72"/>
    <mergeCell ref="C74:C76"/>
    <mergeCell ref="E58:F58"/>
    <mergeCell ref="D63:E63"/>
    <mergeCell ref="D65:E65"/>
  </mergeCells>
  <phoneticPr fontId="3"/>
  <pageMargins left="0.78740157480314965" right="0.78740157480314965" top="0.78740157480314965" bottom="0.39370078740157483" header="0.19685039370078741" footer="0.19685039370078741"/>
  <pageSetup paperSize="9" scale="6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outlinePr showOutlineSymbols="0"/>
    <pageSetUpPr autoPageBreaks="0" fitToPage="1"/>
  </sheetPr>
  <dimension ref="A1:AD253"/>
  <sheetViews>
    <sheetView showZeros="0" showOutlineSymbols="0" view="pageBreakPreview" zoomScaleNormal="55" zoomScaleSheetLayoutView="100" workbookViewId="0">
      <pane ySplit="6" topLeftCell="A7" activePane="bottomLeft" state="frozen"/>
      <selection activeCell="G77" sqref="G77"/>
      <selection pane="bottomLeft"/>
    </sheetView>
  </sheetViews>
  <sheetFormatPr defaultColWidth="10.75" defaultRowHeight="18.2" customHeight="1" x14ac:dyDescent="0.15"/>
  <cols>
    <col min="1" max="2" width="4.625" style="82" customWidth="1"/>
    <col min="3" max="3" width="4.375" style="83" customWidth="1"/>
    <col min="4" max="4" width="6.625" style="83" customWidth="1"/>
    <col min="5" max="5" width="5.625" style="83" customWidth="1"/>
    <col min="6" max="6" width="6.625" style="83" customWidth="1"/>
    <col min="7" max="7" width="23.125" style="83" customWidth="1"/>
    <col min="8" max="8" width="7.375" style="83" customWidth="1"/>
    <col min="9" max="9" width="14.625" style="3" customWidth="1"/>
    <col min="10" max="11" width="4.625" style="3" hidden="1" customWidth="1"/>
    <col min="12" max="12" width="5.25" style="82" customWidth="1"/>
    <col min="13" max="14" width="4.625" style="82" customWidth="1"/>
    <col min="15" max="15" width="4.625" style="83" customWidth="1"/>
    <col min="16" max="16" width="7" style="83" customWidth="1"/>
    <col min="17" max="17" width="6.625" style="83" customWidth="1"/>
    <col min="18" max="18" width="17.625" style="83" customWidth="1"/>
    <col min="19" max="19" width="12.5" style="83" customWidth="1"/>
    <col min="20" max="20" width="14.625" style="3" customWidth="1"/>
    <col min="21" max="22" width="4.625" style="3" hidden="1" customWidth="1"/>
    <col min="23" max="23" width="5.875" style="3" customWidth="1"/>
    <col min="24" max="24" width="5.25" style="3" customWidth="1"/>
    <col min="25" max="25" width="4.625" style="3" customWidth="1"/>
    <col min="26" max="27" width="6.625" style="3" customWidth="1"/>
    <col min="28" max="29" width="10.75" style="3" customWidth="1"/>
    <col min="30" max="30" width="11.875" style="3" customWidth="1"/>
    <col min="31" max="16384" width="10.75" style="3"/>
  </cols>
  <sheetData>
    <row r="1" spans="1:22" s="6" customFormat="1" ht="21.95" customHeight="1" x14ac:dyDescent="0.15">
      <c r="A1" s="84"/>
      <c r="B1" s="84"/>
      <c r="C1" s="89" t="s">
        <v>13</v>
      </c>
      <c r="D1" s="105"/>
      <c r="E1" s="849" t="s">
        <v>437</v>
      </c>
      <c r="F1" s="850"/>
      <c r="G1" s="851"/>
      <c r="H1" s="80"/>
      <c r="J1" s="159"/>
      <c r="K1" s="159"/>
      <c r="L1" s="84"/>
      <c r="M1" s="84"/>
      <c r="N1" s="84"/>
      <c r="O1" s="161"/>
      <c r="P1" s="170"/>
      <c r="Q1" s="177"/>
      <c r="R1" s="179"/>
      <c r="S1" s="102"/>
    </row>
    <row r="2" spans="1:22" s="6" customFormat="1" ht="21.95" customHeight="1" x14ac:dyDescent="0.15">
      <c r="A2" s="84"/>
      <c r="B2" s="84"/>
      <c r="C2" s="80"/>
      <c r="D2" s="80"/>
      <c r="E2" s="80"/>
      <c r="F2" s="80"/>
      <c r="G2" s="80"/>
      <c r="H2" s="80"/>
      <c r="L2" s="84"/>
      <c r="M2" s="84"/>
      <c r="N2" s="84"/>
      <c r="O2" s="80"/>
      <c r="P2" s="80"/>
      <c r="Q2" s="80"/>
      <c r="R2" s="80"/>
      <c r="S2" s="80"/>
    </row>
    <row r="3" spans="1:22" s="6" customFormat="1" ht="21.95" customHeight="1" x14ac:dyDescent="0.15">
      <c r="A3" s="84"/>
      <c r="B3" s="84"/>
      <c r="C3" s="90" t="s">
        <v>633</v>
      </c>
      <c r="D3" s="80"/>
      <c r="E3" s="80"/>
      <c r="F3" s="80"/>
      <c r="G3" s="80"/>
      <c r="H3" s="80"/>
      <c r="L3" s="84"/>
      <c r="M3" s="84"/>
      <c r="N3" s="84"/>
      <c r="O3" s="90" t="s">
        <v>634</v>
      </c>
      <c r="P3" s="171"/>
      <c r="Q3" s="171"/>
      <c r="R3" s="171"/>
      <c r="S3" s="171"/>
      <c r="T3" s="81"/>
    </row>
    <row r="4" spans="1:22" s="6" customFormat="1" ht="18.2" customHeight="1" x14ac:dyDescent="0.15">
      <c r="A4" s="84"/>
      <c r="B4" s="84"/>
      <c r="C4" s="80"/>
      <c r="D4" s="80"/>
      <c r="E4" s="80"/>
      <c r="F4" s="80"/>
      <c r="G4" s="80"/>
      <c r="H4" s="80"/>
      <c r="L4" s="84"/>
      <c r="M4" s="84"/>
      <c r="N4" s="84"/>
      <c r="O4" s="80"/>
      <c r="P4" s="80"/>
      <c r="Q4" s="80"/>
      <c r="R4" s="80"/>
      <c r="S4" s="80"/>
      <c r="T4" s="65"/>
    </row>
    <row r="5" spans="1:22" s="6" customFormat="1" ht="24.95" customHeight="1" x14ac:dyDescent="0.15">
      <c r="A5" s="84"/>
      <c r="B5" s="84"/>
      <c r="C5" s="91"/>
      <c r="D5" s="106"/>
      <c r="E5" s="106"/>
      <c r="F5" s="106"/>
      <c r="G5" s="134"/>
      <c r="H5" s="138" t="s">
        <v>628</v>
      </c>
      <c r="I5" s="67" t="s">
        <v>503</v>
      </c>
      <c r="J5" s="650"/>
      <c r="K5" s="650"/>
      <c r="L5" s="84"/>
      <c r="M5" s="84"/>
      <c r="N5" s="84"/>
      <c r="O5" s="91"/>
      <c r="P5" s="106"/>
      <c r="Q5" s="106"/>
      <c r="R5" s="134"/>
      <c r="S5" s="138" t="s">
        <v>628</v>
      </c>
      <c r="T5" s="67" t="s">
        <v>503</v>
      </c>
    </row>
    <row r="6" spans="1:22" s="6" customFormat="1" ht="21.95" customHeight="1" x14ac:dyDescent="0.15">
      <c r="A6" s="85" t="s">
        <v>472</v>
      </c>
      <c r="B6" s="86" t="s">
        <v>558</v>
      </c>
      <c r="C6" s="92" t="s">
        <v>631</v>
      </c>
      <c r="D6" s="654"/>
      <c r="E6" s="654"/>
      <c r="F6" s="654"/>
      <c r="G6" s="654"/>
      <c r="H6" s="139" t="s">
        <v>533</v>
      </c>
      <c r="I6" s="149" t="s">
        <v>990</v>
      </c>
      <c r="J6" s="85" t="s">
        <v>472</v>
      </c>
      <c r="K6" s="86" t="s">
        <v>558</v>
      </c>
      <c r="L6" s="86"/>
      <c r="M6" s="85" t="s">
        <v>472</v>
      </c>
      <c r="N6" s="86" t="s">
        <v>558</v>
      </c>
      <c r="O6" s="92" t="s">
        <v>631</v>
      </c>
      <c r="P6" s="654"/>
      <c r="Q6" s="654"/>
      <c r="R6" s="654"/>
      <c r="S6" s="139" t="s">
        <v>533</v>
      </c>
      <c r="T6" s="149" t="s">
        <v>990</v>
      </c>
      <c r="U6" s="85" t="s">
        <v>472</v>
      </c>
      <c r="V6" s="86" t="s">
        <v>558</v>
      </c>
    </row>
    <row r="7" spans="1:22" s="6" customFormat="1" ht="18.95" customHeight="1" x14ac:dyDescent="0.15">
      <c r="A7" s="84">
        <v>1</v>
      </c>
      <c r="B7" s="84">
        <v>1</v>
      </c>
      <c r="C7" s="91" t="s">
        <v>23</v>
      </c>
      <c r="D7" s="107" t="s">
        <v>309</v>
      </c>
      <c r="E7" s="107"/>
      <c r="F7" s="127"/>
      <c r="G7" s="107"/>
      <c r="H7" s="140" t="s">
        <v>331</v>
      </c>
      <c r="I7" s="150">
        <v>81439</v>
      </c>
      <c r="J7" s="160">
        <v>1</v>
      </c>
      <c r="K7" s="160">
        <v>1</v>
      </c>
      <c r="L7" s="84"/>
      <c r="M7" s="84">
        <v>1</v>
      </c>
      <c r="N7" s="84">
        <v>1</v>
      </c>
      <c r="O7" s="652" t="s">
        <v>23</v>
      </c>
      <c r="P7" s="172" t="s">
        <v>29</v>
      </c>
      <c r="Q7" s="751" t="s">
        <v>236</v>
      </c>
      <c r="R7" s="842"/>
      <c r="S7" s="843"/>
      <c r="T7" s="150">
        <v>1002</v>
      </c>
      <c r="U7" s="84">
        <v>1</v>
      </c>
      <c r="V7" s="84">
        <v>1</v>
      </c>
    </row>
    <row r="8" spans="1:22" s="6" customFormat="1" ht="18.95" customHeight="1" x14ac:dyDescent="0.15">
      <c r="A8" s="84">
        <v>1</v>
      </c>
      <c r="B8" s="84">
        <v>2</v>
      </c>
      <c r="C8" s="93"/>
      <c r="D8" s="582" t="s">
        <v>29</v>
      </c>
      <c r="E8" s="767" t="s">
        <v>504</v>
      </c>
      <c r="F8" s="767"/>
      <c r="G8" s="767"/>
      <c r="H8" s="141" t="s">
        <v>660</v>
      </c>
      <c r="I8" s="150">
        <v>50611</v>
      </c>
      <c r="J8" s="160">
        <v>1</v>
      </c>
      <c r="K8" s="160">
        <v>2</v>
      </c>
      <c r="L8" s="84"/>
      <c r="M8" s="84">
        <v>1</v>
      </c>
      <c r="N8" s="84">
        <v>2</v>
      </c>
      <c r="O8" s="655" t="s">
        <v>238</v>
      </c>
      <c r="P8" s="173" t="s">
        <v>13</v>
      </c>
      <c r="Q8" s="738" t="s">
        <v>95</v>
      </c>
      <c r="R8" s="837"/>
      <c r="S8" s="844"/>
      <c r="T8" s="150">
        <v>77</v>
      </c>
      <c r="U8" s="84">
        <v>1</v>
      </c>
      <c r="V8" s="84">
        <v>2</v>
      </c>
    </row>
    <row r="9" spans="1:22" s="6" customFormat="1" ht="18.95" customHeight="1" x14ac:dyDescent="0.15">
      <c r="A9" s="84">
        <v>1</v>
      </c>
      <c r="B9" s="84">
        <v>3</v>
      </c>
      <c r="C9" s="93"/>
      <c r="D9" s="108"/>
      <c r="E9" s="643" t="s">
        <v>326</v>
      </c>
      <c r="F9" s="751" t="s">
        <v>499</v>
      </c>
      <c r="G9" s="842"/>
      <c r="H9" s="141"/>
      <c r="I9" s="150">
        <v>50351</v>
      </c>
      <c r="J9" s="160">
        <v>1</v>
      </c>
      <c r="K9" s="160">
        <v>3</v>
      </c>
      <c r="L9" s="84"/>
      <c r="M9" s="84">
        <v>1</v>
      </c>
      <c r="N9" s="84">
        <v>4</v>
      </c>
      <c r="O9" s="655" t="s">
        <v>240</v>
      </c>
      <c r="P9" s="173" t="s">
        <v>1029</v>
      </c>
      <c r="Q9" s="738" t="s">
        <v>164</v>
      </c>
      <c r="R9" s="837"/>
      <c r="S9" s="844"/>
      <c r="T9" s="150">
        <v>0</v>
      </c>
      <c r="U9" s="84">
        <v>1</v>
      </c>
      <c r="V9" s="84">
        <v>3</v>
      </c>
    </row>
    <row r="10" spans="1:22" s="6" customFormat="1" ht="18.95" customHeight="1" x14ac:dyDescent="0.15">
      <c r="A10" s="84">
        <v>1</v>
      </c>
      <c r="B10" s="84">
        <v>9</v>
      </c>
      <c r="C10" s="93"/>
      <c r="D10" s="108"/>
      <c r="E10" s="124" t="s">
        <v>328</v>
      </c>
      <c r="F10" s="738" t="s">
        <v>6</v>
      </c>
      <c r="G10" s="837"/>
      <c r="H10" s="142"/>
      <c r="I10" s="150"/>
      <c r="J10" s="160">
        <v>1</v>
      </c>
      <c r="K10" s="160">
        <v>11</v>
      </c>
      <c r="L10" s="84"/>
      <c r="M10" s="84">
        <v>1</v>
      </c>
      <c r="N10" s="84">
        <v>5</v>
      </c>
      <c r="O10" s="655" t="s">
        <v>243</v>
      </c>
      <c r="P10" s="173" t="s">
        <v>1030</v>
      </c>
      <c r="Q10" s="738" t="s">
        <v>252</v>
      </c>
      <c r="R10" s="837"/>
      <c r="S10" s="844"/>
      <c r="T10" s="150">
        <v>215</v>
      </c>
      <c r="U10" s="84">
        <v>1</v>
      </c>
      <c r="V10" s="84">
        <v>4</v>
      </c>
    </row>
    <row r="11" spans="1:22" s="6" customFormat="1" ht="18.95" customHeight="1" x14ac:dyDescent="0.15">
      <c r="A11" s="84">
        <v>1</v>
      </c>
      <c r="B11" s="84">
        <v>10</v>
      </c>
      <c r="C11" s="93"/>
      <c r="D11" s="108"/>
      <c r="E11" s="660" t="s">
        <v>1074</v>
      </c>
      <c r="F11" s="855" t="s">
        <v>1077</v>
      </c>
      <c r="G11" s="856"/>
      <c r="H11" s="142"/>
      <c r="I11" s="150"/>
      <c r="J11" s="160"/>
      <c r="K11" s="160"/>
      <c r="L11" s="84"/>
      <c r="M11" s="84">
        <v>1</v>
      </c>
      <c r="N11" s="84">
        <v>6</v>
      </c>
      <c r="O11" s="655" t="s">
        <v>248</v>
      </c>
      <c r="P11" s="174" t="s">
        <v>1031</v>
      </c>
      <c r="Q11" s="779" t="s">
        <v>133</v>
      </c>
      <c r="R11" s="838"/>
      <c r="S11" s="845"/>
      <c r="T11" s="150">
        <v>1294</v>
      </c>
      <c r="U11" s="84"/>
      <c r="V11" s="84"/>
    </row>
    <row r="12" spans="1:22" s="6" customFormat="1" ht="18.95" customHeight="1" x14ac:dyDescent="0.15">
      <c r="A12" s="84">
        <v>1</v>
      </c>
      <c r="B12" s="84">
        <v>11</v>
      </c>
      <c r="C12" s="93"/>
      <c r="D12" s="108"/>
      <c r="E12" s="661" t="s">
        <v>1075</v>
      </c>
      <c r="F12" s="855" t="s">
        <v>1078</v>
      </c>
      <c r="G12" s="856"/>
      <c r="H12" s="142"/>
      <c r="I12" s="150"/>
      <c r="J12" s="160"/>
      <c r="K12" s="160"/>
      <c r="L12" s="84"/>
      <c r="M12" s="84"/>
      <c r="N12" s="84"/>
      <c r="O12" s="655" t="s">
        <v>122</v>
      </c>
      <c r="P12" s="662"/>
      <c r="Q12" s="663"/>
      <c r="R12" s="664"/>
      <c r="S12" s="665"/>
      <c r="T12" s="634"/>
      <c r="U12" s="84"/>
      <c r="V12" s="84"/>
    </row>
    <row r="13" spans="1:22" s="6" customFormat="1" ht="18.95" customHeight="1" x14ac:dyDescent="0.15">
      <c r="A13" s="84">
        <v>1</v>
      </c>
      <c r="B13" s="84">
        <v>12</v>
      </c>
      <c r="C13" s="93"/>
      <c r="D13" s="108"/>
      <c r="E13" s="652" t="s">
        <v>1076</v>
      </c>
      <c r="F13" s="738" t="s">
        <v>505</v>
      </c>
      <c r="G13" s="837"/>
      <c r="H13" s="142"/>
      <c r="I13" s="150">
        <v>260</v>
      </c>
      <c r="J13" s="160">
        <v>1</v>
      </c>
      <c r="K13" s="160">
        <v>12</v>
      </c>
      <c r="L13" s="84"/>
      <c r="M13" s="84"/>
      <c r="N13" s="84"/>
      <c r="O13" s="666"/>
      <c r="P13" s="662"/>
      <c r="Q13" s="852"/>
      <c r="R13" s="853"/>
      <c r="S13" s="854"/>
      <c r="T13" s="634"/>
      <c r="U13" s="84">
        <v>1</v>
      </c>
      <c r="V13" s="84">
        <v>5</v>
      </c>
    </row>
    <row r="14" spans="1:22" s="6" customFormat="1" ht="18.95" customHeight="1" x14ac:dyDescent="0.15">
      <c r="A14" s="84">
        <v>1</v>
      </c>
      <c r="B14" s="84">
        <v>13</v>
      </c>
      <c r="C14" s="93"/>
      <c r="D14" s="108"/>
      <c r="E14" s="657"/>
      <c r="F14" s="128" t="s">
        <v>657</v>
      </c>
      <c r="G14" s="135" t="s">
        <v>69</v>
      </c>
      <c r="H14" s="142"/>
      <c r="I14" s="150">
        <v>220</v>
      </c>
      <c r="J14" s="160">
        <v>1</v>
      </c>
      <c r="K14" s="160">
        <v>13</v>
      </c>
      <c r="L14" s="84"/>
      <c r="M14" s="84"/>
      <c r="N14" s="84"/>
      <c r="O14" s="632"/>
      <c r="P14" s="633"/>
      <c r="Q14" s="839"/>
      <c r="R14" s="840"/>
      <c r="S14" s="841"/>
      <c r="T14" s="634"/>
      <c r="U14" s="84">
        <v>1</v>
      </c>
      <c r="V14" s="84">
        <v>6</v>
      </c>
    </row>
    <row r="15" spans="1:22" s="6" customFormat="1" ht="18.95" customHeight="1" x14ac:dyDescent="0.15">
      <c r="A15" s="84">
        <v>1</v>
      </c>
      <c r="B15" s="84">
        <v>14</v>
      </c>
      <c r="C15" s="93"/>
      <c r="D15" s="109"/>
      <c r="E15" s="644"/>
      <c r="F15" s="129" t="s">
        <v>76</v>
      </c>
      <c r="G15" s="641" t="s">
        <v>7</v>
      </c>
      <c r="H15" s="143"/>
      <c r="I15" s="150">
        <v>40</v>
      </c>
      <c r="J15" s="160">
        <v>1</v>
      </c>
      <c r="K15" s="160">
        <v>14</v>
      </c>
      <c r="L15" s="84"/>
      <c r="M15" s="84">
        <v>1</v>
      </c>
      <c r="N15" s="84">
        <v>7</v>
      </c>
      <c r="O15" s="91" t="s">
        <v>20</v>
      </c>
      <c r="P15" s="751" t="s">
        <v>5</v>
      </c>
      <c r="Q15" s="842"/>
      <c r="R15" s="842"/>
      <c r="S15" s="843"/>
      <c r="T15" s="150">
        <v>7648</v>
      </c>
      <c r="U15" s="84">
        <v>1</v>
      </c>
      <c r="V15" s="84">
        <v>7</v>
      </c>
    </row>
    <row r="16" spans="1:22" s="6" customFormat="1" ht="18.95" customHeight="1" x14ac:dyDescent="0.15">
      <c r="A16" s="84">
        <v>1</v>
      </c>
      <c r="B16" s="84">
        <v>15</v>
      </c>
      <c r="C16" s="93"/>
      <c r="D16" s="582" t="s">
        <v>13</v>
      </c>
      <c r="E16" s="767" t="s">
        <v>508</v>
      </c>
      <c r="F16" s="767"/>
      <c r="G16" s="767"/>
      <c r="H16" s="643" t="s">
        <v>153</v>
      </c>
      <c r="I16" s="150">
        <v>30828</v>
      </c>
      <c r="J16" s="160">
        <v>1</v>
      </c>
      <c r="K16" s="160">
        <v>15</v>
      </c>
      <c r="L16" s="84"/>
      <c r="M16" s="84">
        <v>1</v>
      </c>
      <c r="N16" s="84">
        <v>8</v>
      </c>
      <c r="O16" s="846" t="s">
        <v>532</v>
      </c>
      <c r="P16" s="172" t="s">
        <v>29</v>
      </c>
      <c r="Q16" s="738" t="s">
        <v>258</v>
      </c>
      <c r="R16" s="837"/>
      <c r="S16" s="844"/>
      <c r="T16" s="150">
        <v>7648</v>
      </c>
      <c r="U16" s="84">
        <v>1</v>
      </c>
      <c r="V16" s="84">
        <v>8</v>
      </c>
    </row>
    <row r="17" spans="1:22" s="6" customFormat="1" ht="18.95" customHeight="1" x14ac:dyDescent="0.15">
      <c r="A17" s="84">
        <v>1</v>
      </c>
      <c r="B17" s="84">
        <v>16</v>
      </c>
      <c r="C17" s="93"/>
      <c r="D17" s="108"/>
      <c r="E17" s="652" t="s">
        <v>326</v>
      </c>
      <c r="F17" s="751" t="s">
        <v>91</v>
      </c>
      <c r="G17" s="842"/>
      <c r="H17" s="141"/>
      <c r="I17" s="150"/>
      <c r="J17" s="160">
        <v>1</v>
      </c>
      <c r="K17" s="160">
        <v>16</v>
      </c>
      <c r="L17" s="84"/>
      <c r="M17" s="84">
        <v>1</v>
      </c>
      <c r="N17" s="84">
        <v>9</v>
      </c>
      <c r="O17" s="847"/>
      <c r="P17" s="173" t="s">
        <v>13</v>
      </c>
      <c r="Q17" s="738" t="s">
        <v>571</v>
      </c>
      <c r="R17" s="837"/>
      <c r="S17" s="844"/>
      <c r="T17" s="150">
        <v>0</v>
      </c>
      <c r="U17" s="84">
        <v>1</v>
      </c>
      <c r="V17" s="84">
        <v>9</v>
      </c>
    </row>
    <row r="18" spans="1:22" s="6" customFormat="1" ht="18.95" customHeight="1" x14ac:dyDescent="0.15">
      <c r="A18" s="84">
        <v>1</v>
      </c>
      <c r="B18" s="84">
        <v>17</v>
      </c>
      <c r="C18" s="93"/>
      <c r="D18" s="108"/>
      <c r="E18" s="125" t="s">
        <v>328</v>
      </c>
      <c r="F18" s="738" t="s">
        <v>484</v>
      </c>
      <c r="G18" s="837"/>
      <c r="H18" s="142"/>
      <c r="I18" s="150"/>
      <c r="J18" s="160">
        <v>1</v>
      </c>
      <c r="K18" s="160">
        <v>17</v>
      </c>
      <c r="L18" s="84"/>
      <c r="M18" s="84">
        <v>1</v>
      </c>
      <c r="N18" s="84">
        <v>10</v>
      </c>
      <c r="O18" s="847"/>
      <c r="P18" s="173" t="s">
        <v>151</v>
      </c>
      <c r="Q18" s="779" t="s">
        <v>286</v>
      </c>
      <c r="R18" s="838"/>
      <c r="S18" s="845"/>
      <c r="T18" s="150">
        <v>0</v>
      </c>
      <c r="U18" s="84">
        <v>1</v>
      </c>
      <c r="V18" s="84">
        <v>10</v>
      </c>
    </row>
    <row r="19" spans="1:22" s="6" customFormat="1" ht="18.95" customHeight="1" x14ac:dyDescent="0.15">
      <c r="A19" s="84">
        <v>1</v>
      </c>
      <c r="B19" s="84">
        <v>18</v>
      </c>
      <c r="C19" s="93"/>
      <c r="D19" s="108"/>
      <c r="E19" s="125" t="s">
        <v>333</v>
      </c>
      <c r="F19" s="738" t="s">
        <v>305</v>
      </c>
      <c r="G19" s="837"/>
      <c r="H19" s="142"/>
      <c r="I19" s="150"/>
      <c r="J19" s="160">
        <v>1</v>
      </c>
      <c r="K19" s="160">
        <v>18</v>
      </c>
      <c r="L19" s="84"/>
      <c r="M19" s="84">
        <v>1</v>
      </c>
      <c r="N19" s="84">
        <v>11</v>
      </c>
      <c r="O19" s="91" t="s">
        <v>18</v>
      </c>
      <c r="P19" s="751" t="s">
        <v>283</v>
      </c>
      <c r="Q19" s="778"/>
      <c r="R19" s="778"/>
      <c r="S19" s="848"/>
      <c r="T19" s="150">
        <v>48077</v>
      </c>
      <c r="U19" s="84">
        <v>1</v>
      </c>
      <c r="V19" s="84">
        <v>52</v>
      </c>
    </row>
    <row r="20" spans="1:22" s="6" customFormat="1" ht="18.95" customHeight="1" x14ac:dyDescent="0.15">
      <c r="A20" s="84">
        <v>1</v>
      </c>
      <c r="B20" s="84">
        <v>19</v>
      </c>
      <c r="C20" s="93"/>
      <c r="D20" s="108"/>
      <c r="E20" s="125" t="s">
        <v>101</v>
      </c>
      <c r="F20" s="738" t="s">
        <v>512</v>
      </c>
      <c r="G20" s="837"/>
      <c r="H20" s="142"/>
      <c r="I20" s="150"/>
      <c r="J20" s="160">
        <v>1</v>
      </c>
      <c r="K20" s="160">
        <v>19</v>
      </c>
      <c r="L20" s="84"/>
      <c r="M20" s="84">
        <v>1</v>
      </c>
      <c r="N20" s="84">
        <v>12</v>
      </c>
      <c r="O20" s="162" t="s">
        <v>50</v>
      </c>
      <c r="P20" s="751" t="s">
        <v>285</v>
      </c>
      <c r="Q20" s="778"/>
      <c r="R20" s="778"/>
      <c r="S20" s="848"/>
      <c r="T20" s="150">
        <v>12187</v>
      </c>
      <c r="U20" s="84">
        <v>1</v>
      </c>
      <c r="V20" s="84">
        <v>53</v>
      </c>
    </row>
    <row r="21" spans="1:22" s="6" customFormat="1" ht="18.95" customHeight="1" x14ac:dyDescent="0.15">
      <c r="A21" s="84">
        <v>1</v>
      </c>
      <c r="B21" s="84">
        <v>20</v>
      </c>
      <c r="C21" s="93"/>
      <c r="D21" s="108"/>
      <c r="E21" s="125" t="s">
        <v>290</v>
      </c>
      <c r="F21" s="738" t="s">
        <v>26</v>
      </c>
      <c r="G21" s="837"/>
      <c r="H21" s="142"/>
      <c r="I21" s="150">
        <v>27102</v>
      </c>
      <c r="J21" s="160">
        <v>1</v>
      </c>
      <c r="K21" s="160">
        <v>20</v>
      </c>
      <c r="L21" s="84"/>
      <c r="M21" s="84">
        <v>1</v>
      </c>
      <c r="N21" s="84">
        <v>13</v>
      </c>
      <c r="O21" s="162" t="s">
        <v>75</v>
      </c>
      <c r="P21" s="751" t="s">
        <v>176</v>
      </c>
      <c r="Q21" s="778"/>
      <c r="R21" s="778"/>
      <c r="S21" s="848"/>
      <c r="T21" s="150">
        <v>444</v>
      </c>
      <c r="U21" s="84">
        <v>1</v>
      </c>
      <c r="V21" s="84">
        <v>54</v>
      </c>
    </row>
    <row r="22" spans="1:22" s="6" customFormat="1" ht="18.95" customHeight="1" x14ac:dyDescent="0.15">
      <c r="A22" s="84">
        <v>1</v>
      </c>
      <c r="B22" s="84">
        <v>22</v>
      </c>
      <c r="C22" s="93"/>
      <c r="D22" s="108"/>
      <c r="E22" s="126" t="s">
        <v>584</v>
      </c>
      <c r="F22" s="779" t="s">
        <v>277</v>
      </c>
      <c r="G22" s="838"/>
      <c r="H22" s="143"/>
      <c r="I22" s="150">
        <v>3725</v>
      </c>
      <c r="J22" s="160">
        <v>1</v>
      </c>
      <c r="K22" s="160">
        <v>22</v>
      </c>
      <c r="L22" s="84"/>
      <c r="M22" s="84">
        <v>1</v>
      </c>
      <c r="N22" s="84">
        <v>14</v>
      </c>
      <c r="O22" s="162" t="s">
        <v>83</v>
      </c>
      <c r="P22" s="751" t="s">
        <v>1</v>
      </c>
      <c r="Q22" s="778"/>
      <c r="R22" s="778"/>
      <c r="S22" s="848"/>
      <c r="T22" s="150">
        <v>345</v>
      </c>
      <c r="U22" s="84">
        <v>1</v>
      </c>
      <c r="V22" s="84">
        <v>11</v>
      </c>
    </row>
    <row r="23" spans="1:22" s="6" customFormat="1" ht="18.95" customHeight="1" x14ac:dyDescent="0.15">
      <c r="A23" s="84">
        <v>1</v>
      </c>
      <c r="B23" s="84">
        <v>23</v>
      </c>
      <c r="C23" s="93"/>
      <c r="D23" s="93"/>
      <c r="E23" s="587" t="s">
        <v>227</v>
      </c>
      <c r="F23" s="767" t="s">
        <v>890</v>
      </c>
      <c r="G23" s="767"/>
      <c r="H23" s="144"/>
      <c r="I23" s="150"/>
      <c r="J23" s="160">
        <v>1</v>
      </c>
      <c r="K23" s="160">
        <v>23</v>
      </c>
      <c r="L23" s="84"/>
      <c r="M23" s="84">
        <v>1</v>
      </c>
      <c r="N23" s="84">
        <v>15</v>
      </c>
      <c r="O23" s="162" t="s">
        <v>90</v>
      </c>
      <c r="P23" s="751" t="s">
        <v>291</v>
      </c>
      <c r="Q23" s="778"/>
      <c r="R23" s="778"/>
      <c r="S23" s="848"/>
      <c r="T23" s="150">
        <v>2811</v>
      </c>
      <c r="U23" s="84">
        <v>1</v>
      </c>
      <c r="V23" s="84">
        <v>12</v>
      </c>
    </row>
    <row r="24" spans="1:22" s="6" customFormat="1" ht="18.95" customHeight="1" x14ac:dyDescent="0.15">
      <c r="A24" s="84">
        <v>1</v>
      </c>
      <c r="B24" s="84">
        <v>24</v>
      </c>
      <c r="C24" s="94"/>
      <c r="D24" s="94"/>
      <c r="E24" s="587" t="s">
        <v>586</v>
      </c>
      <c r="F24" s="767" t="s">
        <v>1005</v>
      </c>
      <c r="G24" s="767"/>
      <c r="H24" s="145"/>
      <c r="I24" s="150">
        <v>1</v>
      </c>
      <c r="J24" s="160">
        <v>1</v>
      </c>
      <c r="K24" s="160">
        <v>24</v>
      </c>
      <c r="L24" s="84"/>
      <c r="M24" s="84">
        <v>1</v>
      </c>
      <c r="N24" s="84">
        <v>16</v>
      </c>
      <c r="O24" s="162" t="s">
        <v>127</v>
      </c>
      <c r="P24" s="751" t="s">
        <v>294</v>
      </c>
      <c r="Q24" s="778"/>
      <c r="R24" s="778"/>
      <c r="S24" s="848"/>
      <c r="T24" s="150">
        <v>0</v>
      </c>
      <c r="U24" s="84">
        <v>1</v>
      </c>
      <c r="V24" s="84">
        <v>13</v>
      </c>
    </row>
    <row r="25" spans="1:22" s="6" customFormat="1" ht="18.95" customHeight="1" x14ac:dyDescent="0.15">
      <c r="A25" s="84">
        <v>1</v>
      </c>
      <c r="B25" s="84">
        <v>25</v>
      </c>
      <c r="C25" s="91" t="s">
        <v>20</v>
      </c>
      <c r="D25" s="107" t="s">
        <v>392</v>
      </c>
      <c r="E25" s="107"/>
      <c r="F25" s="127"/>
      <c r="G25" s="107"/>
      <c r="H25" s="140" t="s">
        <v>264</v>
      </c>
      <c r="I25" s="150">
        <v>76267</v>
      </c>
      <c r="J25" s="160">
        <v>1</v>
      </c>
      <c r="K25" s="160">
        <v>25</v>
      </c>
      <c r="L25" s="84"/>
      <c r="M25" s="84">
        <v>1</v>
      </c>
      <c r="N25" s="84">
        <v>17</v>
      </c>
      <c r="O25" s="163" t="s">
        <v>161</v>
      </c>
      <c r="P25" s="751" t="s">
        <v>295</v>
      </c>
      <c r="Q25" s="778"/>
      <c r="R25" s="778"/>
      <c r="S25" s="848"/>
      <c r="T25" s="150">
        <v>0</v>
      </c>
      <c r="U25" s="84">
        <v>1</v>
      </c>
      <c r="V25" s="84">
        <v>14</v>
      </c>
    </row>
    <row r="26" spans="1:22" s="6" customFormat="1" ht="18.95" customHeight="1" x14ac:dyDescent="0.15">
      <c r="A26" s="84">
        <v>1</v>
      </c>
      <c r="B26" s="84">
        <v>26</v>
      </c>
      <c r="C26" s="93"/>
      <c r="D26" s="582" t="s">
        <v>29</v>
      </c>
      <c r="E26" s="767" t="s">
        <v>260</v>
      </c>
      <c r="F26" s="767"/>
      <c r="G26" s="767"/>
      <c r="H26" s="141" t="s">
        <v>330</v>
      </c>
      <c r="I26" s="150">
        <v>68617</v>
      </c>
      <c r="J26" s="160">
        <v>1</v>
      </c>
      <c r="K26" s="160">
        <v>26</v>
      </c>
      <c r="L26" s="84"/>
      <c r="M26" s="84">
        <v>1</v>
      </c>
      <c r="N26" s="84">
        <v>18</v>
      </c>
      <c r="O26" s="164" t="s">
        <v>118</v>
      </c>
      <c r="P26" s="751" t="s">
        <v>298</v>
      </c>
      <c r="Q26" s="778"/>
      <c r="R26" s="778"/>
      <c r="S26" s="848"/>
      <c r="T26" s="150">
        <v>0</v>
      </c>
      <c r="U26" s="84">
        <v>1</v>
      </c>
      <c r="V26" s="84">
        <v>15</v>
      </c>
    </row>
    <row r="27" spans="1:22" s="6" customFormat="1" ht="18.95" customHeight="1" x14ac:dyDescent="0.15">
      <c r="A27" s="84">
        <v>1</v>
      </c>
      <c r="B27" s="84">
        <v>27</v>
      </c>
      <c r="C27" s="93"/>
      <c r="D27" s="108"/>
      <c r="E27" s="652" t="s">
        <v>326</v>
      </c>
      <c r="F27" s="751" t="s">
        <v>360</v>
      </c>
      <c r="G27" s="751"/>
      <c r="H27" s="141"/>
      <c r="I27" s="150">
        <v>16632</v>
      </c>
      <c r="J27" s="160">
        <v>1</v>
      </c>
      <c r="K27" s="160">
        <v>27</v>
      </c>
      <c r="L27" s="84"/>
      <c r="M27" s="84">
        <v>1</v>
      </c>
      <c r="N27" s="84">
        <v>19</v>
      </c>
      <c r="O27" s="164" t="s">
        <v>299</v>
      </c>
      <c r="P27" s="751" t="s">
        <v>302</v>
      </c>
      <c r="Q27" s="778"/>
      <c r="R27" s="778"/>
      <c r="S27" s="848"/>
      <c r="T27" s="150">
        <v>1895</v>
      </c>
      <c r="U27" s="84">
        <v>1</v>
      </c>
      <c r="V27" s="84">
        <v>16</v>
      </c>
    </row>
    <row r="28" spans="1:22" s="6" customFormat="1" ht="18.95" customHeight="1" x14ac:dyDescent="0.15">
      <c r="A28" s="84">
        <v>1</v>
      </c>
      <c r="B28" s="84">
        <v>28</v>
      </c>
      <c r="C28" s="93"/>
      <c r="D28" s="108"/>
      <c r="E28" s="125" t="s">
        <v>328</v>
      </c>
      <c r="F28" s="738" t="s">
        <v>142</v>
      </c>
      <c r="G28" s="738"/>
      <c r="H28" s="142"/>
      <c r="I28" s="150">
        <v>2068</v>
      </c>
      <c r="J28" s="160">
        <v>1</v>
      </c>
      <c r="K28" s="160">
        <v>28</v>
      </c>
      <c r="L28" s="84"/>
      <c r="M28" s="84">
        <v>1</v>
      </c>
      <c r="N28" s="84">
        <v>20</v>
      </c>
      <c r="O28" s="857" t="s">
        <v>301</v>
      </c>
      <c r="P28" s="172" t="s">
        <v>29</v>
      </c>
      <c r="Q28" s="838" t="s">
        <v>520</v>
      </c>
      <c r="R28" s="831"/>
      <c r="S28" s="859"/>
      <c r="T28" s="150">
        <v>1331</v>
      </c>
      <c r="U28" s="84">
        <v>1</v>
      </c>
      <c r="V28" s="84">
        <v>17</v>
      </c>
    </row>
    <row r="29" spans="1:22" s="6" customFormat="1" ht="18.95" customHeight="1" x14ac:dyDescent="0.15">
      <c r="A29" s="84">
        <v>1</v>
      </c>
      <c r="B29" s="84">
        <v>29</v>
      </c>
      <c r="C29" s="93"/>
      <c r="D29" s="108"/>
      <c r="E29" s="125" t="s">
        <v>333</v>
      </c>
      <c r="F29" s="738" t="s">
        <v>515</v>
      </c>
      <c r="G29" s="738"/>
      <c r="H29" s="142"/>
      <c r="I29" s="150"/>
      <c r="J29" s="160">
        <v>1</v>
      </c>
      <c r="K29" s="160">
        <v>29</v>
      </c>
      <c r="L29" s="84"/>
      <c r="M29" s="84">
        <v>1</v>
      </c>
      <c r="N29" s="84">
        <v>21</v>
      </c>
      <c r="O29" s="847"/>
      <c r="P29" s="173" t="s">
        <v>13</v>
      </c>
      <c r="Q29" s="838" t="s">
        <v>525</v>
      </c>
      <c r="R29" s="831"/>
      <c r="S29" s="859"/>
      <c r="T29" s="150">
        <v>564</v>
      </c>
      <c r="U29" s="84">
        <v>1</v>
      </c>
      <c r="V29" s="84">
        <v>18</v>
      </c>
    </row>
    <row r="30" spans="1:22" s="6" customFormat="1" ht="18.95" customHeight="1" x14ac:dyDescent="0.15">
      <c r="A30" s="84">
        <v>1</v>
      </c>
      <c r="B30" s="84">
        <v>33</v>
      </c>
      <c r="C30" s="93"/>
      <c r="D30" s="108"/>
      <c r="E30" s="125" t="s">
        <v>101</v>
      </c>
      <c r="F30" s="738" t="s">
        <v>516</v>
      </c>
      <c r="G30" s="738"/>
      <c r="H30" s="142"/>
      <c r="I30" s="150"/>
      <c r="J30" s="160">
        <v>1</v>
      </c>
      <c r="K30" s="160">
        <v>33</v>
      </c>
      <c r="L30" s="84"/>
      <c r="M30" s="84">
        <v>1</v>
      </c>
      <c r="N30" s="84">
        <v>22</v>
      </c>
      <c r="O30" s="847"/>
      <c r="P30" s="173" t="s">
        <v>151</v>
      </c>
      <c r="Q30" s="838" t="s">
        <v>526</v>
      </c>
      <c r="R30" s="831"/>
      <c r="S30" s="859"/>
      <c r="T30" s="150">
        <v>0</v>
      </c>
      <c r="U30" s="84">
        <v>1</v>
      </c>
      <c r="V30" s="84">
        <v>19</v>
      </c>
    </row>
    <row r="31" spans="1:22" s="6" customFormat="1" ht="18.95" customHeight="1" x14ac:dyDescent="0.15">
      <c r="A31" s="84">
        <v>1</v>
      </c>
      <c r="B31" s="84">
        <v>34</v>
      </c>
      <c r="C31" s="93"/>
      <c r="D31" s="108"/>
      <c r="E31" s="125" t="s">
        <v>290</v>
      </c>
      <c r="F31" s="738" t="s">
        <v>517</v>
      </c>
      <c r="G31" s="738"/>
      <c r="H31" s="142"/>
      <c r="I31" s="150">
        <v>1840</v>
      </c>
      <c r="J31" s="160">
        <v>1</v>
      </c>
      <c r="K31" s="160">
        <v>34</v>
      </c>
      <c r="L31" s="84"/>
      <c r="M31" s="84">
        <v>1</v>
      </c>
      <c r="N31" s="84">
        <v>23</v>
      </c>
      <c r="O31" s="847"/>
      <c r="P31" s="173" t="s">
        <v>244</v>
      </c>
      <c r="Q31" s="838" t="s">
        <v>527</v>
      </c>
      <c r="R31" s="831"/>
      <c r="S31" s="859"/>
      <c r="T31" s="150">
        <v>0</v>
      </c>
      <c r="U31" s="84">
        <v>1</v>
      </c>
      <c r="V31" s="84">
        <v>20</v>
      </c>
    </row>
    <row r="32" spans="1:22" s="6" customFormat="1" ht="18.95" customHeight="1" x14ac:dyDescent="0.15">
      <c r="A32" s="84">
        <v>1</v>
      </c>
      <c r="B32" s="84">
        <v>35</v>
      </c>
      <c r="C32" s="93"/>
      <c r="D32" s="108"/>
      <c r="E32" s="126" t="s">
        <v>584</v>
      </c>
      <c r="F32" s="738" t="s">
        <v>518</v>
      </c>
      <c r="G32" s="738"/>
      <c r="H32" s="142"/>
      <c r="I32" s="150">
        <v>48077</v>
      </c>
      <c r="J32" s="160">
        <v>1</v>
      </c>
      <c r="K32" s="160">
        <v>35</v>
      </c>
      <c r="L32" s="84"/>
      <c r="M32" s="84">
        <v>1</v>
      </c>
      <c r="N32" s="84">
        <v>24</v>
      </c>
      <c r="O32" s="858"/>
      <c r="P32" s="173" t="s">
        <v>251</v>
      </c>
      <c r="Q32" s="838" t="s">
        <v>1081</v>
      </c>
      <c r="R32" s="831"/>
      <c r="S32" s="859"/>
      <c r="T32" s="150">
        <v>0</v>
      </c>
      <c r="U32" s="84">
        <v>1</v>
      </c>
      <c r="V32" s="84">
        <v>21</v>
      </c>
    </row>
    <row r="33" spans="1:22" s="6" customFormat="1" ht="18.95" customHeight="1" x14ac:dyDescent="0.15">
      <c r="A33" s="84">
        <v>1</v>
      </c>
      <c r="B33" s="84">
        <v>36</v>
      </c>
      <c r="C33" s="93"/>
      <c r="D33" s="108"/>
      <c r="E33" s="125" t="s">
        <v>227</v>
      </c>
      <c r="F33" s="738" t="s">
        <v>523</v>
      </c>
      <c r="G33" s="738"/>
      <c r="H33" s="142"/>
      <c r="I33" s="150"/>
      <c r="J33" s="160">
        <v>1</v>
      </c>
      <c r="K33" s="160">
        <v>36</v>
      </c>
      <c r="L33" s="84"/>
      <c r="M33" s="84">
        <v>1</v>
      </c>
      <c r="N33" s="84">
        <v>25</v>
      </c>
      <c r="O33" s="165" t="s">
        <v>573</v>
      </c>
      <c r="P33" s="767" t="s">
        <v>582</v>
      </c>
      <c r="Q33" s="754"/>
      <c r="R33" s="754"/>
      <c r="S33" s="743"/>
      <c r="T33" s="150">
        <v>0</v>
      </c>
      <c r="U33" s="84">
        <v>1</v>
      </c>
      <c r="V33" s="84">
        <v>22</v>
      </c>
    </row>
    <row r="34" spans="1:22" s="6" customFormat="1" ht="18.95" customHeight="1" x14ac:dyDescent="0.15">
      <c r="A34" s="84">
        <v>1</v>
      </c>
      <c r="B34" s="84">
        <v>37</v>
      </c>
      <c r="C34" s="93"/>
      <c r="D34" s="109"/>
      <c r="E34" s="125" t="s">
        <v>586</v>
      </c>
      <c r="F34" s="779" t="s">
        <v>482</v>
      </c>
      <c r="G34" s="779"/>
      <c r="H34" s="142"/>
      <c r="I34" s="150"/>
      <c r="J34" s="160">
        <v>1</v>
      </c>
      <c r="K34" s="160">
        <v>37</v>
      </c>
      <c r="L34" s="84"/>
      <c r="M34" s="84">
        <v>1</v>
      </c>
      <c r="N34" s="84">
        <v>26</v>
      </c>
      <c r="O34" s="165" t="s">
        <v>390</v>
      </c>
      <c r="P34" s="767" t="s">
        <v>1082</v>
      </c>
      <c r="Q34" s="754"/>
      <c r="R34" s="754"/>
      <c r="S34" s="743"/>
      <c r="T34" s="150">
        <v>0</v>
      </c>
      <c r="U34" s="84">
        <v>1</v>
      </c>
      <c r="V34" s="84">
        <v>23</v>
      </c>
    </row>
    <row r="35" spans="1:22" s="6" customFormat="1" ht="18.95" customHeight="1" x14ac:dyDescent="0.15">
      <c r="A35" s="84">
        <v>1</v>
      </c>
      <c r="B35" s="84">
        <v>40</v>
      </c>
      <c r="C35" s="93"/>
      <c r="D35" s="582" t="s">
        <v>13</v>
      </c>
      <c r="E35" s="767" t="s">
        <v>203</v>
      </c>
      <c r="F35" s="767"/>
      <c r="G35" s="767"/>
      <c r="H35" s="643" t="s">
        <v>661</v>
      </c>
      <c r="I35" s="150">
        <v>7648</v>
      </c>
      <c r="J35" s="160">
        <v>1</v>
      </c>
      <c r="K35" s="160">
        <v>40</v>
      </c>
      <c r="L35" s="84"/>
      <c r="M35" s="84">
        <v>1</v>
      </c>
      <c r="N35" s="84">
        <v>27</v>
      </c>
      <c r="O35" s="103"/>
      <c r="P35" s="767" t="s">
        <v>284</v>
      </c>
      <c r="Q35" s="754"/>
      <c r="R35" s="754"/>
      <c r="S35" s="743"/>
      <c r="T35" s="150">
        <v>0</v>
      </c>
      <c r="U35" s="84">
        <v>1</v>
      </c>
      <c r="V35" s="84">
        <v>24</v>
      </c>
    </row>
    <row r="36" spans="1:22" s="6" customFormat="1" ht="18.95" customHeight="1" x14ac:dyDescent="0.15">
      <c r="A36" s="84">
        <v>1</v>
      </c>
      <c r="B36" s="84">
        <v>41</v>
      </c>
      <c r="C36" s="93"/>
      <c r="D36" s="108"/>
      <c r="E36" s="652" t="s">
        <v>326</v>
      </c>
      <c r="F36" s="751" t="s">
        <v>121</v>
      </c>
      <c r="G36" s="751"/>
      <c r="H36" s="643"/>
      <c r="I36" s="150">
        <v>7648</v>
      </c>
      <c r="J36" s="160">
        <v>1</v>
      </c>
      <c r="K36" s="160">
        <v>41</v>
      </c>
      <c r="L36" s="84"/>
      <c r="M36" s="84">
        <v>1</v>
      </c>
      <c r="N36" s="84">
        <v>28</v>
      </c>
      <c r="O36" s="165" t="s">
        <v>574</v>
      </c>
      <c r="P36" s="767" t="s">
        <v>1083</v>
      </c>
      <c r="Q36" s="754"/>
      <c r="R36" s="754"/>
      <c r="S36" s="743"/>
      <c r="T36" s="150">
        <v>0</v>
      </c>
      <c r="U36" s="84">
        <v>1</v>
      </c>
      <c r="V36" s="84">
        <v>25</v>
      </c>
    </row>
    <row r="37" spans="1:22" s="6" customFormat="1" ht="18.95" customHeight="1" x14ac:dyDescent="0.15">
      <c r="A37" s="84">
        <v>1</v>
      </c>
      <c r="B37" s="84">
        <v>42</v>
      </c>
      <c r="C37" s="93"/>
      <c r="D37" s="108"/>
      <c r="E37" s="125" t="s">
        <v>328</v>
      </c>
      <c r="F37" s="738" t="s">
        <v>528</v>
      </c>
      <c r="G37" s="738"/>
      <c r="H37" s="146"/>
      <c r="I37" s="150"/>
      <c r="J37" s="160">
        <v>1</v>
      </c>
      <c r="K37" s="160">
        <v>42</v>
      </c>
      <c r="L37" s="84"/>
      <c r="M37" s="84">
        <v>1</v>
      </c>
      <c r="N37" s="84">
        <v>29</v>
      </c>
      <c r="O37" s="165" t="s">
        <v>576</v>
      </c>
      <c r="P37" s="767" t="s">
        <v>1081</v>
      </c>
      <c r="Q37" s="754"/>
      <c r="R37" s="754"/>
      <c r="S37" s="743"/>
      <c r="T37" s="150">
        <v>1564</v>
      </c>
      <c r="U37" s="84">
        <v>1</v>
      </c>
      <c r="V37" s="84">
        <v>26</v>
      </c>
    </row>
    <row r="38" spans="1:22" s="6" customFormat="1" ht="18.95" customHeight="1" x14ac:dyDescent="0.15">
      <c r="A38" s="84">
        <v>1</v>
      </c>
      <c r="B38" s="84">
        <v>43</v>
      </c>
      <c r="C38" s="93"/>
      <c r="D38" s="108"/>
      <c r="E38" s="125" t="s">
        <v>333</v>
      </c>
      <c r="F38" s="738" t="s">
        <v>515</v>
      </c>
      <c r="G38" s="738"/>
      <c r="H38" s="146"/>
      <c r="I38" s="150"/>
      <c r="J38" s="160">
        <v>1</v>
      </c>
      <c r="K38" s="160">
        <v>43</v>
      </c>
      <c r="L38" s="84"/>
      <c r="M38" s="84">
        <v>1</v>
      </c>
      <c r="N38" s="84">
        <v>30</v>
      </c>
      <c r="O38" s="165" t="s">
        <v>578</v>
      </c>
      <c r="P38" s="767" t="s">
        <v>1084</v>
      </c>
      <c r="Q38" s="754"/>
      <c r="R38" s="754"/>
      <c r="S38" s="743"/>
      <c r="T38" s="150">
        <v>76265</v>
      </c>
      <c r="U38" s="84">
        <v>1</v>
      </c>
      <c r="V38" s="84">
        <v>27</v>
      </c>
    </row>
    <row r="39" spans="1:22" s="6" customFormat="1" ht="18.95" customHeight="1" x14ac:dyDescent="0.15">
      <c r="A39" s="84">
        <v>1</v>
      </c>
      <c r="B39" s="84">
        <v>44</v>
      </c>
      <c r="C39" s="93"/>
      <c r="D39" s="108"/>
      <c r="E39" s="125" t="s">
        <v>101</v>
      </c>
      <c r="F39" s="738" t="s">
        <v>177</v>
      </c>
      <c r="G39" s="738"/>
      <c r="H39" s="146"/>
      <c r="I39" s="150"/>
      <c r="J39" s="160">
        <v>1</v>
      </c>
      <c r="K39" s="160">
        <v>44</v>
      </c>
      <c r="L39" s="84"/>
      <c r="M39" s="84">
        <v>1</v>
      </c>
      <c r="N39" s="84">
        <v>55</v>
      </c>
      <c r="O39" s="165" t="s">
        <v>1000</v>
      </c>
      <c r="P39" s="767" t="s">
        <v>167</v>
      </c>
      <c r="Q39" s="754"/>
      <c r="R39" s="754"/>
      <c r="S39" s="743"/>
      <c r="T39" s="150"/>
      <c r="U39" s="84">
        <v>1</v>
      </c>
      <c r="V39" s="84">
        <v>28</v>
      </c>
    </row>
    <row r="40" spans="1:22" s="6" customFormat="1" ht="18.95" customHeight="1" x14ac:dyDescent="0.15">
      <c r="A40" s="84">
        <v>1</v>
      </c>
      <c r="B40" s="84">
        <v>45</v>
      </c>
      <c r="C40" s="94"/>
      <c r="D40" s="109"/>
      <c r="E40" s="125" t="s">
        <v>290</v>
      </c>
      <c r="F40" s="779" t="s">
        <v>530</v>
      </c>
      <c r="G40" s="779"/>
      <c r="H40" s="124"/>
      <c r="I40" s="150"/>
      <c r="J40" s="160">
        <v>1</v>
      </c>
      <c r="K40" s="160">
        <v>45</v>
      </c>
      <c r="L40" s="84"/>
      <c r="M40" s="84">
        <v>1</v>
      </c>
      <c r="N40" s="84">
        <v>56</v>
      </c>
      <c r="O40" s="860" t="s">
        <v>1008</v>
      </c>
      <c r="P40" s="773"/>
      <c r="Q40" s="799" t="s">
        <v>1009</v>
      </c>
      <c r="R40" s="754"/>
      <c r="S40" s="743"/>
      <c r="T40" s="150"/>
      <c r="U40" s="84">
        <v>1</v>
      </c>
      <c r="V40" s="84">
        <v>29</v>
      </c>
    </row>
    <row r="41" spans="1:22" s="6" customFormat="1" ht="18.95" customHeight="1" x14ac:dyDescent="0.15">
      <c r="A41" s="84">
        <v>1</v>
      </c>
      <c r="B41" s="84">
        <v>46</v>
      </c>
      <c r="C41" s="91" t="s">
        <v>18</v>
      </c>
      <c r="D41" s="832" t="s">
        <v>21</v>
      </c>
      <c r="E41" s="832"/>
      <c r="F41" s="106"/>
      <c r="G41" s="106" t="s">
        <v>140</v>
      </c>
      <c r="H41" s="643"/>
      <c r="I41" s="151">
        <v>5174</v>
      </c>
      <c r="J41" s="160">
        <v>1</v>
      </c>
      <c r="K41" s="160">
        <v>46</v>
      </c>
      <c r="L41" s="84"/>
      <c r="M41" s="84">
        <v>1</v>
      </c>
      <c r="N41" s="84">
        <v>57</v>
      </c>
      <c r="O41" s="776"/>
      <c r="P41" s="777"/>
      <c r="Q41" s="799" t="s">
        <v>1010</v>
      </c>
      <c r="R41" s="754"/>
      <c r="S41" s="743"/>
      <c r="T41" s="150"/>
      <c r="U41" s="84">
        <v>1</v>
      </c>
      <c r="V41" s="84">
        <v>30</v>
      </c>
    </row>
    <row r="42" spans="1:22" s="6" customFormat="1" ht="18.95" customHeight="1" x14ac:dyDescent="0.15">
      <c r="A42" s="84">
        <v>1</v>
      </c>
      <c r="B42" s="84">
        <v>47</v>
      </c>
      <c r="C42" s="95" t="s">
        <v>50</v>
      </c>
      <c r="D42" s="834" t="s">
        <v>205</v>
      </c>
      <c r="E42" s="834"/>
      <c r="F42" s="130" t="s">
        <v>655</v>
      </c>
      <c r="G42" s="654" t="s">
        <v>78</v>
      </c>
      <c r="H42" s="644"/>
      <c r="I42" s="575"/>
      <c r="J42" s="160">
        <v>1</v>
      </c>
      <c r="K42" s="160">
        <v>47</v>
      </c>
      <c r="L42" s="84"/>
      <c r="M42" s="84">
        <v>1</v>
      </c>
      <c r="N42" s="84">
        <v>58</v>
      </c>
      <c r="O42" s="165" t="s">
        <v>1001</v>
      </c>
      <c r="P42" s="767" t="s">
        <v>1085</v>
      </c>
      <c r="Q42" s="754"/>
      <c r="R42" s="754"/>
      <c r="S42" s="743"/>
      <c r="T42" s="150"/>
      <c r="U42" s="84">
        <v>1</v>
      </c>
      <c r="V42" s="84">
        <v>55</v>
      </c>
    </row>
    <row r="43" spans="1:22" s="6" customFormat="1" ht="18.95" customHeight="1" x14ac:dyDescent="0.15">
      <c r="A43" s="84">
        <v>1</v>
      </c>
      <c r="B43" s="84">
        <v>48</v>
      </c>
      <c r="C43" s="91" t="s">
        <v>75</v>
      </c>
      <c r="D43" s="767" t="s">
        <v>531</v>
      </c>
      <c r="E43" s="767"/>
      <c r="F43" s="767"/>
      <c r="G43" s="767"/>
      <c r="H43" s="643" t="s">
        <v>662</v>
      </c>
      <c r="I43" s="150"/>
      <c r="J43" s="160">
        <v>1</v>
      </c>
      <c r="K43" s="160">
        <v>48</v>
      </c>
      <c r="L43" s="84"/>
      <c r="M43" s="84">
        <v>1</v>
      </c>
      <c r="N43" s="84">
        <v>59</v>
      </c>
      <c r="O43" s="165" t="s">
        <v>1002</v>
      </c>
      <c r="P43" s="767" t="s">
        <v>1086</v>
      </c>
      <c r="Q43" s="754"/>
      <c r="R43" s="754"/>
      <c r="S43" s="743"/>
      <c r="T43" s="150"/>
      <c r="U43" s="84">
        <v>1</v>
      </c>
      <c r="V43" s="84">
        <v>56</v>
      </c>
    </row>
    <row r="44" spans="1:22" s="6" customFormat="1" ht="18.95" customHeight="1" x14ac:dyDescent="0.15">
      <c r="A44" s="84">
        <v>1</v>
      </c>
      <c r="B44" s="84">
        <v>49</v>
      </c>
      <c r="C44" s="96"/>
      <c r="D44" s="110" t="s">
        <v>29</v>
      </c>
      <c r="E44" s="751" t="s">
        <v>40</v>
      </c>
      <c r="F44" s="751"/>
      <c r="G44" s="751"/>
      <c r="H44" s="643"/>
      <c r="I44" s="150"/>
      <c r="J44" s="160">
        <v>1</v>
      </c>
      <c r="K44" s="160">
        <v>49</v>
      </c>
      <c r="L44" s="84"/>
      <c r="M44" s="84">
        <v>1</v>
      </c>
      <c r="N44" s="84">
        <v>60</v>
      </c>
      <c r="O44" s="165" t="s">
        <v>1003</v>
      </c>
      <c r="P44" s="767" t="s">
        <v>1087</v>
      </c>
      <c r="Q44" s="754"/>
      <c r="R44" s="754"/>
      <c r="S44" s="743"/>
      <c r="T44" s="150"/>
      <c r="U44" s="84">
        <v>1</v>
      </c>
      <c r="V44" s="84">
        <v>57</v>
      </c>
    </row>
    <row r="45" spans="1:22" s="6" customFormat="1" ht="18.95" customHeight="1" x14ac:dyDescent="0.15">
      <c r="A45" s="84">
        <v>1</v>
      </c>
      <c r="B45" s="84">
        <v>50</v>
      </c>
      <c r="C45" s="96"/>
      <c r="D45" s="111" t="s">
        <v>13</v>
      </c>
      <c r="E45" s="738" t="s">
        <v>158</v>
      </c>
      <c r="F45" s="836"/>
      <c r="G45" s="836"/>
      <c r="H45" s="146"/>
      <c r="I45" s="150"/>
      <c r="J45" s="160">
        <v>1</v>
      </c>
      <c r="K45" s="160">
        <v>50</v>
      </c>
      <c r="L45" s="84"/>
      <c r="M45" s="84">
        <v>1</v>
      </c>
      <c r="N45" s="84">
        <v>63</v>
      </c>
      <c r="O45" s="827" t="s">
        <v>882</v>
      </c>
      <c r="P45" s="809"/>
      <c r="Q45" s="809"/>
      <c r="R45" s="828"/>
      <c r="S45" s="181" t="s">
        <v>563</v>
      </c>
      <c r="T45" s="150">
        <v>0</v>
      </c>
      <c r="U45" s="84">
        <v>1</v>
      </c>
      <c r="V45" s="84">
        <v>58</v>
      </c>
    </row>
    <row r="46" spans="1:22" s="6" customFormat="1" ht="18.95" customHeight="1" x14ac:dyDescent="0.15">
      <c r="A46" s="84">
        <v>1</v>
      </c>
      <c r="B46" s="84">
        <v>51</v>
      </c>
      <c r="C46" s="97"/>
      <c r="D46" s="112" t="s">
        <v>151</v>
      </c>
      <c r="E46" s="779" t="s">
        <v>7</v>
      </c>
      <c r="F46" s="831"/>
      <c r="G46" s="831"/>
      <c r="H46" s="124"/>
      <c r="I46" s="150"/>
      <c r="J46" s="160">
        <v>1</v>
      </c>
      <c r="K46" s="160">
        <v>51</v>
      </c>
      <c r="L46" s="84"/>
      <c r="M46" s="84">
        <v>1</v>
      </c>
      <c r="N46" s="84">
        <v>64</v>
      </c>
      <c r="O46" s="829"/>
      <c r="P46" s="807"/>
      <c r="Q46" s="807"/>
      <c r="R46" s="830"/>
      <c r="S46" s="181" t="s">
        <v>82</v>
      </c>
      <c r="T46" s="150">
        <v>5013</v>
      </c>
      <c r="U46" s="84">
        <v>1</v>
      </c>
      <c r="V46" s="84">
        <v>59</v>
      </c>
    </row>
    <row r="47" spans="1:22" s="6" customFormat="1" ht="18.95" customHeight="1" x14ac:dyDescent="0.15">
      <c r="A47" s="84">
        <v>1</v>
      </c>
      <c r="B47" s="84">
        <v>52</v>
      </c>
      <c r="C47" s="91" t="s">
        <v>83</v>
      </c>
      <c r="D47" s="767" t="s">
        <v>534</v>
      </c>
      <c r="E47" s="754"/>
      <c r="F47" s="754"/>
      <c r="G47" s="754"/>
      <c r="H47" s="643" t="s">
        <v>663</v>
      </c>
      <c r="I47" s="150">
        <v>2</v>
      </c>
      <c r="J47" s="160">
        <v>1</v>
      </c>
      <c r="K47" s="160">
        <v>52</v>
      </c>
      <c r="L47" s="84"/>
      <c r="M47" s="84">
        <v>1</v>
      </c>
      <c r="N47" s="84">
        <v>67</v>
      </c>
      <c r="O47" s="821" t="s">
        <v>15</v>
      </c>
      <c r="P47" s="821"/>
      <c r="Q47" s="822" t="s">
        <v>592</v>
      </c>
      <c r="R47" s="823"/>
      <c r="S47" s="823"/>
      <c r="T47" s="150">
        <v>7648</v>
      </c>
      <c r="U47" s="84">
        <v>1</v>
      </c>
      <c r="V47" s="84">
        <v>60</v>
      </c>
    </row>
    <row r="48" spans="1:22" s="6" customFormat="1" ht="18.95" customHeight="1" x14ac:dyDescent="0.15">
      <c r="A48" s="84">
        <v>1</v>
      </c>
      <c r="B48" s="84">
        <v>53</v>
      </c>
      <c r="C48" s="96"/>
      <c r="D48" s="110" t="s">
        <v>29</v>
      </c>
      <c r="E48" s="751" t="s">
        <v>63</v>
      </c>
      <c r="F48" s="778"/>
      <c r="G48" s="778"/>
      <c r="H48" s="643"/>
      <c r="I48" s="150"/>
      <c r="J48" s="160">
        <v>1</v>
      </c>
      <c r="K48" s="160">
        <v>53</v>
      </c>
      <c r="L48" s="84"/>
      <c r="M48" s="625">
        <v>2</v>
      </c>
      <c r="N48" s="625">
        <v>1</v>
      </c>
      <c r="O48" s="747" t="s">
        <v>1037</v>
      </c>
      <c r="P48" s="747" t="s">
        <v>1032</v>
      </c>
      <c r="Q48" s="753" t="s">
        <v>1038</v>
      </c>
      <c r="R48" s="754"/>
      <c r="S48" s="743"/>
      <c r="T48" s="667">
        <v>1002</v>
      </c>
      <c r="U48" s="84">
        <v>1</v>
      </c>
      <c r="V48" s="84">
        <v>61</v>
      </c>
    </row>
    <row r="49" spans="1:22" s="6" customFormat="1" ht="18.95" customHeight="1" x14ac:dyDescent="0.15">
      <c r="A49" s="84">
        <v>1</v>
      </c>
      <c r="B49" s="84">
        <v>54</v>
      </c>
      <c r="C49" s="97"/>
      <c r="D49" s="112" t="s">
        <v>13</v>
      </c>
      <c r="E49" s="779" t="s">
        <v>7</v>
      </c>
      <c r="F49" s="831"/>
      <c r="G49" s="831"/>
      <c r="H49" s="124"/>
      <c r="I49" s="150">
        <v>2</v>
      </c>
      <c r="J49" s="160">
        <v>1</v>
      </c>
      <c r="K49" s="160">
        <v>54</v>
      </c>
      <c r="L49" s="84"/>
      <c r="M49" s="625">
        <v>2</v>
      </c>
      <c r="N49" s="625">
        <v>2</v>
      </c>
      <c r="O49" s="748"/>
      <c r="P49" s="748"/>
      <c r="Q49" s="753" t="s">
        <v>1039</v>
      </c>
      <c r="R49" s="754"/>
      <c r="S49" s="743"/>
      <c r="T49" s="667">
        <v>0</v>
      </c>
      <c r="U49" s="84">
        <v>1</v>
      </c>
      <c r="V49" s="84">
        <v>31</v>
      </c>
    </row>
    <row r="50" spans="1:22" s="6" customFormat="1" ht="18.95" customHeight="1" x14ac:dyDescent="0.15">
      <c r="A50" s="84">
        <v>1</v>
      </c>
      <c r="B50" s="84">
        <v>55</v>
      </c>
      <c r="C50" s="91" t="s">
        <v>90</v>
      </c>
      <c r="D50" s="832" t="s">
        <v>250</v>
      </c>
      <c r="E50" s="833"/>
      <c r="F50" s="106"/>
      <c r="G50" s="805" t="s">
        <v>664</v>
      </c>
      <c r="H50" s="643"/>
      <c r="I50" s="581">
        <v>5172</v>
      </c>
      <c r="J50" s="160">
        <v>1</v>
      </c>
      <c r="K50" s="160">
        <v>55</v>
      </c>
      <c r="L50" s="84"/>
      <c r="M50" s="625">
        <v>2</v>
      </c>
      <c r="N50" s="625">
        <v>3</v>
      </c>
      <c r="O50" s="748"/>
      <c r="P50" s="749"/>
      <c r="Q50" s="753" t="s">
        <v>1040</v>
      </c>
      <c r="R50" s="754"/>
      <c r="S50" s="743"/>
      <c r="T50" s="667">
        <v>0</v>
      </c>
      <c r="U50" s="84">
        <v>1</v>
      </c>
      <c r="V50" s="84">
        <v>32</v>
      </c>
    </row>
    <row r="51" spans="1:22" s="6" customFormat="1" ht="18.95" customHeight="1" x14ac:dyDescent="0.15">
      <c r="A51" s="84">
        <v>1</v>
      </c>
      <c r="B51" s="84">
        <v>56</v>
      </c>
      <c r="C51" s="95" t="s">
        <v>127</v>
      </c>
      <c r="D51" s="834" t="s">
        <v>604</v>
      </c>
      <c r="E51" s="835"/>
      <c r="F51" s="130" t="s">
        <v>655</v>
      </c>
      <c r="G51" s="806"/>
      <c r="H51" s="644"/>
      <c r="I51" s="152"/>
      <c r="J51" s="160">
        <v>1</v>
      </c>
      <c r="K51" s="160">
        <v>56</v>
      </c>
      <c r="L51" s="84"/>
      <c r="M51" s="625">
        <v>2</v>
      </c>
      <c r="N51" s="625">
        <v>4</v>
      </c>
      <c r="O51" s="748"/>
      <c r="P51" s="747" t="s">
        <v>1033</v>
      </c>
      <c r="Q51" s="753" t="s">
        <v>1038</v>
      </c>
      <c r="R51" s="754"/>
      <c r="S51" s="743"/>
      <c r="T51" s="667">
        <v>77</v>
      </c>
      <c r="U51" s="84">
        <v>1</v>
      </c>
      <c r="V51" s="84">
        <v>33</v>
      </c>
    </row>
    <row r="52" spans="1:22" s="6" customFormat="1" ht="18.95" customHeight="1" x14ac:dyDescent="0.15">
      <c r="A52" s="84">
        <v>1</v>
      </c>
      <c r="B52" s="84">
        <v>57</v>
      </c>
      <c r="C52" s="91" t="s">
        <v>161</v>
      </c>
      <c r="D52" s="808" t="s">
        <v>46</v>
      </c>
      <c r="E52" s="782"/>
      <c r="F52" s="782"/>
      <c r="G52" s="782"/>
      <c r="H52" s="643"/>
      <c r="I52" s="622"/>
      <c r="J52" s="160">
        <v>1</v>
      </c>
      <c r="K52" s="160">
        <v>57</v>
      </c>
      <c r="L52" s="84"/>
      <c r="M52" s="625">
        <v>2</v>
      </c>
      <c r="N52" s="625">
        <v>5</v>
      </c>
      <c r="O52" s="748"/>
      <c r="P52" s="748"/>
      <c r="Q52" s="753" t="s">
        <v>1039</v>
      </c>
      <c r="R52" s="754"/>
      <c r="S52" s="743"/>
      <c r="T52" s="667">
        <v>0</v>
      </c>
      <c r="U52" s="84">
        <v>1</v>
      </c>
      <c r="V52" s="84">
        <v>34</v>
      </c>
    </row>
    <row r="53" spans="1:22" s="6" customFormat="1" ht="18.95" customHeight="1" x14ac:dyDescent="0.15">
      <c r="A53" s="84"/>
      <c r="B53" s="84"/>
      <c r="C53" s="97"/>
      <c r="D53" s="807" t="s">
        <v>114</v>
      </c>
      <c r="E53" s="785"/>
      <c r="F53" s="785"/>
      <c r="G53" s="785"/>
      <c r="H53" s="644"/>
      <c r="I53" s="152"/>
      <c r="J53" s="160"/>
      <c r="K53" s="160"/>
      <c r="L53" s="84"/>
      <c r="M53" s="625">
        <v>2</v>
      </c>
      <c r="N53" s="625">
        <v>6</v>
      </c>
      <c r="O53" s="748"/>
      <c r="P53" s="749"/>
      <c r="Q53" s="753" t="s">
        <v>1040</v>
      </c>
      <c r="R53" s="754"/>
      <c r="S53" s="743"/>
      <c r="T53" s="667">
        <v>0</v>
      </c>
      <c r="U53" s="84">
        <v>1</v>
      </c>
      <c r="V53" s="84">
        <v>35</v>
      </c>
    </row>
    <row r="54" spans="1:22" s="6" customFormat="1" ht="18.95" customHeight="1" x14ac:dyDescent="0.15">
      <c r="A54" s="84">
        <v>1</v>
      </c>
      <c r="B54" s="84">
        <v>58</v>
      </c>
      <c r="C54" s="96" t="s">
        <v>118</v>
      </c>
      <c r="D54" s="809" t="s">
        <v>891</v>
      </c>
      <c r="E54" s="782"/>
      <c r="F54" s="782"/>
      <c r="G54" s="782"/>
      <c r="H54" s="657"/>
      <c r="I54" s="151"/>
      <c r="J54" s="160">
        <v>1</v>
      </c>
      <c r="K54" s="160">
        <v>58</v>
      </c>
      <c r="L54" s="84"/>
      <c r="M54" s="625">
        <v>2</v>
      </c>
      <c r="N54" s="625">
        <v>7</v>
      </c>
      <c r="O54" s="748"/>
      <c r="P54" s="755" t="s">
        <v>1034</v>
      </c>
      <c r="Q54" s="753" t="s">
        <v>1038</v>
      </c>
      <c r="R54" s="754"/>
      <c r="S54" s="743"/>
      <c r="T54" s="667">
        <v>0</v>
      </c>
      <c r="U54" s="84">
        <v>1</v>
      </c>
      <c r="V54" s="84">
        <v>36</v>
      </c>
    </row>
    <row r="55" spans="1:22" s="6" customFormat="1" ht="18.95" customHeight="1" x14ac:dyDescent="0.15">
      <c r="A55" s="84"/>
      <c r="B55" s="84"/>
      <c r="C55" s="96"/>
      <c r="D55" s="807" t="s">
        <v>892</v>
      </c>
      <c r="E55" s="785"/>
      <c r="F55" s="785"/>
      <c r="G55" s="785"/>
      <c r="H55" s="657"/>
      <c r="I55" s="153"/>
      <c r="J55" s="160"/>
      <c r="K55" s="160"/>
      <c r="L55" s="84"/>
      <c r="M55" s="625">
        <v>2</v>
      </c>
      <c r="N55" s="625">
        <v>8</v>
      </c>
      <c r="O55" s="748"/>
      <c r="P55" s="756"/>
      <c r="Q55" s="753" t="s">
        <v>1039</v>
      </c>
      <c r="R55" s="754"/>
      <c r="S55" s="743"/>
      <c r="T55" s="667">
        <v>0</v>
      </c>
      <c r="U55" s="84">
        <v>1</v>
      </c>
      <c r="V55" s="84">
        <v>37</v>
      </c>
    </row>
    <row r="56" spans="1:22" s="6" customFormat="1" ht="18.95" customHeight="1" x14ac:dyDescent="0.15">
      <c r="A56" s="84">
        <v>1</v>
      </c>
      <c r="B56" s="84">
        <v>59</v>
      </c>
      <c r="C56" s="91" t="s">
        <v>299</v>
      </c>
      <c r="D56" s="808" t="s">
        <v>166</v>
      </c>
      <c r="E56" s="782"/>
      <c r="F56" s="782"/>
      <c r="G56" s="782"/>
      <c r="H56" s="643"/>
      <c r="I56" s="584">
        <v>5172</v>
      </c>
      <c r="J56" s="160">
        <v>1</v>
      </c>
      <c r="K56" s="160">
        <v>59</v>
      </c>
      <c r="L56" s="84"/>
      <c r="M56" s="625">
        <v>2</v>
      </c>
      <c r="N56" s="625">
        <v>9</v>
      </c>
      <c r="O56" s="748"/>
      <c r="P56" s="757"/>
      <c r="Q56" s="753" t="s">
        <v>1040</v>
      </c>
      <c r="R56" s="754"/>
      <c r="S56" s="743"/>
      <c r="T56" s="667">
        <v>0</v>
      </c>
      <c r="U56" s="84">
        <v>1</v>
      </c>
      <c r="V56" s="84">
        <v>38</v>
      </c>
    </row>
    <row r="57" spans="1:22" s="6" customFormat="1" ht="18.95" customHeight="1" x14ac:dyDescent="0.15">
      <c r="A57" s="84"/>
      <c r="B57" s="84"/>
      <c r="C57" s="97"/>
      <c r="D57" s="825" t="s">
        <v>173</v>
      </c>
      <c r="E57" s="785"/>
      <c r="F57" s="785"/>
      <c r="G57" s="785"/>
      <c r="H57" s="644"/>
      <c r="I57" s="152"/>
      <c r="J57" s="160"/>
      <c r="K57" s="160"/>
      <c r="L57" s="84"/>
      <c r="M57" s="625">
        <v>2</v>
      </c>
      <c r="N57" s="625">
        <v>10</v>
      </c>
      <c r="O57" s="748"/>
      <c r="P57" s="758" t="s">
        <v>1035</v>
      </c>
      <c r="Q57" s="753" t="s">
        <v>1038</v>
      </c>
      <c r="R57" s="754"/>
      <c r="S57" s="743"/>
      <c r="T57" s="667">
        <v>215</v>
      </c>
      <c r="U57" s="84">
        <v>1</v>
      </c>
      <c r="V57" s="84">
        <v>39</v>
      </c>
    </row>
    <row r="58" spans="1:22" s="6" customFormat="1" ht="18.95" customHeight="1" x14ac:dyDescent="0.15">
      <c r="A58" s="84">
        <v>1</v>
      </c>
      <c r="B58" s="84">
        <v>60</v>
      </c>
      <c r="C58" s="799" t="s">
        <v>152</v>
      </c>
      <c r="D58" s="754"/>
      <c r="E58" s="754"/>
      <c r="F58" s="754"/>
      <c r="G58" s="754"/>
      <c r="H58" s="743"/>
      <c r="I58" s="150"/>
      <c r="J58" s="160">
        <v>1</v>
      </c>
      <c r="K58" s="160">
        <v>60</v>
      </c>
      <c r="L58" s="84"/>
      <c r="M58" s="625">
        <v>2</v>
      </c>
      <c r="N58" s="625">
        <v>11</v>
      </c>
      <c r="O58" s="748"/>
      <c r="P58" s="759"/>
      <c r="Q58" s="753" t="s">
        <v>1039</v>
      </c>
      <c r="R58" s="754"/>
      <c r="S58" s="743"/>
      <c r="T58" s="667">
        <v>0</v>
      </c>
      <c r="U58" s="84">
        <v>1</v>
      </c>
      <c r="V58" s="84">
        <v>40</v>
      </c>
    </row>
    <row r="59" spans="1:22" s="6" customFormat="1" ht="18.95" customHeight="1" x14ac:dyDescent="0.15">
      <c r="A59" s="84">
        <v>1</v>
      </c>
      <c r="B59" s="84">
        <v>61</v>
      </c>
      <c r="C59" s="799" t="s">
        <v>911</v>
      </c>
      <c r="D59" s="754"/>
      <c r="E59" s="754"/>
      <c r="F59" s="754"/>
      <c r="G59" s="754"/>
      <c r="H59" s="743"/>
      <c r="I59" s="150"/>
      <c r="J59" s="160">
        <v>1</v>
      </c>
      <c r="K59" s="160">
        <v>61</v>
      </c>
      <c r="L59" s="84"/>
      <c r="M59" s="625">
        <v>2</v>
      </c>
      <c r="N59" s="625">
        <v>12</v>
      </c>
      <c r="O59" s="748"/>
      <c r="P59" s="760"/>
      <c r="Q59" s="753" t="s">
        <v>1040</v>
      </c>
      <c r="R59" s="754"/>
      <c r="S59" s="743"/>
      <c r="T59" s="667">
        <v>0</v>
      </c>
      <c r="U59" s="84">
        <v>1</v>
      </c>
      <c r="V59" s="84">
        <v>41</v>
      </c>
    </row>
    <row r="60" spans="1:22" s="6" customFormat="1" ht="18.95" customHeight="1" x14ac:dyDescent="0.15">
      <c r="A60" s="84">
        <v>1</v>
      </c>
      <c r="B60" s="84">
        <v>62</v>
      </c>
      <c r="C60" s="826" t="s">
        <v>35</v>
      </c>
      <c r="D60" s="754"/>
      <c r="E60" s="754"/>
      <c r="F60" s="754"/>
      <c r="G60" s="754"/>
      <c r="H60" s="743"/>
      <c r="I60" s="150"/>
      <c r="J60" s="160">
        <v>1</v>
      </c>
      <c r="K60" s="160">
        <v>62</v>
      </c>
      <c r="L60" s="84"/>
      <c r="M60" s="625">
        <v>2</v>
      </c>
      <c r="N60" s="625">
        <v>13</v>
      </c>
      <c r="O60" s="748"/>
      <c r="P60" s="761" t="s">
        <v>1036</v>
      </c>
      <c r="Q60" s="753" t="s">
        <v>1038</v>
      </c>
      <c r="R60" s="754"/>
      <c r="S60" s="743"/>
      <c r="T60" s="667">
        <v>1294</v>
      </c>
      <c r="U60" s="84">
        <v>1</v>
      </c>
      <c r="V60" s="84">
        <v>42</v>
      </c>
    </row>
    <row r="61" spans="1:22" s="6" customFormat="1" ht="18.95" customHeight="1" x14ac:dyDescent="0.15">
      <c r="A61" s="84">
        <v>1</v>
      </c>
      <c r="B61" s="84">
        <v>63</v>
      </c>
      <c r="C61" s="826" t="s">
        <v>989</v>
      </c>
      <c r="D61" s="754"/>
      <c r="E61" s="754"/>
      <c r="F61" s="754"/>
      <c r="G61" s="754"/>
      <c r="H61" s="743"/>
      <c r="I61" s="150"/>
      <c r="J61" s="84">
        <v>1</v>
      </c>
      <c r="K61" s="84">
        <v>63</v>
      </c>
      <c r="L61" s="84"/>
      <c r="M61" s="625">
        <v>2</v>
      </c>
      <c r="N61" s="625">
        <v>14</v>
      </c>
      <c r="O61" s="748"/>
      <c r="P61" s="762"/>
      <c r="Q61" s="753" t="s">
        <v>1039</v>
      </c>
      <c r="R61" s="754"/>
      <c r="S61" s="743"/>
      <c r="T61" s="667">
        <v>0</v>
      </c>
      <c r="U61" s="84">
        <v>1</v>
      </c>
      <c r="V61" s="84">
        <v>43</v>
      </c>
    </row>
    <row r="62" spans="1:22" s="6" customFormat="1" ht="18.95" customHeight="1" x14ac:dyDescent="0.15">
      <c r="A62" s="84">
        <v>1</v>
      </c>
      <c r="B62" s="84">
        <v>64</v>
      </c>
      <c r="C62" s="771" t="s">
        <v>854</v>
      </c>
      <c r="D62" s="754"/>
      <c r="E62" s="754"/>
      <c r="F62" s="754"/>
      <c r="G62" s="754"/>
      <c r="H62" s="743"/>
      <c r="I62" s="150"/>
      <c r="J62" s="84">
        <v>1</v>
      </c>
      <c r="K62" s="84">
        <v>64</v>
      </c>
      <c r="L62" s="84"/>
      <c r="M62" s="625">
        <v>2</v>
      </c>
      <c r="N62" s="625">
        <v>15</v>
      </c>
      <c r="O62" s="749"/>
      <c r="P62" s="763"/>
      <c r="Q62" s="753" t="s">
        <v>1040</v>
      </c>
      <c r="R62" s="754"/>
      <c r="S62" s="743"/>
      <c r="T62" s="667">
        <v>0</v>
      </c>
      <c r="U62" s="84">
        <v>1</v>
      </c>
      <c r="V62" s="84">
        <v>44</v>
      </c>
    </row>
    <row r="63" spans="1:22" s="6" customFormat="1" ht="18.95" customHeight="1" x14ac:dyDescent="0.15">
      <c r="A63" s="84">
        <v>1</v>
      </c>
      <c r="B63" s="84">
        <v>65</v>
      </c>
      <c r="C63" s="824" t="s">
        <v>966</v>
      </c>
      <c r="D63" s="773"/>
      <c r="E63" s="771" t="s">
        <v>1006</v>
      </c>
      <c r="F63" s="754"/>
      <c r="G63" s="754"/>
      <c r="H63" s="743"/>
      <c r="I63" s="150"/>
      <c r="J63" s="84">
        <v>1</v>
      </c>
      <c r="K63" s="84">
        <v>65</v>
      </c>
      <c r="L63" s="84"/>
      <c r="M63" s="625">
        <v>2</v>
      </c>
      <c r="N63" s="625">
        <v>16</v>
      </c>
      <c r="O63" s="804" t="s">
        <v>1055</v>
      </c>
      <c r="P63" s="764" t="s">
        <v>1041</v>
      </c>
      <c r="Q63" s="753" t="s">
        <v>1038</v>
      </c>
      <c r="R63" s="754"/>
      <c r="S63" s="743"/>
      <c r="T63" s="667">
        <v>6</v>
      </c>
      <c r="U63" s="84">
        <v>1</v>
      </c>
      <c r="V63" s="84">
        <v>45</v>
      </c>
    </row>
    <row r="64" spans="1:22" s="6" customFormat="1" ht="18.95" customHeight="1" x14ac:dyDescent="0.15">
      <c r="A64" s="84">
        <v>1</v>
      </c>
      <c r="B64" s="84">
        <v>66</v>
      </c>
      <c r="C64" s="774"/>
      <c r="D64" s="775"/>
      <c r="E64" s="771" t="s">
        <v>919</v>
      </c>
      <c r="F64" s="754"/>
      <c r="G64" s="754"/>
      <c r="H64" s="743"/>
      <c r="I64" s="150"/>
      <c r="J64" s="84">
        <v>1</v>
      </c>
      <c r="K64" s="84">
        <v>66</v>
      </c>
      <c r="L64" s="84"/>
      <c r="M64" s="625">
        <v>2</v>
      </c>
      <c r="N64" s="625">
        <v>17</v>
      </c>
      <c r="O64" s="748"/>
      <c r="P64" s="759"/>
      <c r="Q64" s="753" t="s">
        <v>1039</v>
      </c>
      <c r="R64" s="754"/>
      <c r="S64" s="743"/>
      <c r="T64" s="667">
        <v>0</v>
      </c>
      <c r="U64" s="84">
        <v>1</v>
      </c>
      <c r="V64" s="84">
        <v>46</v>
      </c>
    </row>
    <row r="65" spans="1:22" s="6" customFormat="1" ht="18.95" customHeight="1" x14ac:dyDescent="0.15">
      <c r="A65" s="84">
        <v>1</v>
      </c>
      <c r="B65" s="84">
        <v>67</v>
      </c>
      <c r="C65" s="774"/>
      <c r="D65" s="775"/>
      <c r="E65" s="771" t="s">
        <v>920</v>
      </c>
      <c r="F65" s="754"/>
      <c r="G65" s="754"/>
      <c r="H65" s="743"/>
      <c r="I65" s="150"/>
      <c r="J65" s="84">
        <v>1</v>
      </c>
      <c r="K65" s="84">
        <v>67</v>
      </c>
      <c r="L65" s="84"/>
      <c r="M65" s="625">
        <v>2</v>
      </c>
      <c r="N65" s="625">
        <v>18</v>
      </c>
      <c r="O65" s="748"/>
      <c r="P65" s="760"/>
      <c r="Q65" s="753" t="s">
        <v>1040</v>
      </c>
      <c r="R65" s="754"/>
      <c r="S65" s="743"/>
      <c r="T65" s="667">
        <v>0</v>
      </c>
      <c r="U65" s="84">
        <v>1</v>
      </c>
      <c r="V65" s="84">
        <v>47</v>
      </c>
    </row>
    <row r="66" spans="1:22" s="6" customFormat="1" ht="18.95" customHeight="1" x14ac:dyDescent="0.15">
      <c r="A66" s="84">
        <v>1</v>
      </c>
      <c r="B66" s="84">
        <v>68</v>
      </c>
      <c r="C66" s="774"/>
      <c r="D66" s="775"/>
      <c r="E66" s="771" t="s">
        <v>751</v>
      </c>
      <c r="F66" s="754"/>
      <c r="G66" s="754"/>
      <c r="H66" s="743"/>
      <c r="I66" s="150"/>
      <c r="J66" s="84">
        <v>1</v>
      </c>
      <c r="K66" s="84">
        <v>68</v>
      </c>
      <c r="L66" s="84"/>
      <c r="M66" s="625">
        <v>2</v>
      </c>
      <c r="N66" s="625">
        <v>19</v>
      </c>
      <c r="O66" s="748"/>
      <c r="P66" s="764" t="s">
        <v>1042</v>
      </c>
      <c r="Q66" s="753" t="s">
        <v>1038</v>
      </c>
      <c r="R66" s="754"/>
      <c r="S66" s="743"/>
      <c r="T66" s="667">
        <v>1</v>
      </c>
      <c r="U66" s="84">
        <v>1</v>
      </c>
      <c r="V66" s="84">
        <v>48</v>
      </c>
    </row>
    <row r="67" spans="1:22" s="6" customFormat="1" ht="18.95" customHeight="1" x14ac:dyDescent="0.15">
      <c r="A67" s="84">
        <v>1</v>
      </c>
      <c r="B67" s="84">
        <v>69</v>
      </c>
      <c r="C67" s="774"/>
      <c r="D67" s="775"/>
      <c r="E67" s="771" t="s">
        <v>921</v>
      </c>
      <c r="F67" s="754"/>
      <c r="G67" s="754"/>
      <c r="H67" s="743"/>
      <c r="I67" s="150"/>
      <c r="J67" s="84">
        <v>1</v>
      </c>
      <c r="K67" s="84">
        <v>69</v>
      </c>
      <c r="L67" s="84"/>
      <c r="M67" s="625">
        <v>2</v>
      </c>
      <c r="N67" s="625">
        <v>20</v>
      </c>
      <c r="O67" s="748"/>
      <c r="P67" s="759"/>
      <c r="Q67" s="753" t="s">
        <v>1039</v>
      </c>
      <c r="R67" s="754"/>
      <c r="S67" s="743"/>
      <c r="T67" s="667">
        <v>0</v>
      </c>
      <c r="U67" s="84">
        <v>1</v>
      </c>
      <c r="V67" s="84">
        <v>49</v>
      </c>
    </row>
    <row r="68" spans="1:22" s="6" customFormat="1" ht="18.95" customHeight="1" x14ac:dyDescent="0.15">
      <c r="A68" s="84">
        <v>1</v>
      </c>
      <c r="B68" s="84">
        <v>70</v>
      </c>
      <c r="C68" s="776"/>
      <c r="D68" s="777"/>
      <c r="E68" s="771" t="s">
        <v>922</v>
      </c>
      <c r="F68" s="754"/>
      <c r="G68" s="754"/>
      <c r="H68" s="743"/>
      <c r="I68" s="150"/>
      <c r="J68" s="84">
        <v>1</v>
      </c>
      <c r="K68" s="84">
        <v>70</v>
      </c>
      <c r="L68" s="84"/>
      <c r="M68" s="625">
        <v>2</v>
      </c>
      <c r="N68" s="625">
        <v>21</v>
      </c>
      <c r="O68" s="748"/>
      <c r="P68" s="760"/>
      <c r="Q68" s="753" t="s">
        <v>1040</v>
      </c>
      <c r="R68" s="754"/>
      <c r="S68" s="743"/>
      <c r="T68" s="667">
        <v>0</v>
      </c>
      <c r="U68" s="84">
        <v>1</v>
      </c>
      <c r="V68" s="84">
        <v>50</v>
      </c>
    </row>
    <row r="69" spans="1:22" s="6" customFormat="1" ht="18.95" customHeight="1" x14ac:dyDescent="0.15">
      <c r="A69" s="84">
        <v>1</v>
      </c>
      <c r="B69" s="84">
        <v>71</v>
      </c>
      <c r="C69" s="771" t="s">
        <v>636</v>
      </c>
      <c r="D69" s="797"/>
      <c r="E69" s="797"/>
      <c r="F69" s="797"/>
      <c r="G69" s="797"/>
      <c r="H69" s="798"/>
      <c r="I69" s="150"/>
      <c r="J69" s="84">
        <v>1</v>
      </c>
      <c r="K69" s="84">
        <v>71</v>
      </c>
      <c r="L69" s="84"/>
      <c r="M69" s="625">
        <v>2</v>
      </c>
      <c r="N69" s="625">
        <v>22</v>
      </c>
      <c r="O69" s="748"/>
      <c r="P69" s="744" t="s">
        <v>1047</v>
      </c>
      <c r="Q69" s="747" t="s">
        <v>1043</v>
      </c>
      <c r="R69" s="742" t="s">
        <v>1038</v>
      </c>
      <c r="S69" s="743"/>
      <c r="T69" s="668">
        <v>1002</v>
      </c>
      <c r="U69" s="84">
        <v>1</v>
      </c>
      <c r="V69" s="84">
        <v>51</v>
      </c>
    </row>
    <row r="70" spans="1:22" s="6" customFormat="1" ht="18.95" customHeight="1" x14ac:dyDescent="0.15">
      <c r="A70" s="84">
        <v>1</v>
      </c>
      <c r="B70" s="84">
        <v>72</v>
      </c>
      <c r="C70" s="771" t="s">
        <v>905</v>
      </c>
      <c r="D70" s="797"/>
      <c r="E70" s="797"/>
      <c r="F70" s="797"/>
      <c r="G70" s="797"/>
      <c r="H70" s="798"/>
      <c r="I70" s="150"/>
      <c r="J70" s="84">
        <v>1</v>
      </c>
      <c r="K70" s="84">
        <v>72</v>
      </c>
      <c r="L70" s="84"/>
      <c r="M70" s="625">
        <v>2</v>
      </c>
      <c r="N70" s="625">
        <v>23</v>
      </c>
      <c r="O70" s="748"/>
      <c r="P70" s="745"/>
      <c r="Q70" s="748"/>
      <c r="R70" s="742" t="s">
        <v>1039</v>
      </c>
      <c r="S70" s="743"/>
      <c r="T70" s="667">
        <v>0</v>
      </c>
      <c r="U70" s="84">
        <v>1</v>
      </c>
      <c r="V70" s="84">
        <v>63</v>
      </c>
    </row>
    <row r="71" spans="1:22" s="6" customFormat="1" ht="18.95" customHeight="1" x14ac:dyDescent="0.15">
      <c r="A71" s="84">
        <v>1</v>
      </c>
      <c r="B71" s="84">
        <v>73</v>
      </c>
      <c r="C71" s="771" t="s">
        <v>695</v>
      </c>
      <c r="D71" s="797"/>
      <c r="E71" s="797"/>
      <c r="F71" s="797"/>
      <c r="G71" s="797"/>
      <c r="H71" s="798"/>
      <c r="I71" s="150"/>
      <c r="J71" s="84">
        <v>1</v>
      </c>
      <c r="K71" s="84">
        <v>73</v>
      </c>
      <c r="L71" s="84"/>
      <c r="M71" s="625">
        <v>2</v>
      </c>
      <c r="N71" s="625">
        <v>24</v>
      </c>
      <c r="O71" s="748"/>
      <c r="P71" s="745"/>
      <c r="Q71" s="749"/>
      <c r="R71" s="742" t="s">
        <v>1044</v>
      </c>
      <c r="S71" s="743"/>
      <c r="T71" s="669">
        <v>0</v>
      </c>
      <c r="U71" s="84">
        <v>1</v>
      </c>
      <c r="V71" s="84">
        <v>64</v>
      </c>
    </row>
    <row r="72" spans="1:22" s="6" customFormat="1" ht="18.95" customHeight="1" x14ac:dyDescent="0.15">
      <c r="A72" s="84">
        <v>1</v>
      </c>
      <c r="B72" s="84">
        <v>74</v>
      </c>
      <c r="C72" s="771" t="s">
        <v>923</v>
      </c>
      <c r="D72" s="797"/>
      <c r="E72" s="797"/>
      <c r="F72" s="797"/>
      <c r="G72" s="797"/>
      <c r="H72" s="798"/>
      <c r="I72" s="150"/>
      <c r="J72" s="84">
        <v>1</v>
      </c>
      <c r="K72" s="84">
        <v>74</v>
      </c>
      <c r="L72" s="84"/>
      <c r="M72" s="625">
        <v>2</v>
      </c>
      <c r="N72" s="625">
        <v>25</v>
      </c>
      <c r="O72" s="748"/>
      <c r="P72" s="745"/>
      <c r="Q72" s="750" t="s">
        <v>1045</v>
      </c>
      <c r="R72" s="742" t="s">
        <v>1038</v>
      </c>
      <c r="S72" s="743"/>
      <c r="T72" s="667">
        <v>0</v>
      </c>
      <c r="U72" s="84">
        <v>1</v>
      </c>
      <c r="V72" s="84">
        <v>67</v>
      </c>
    </row>
    <row r="73" spans="1:22" s="6" customFormat="1" ht="18.95" customHeight="1" x14ac:dyDescent="0.15">
      <c r="A73" s="84">
        <v>1</v>
      </c>
      <c r="B73" s="84">
        <v>75</v>
      </c>
      <c r="C73" s="800" t="s">
        <v>924</v>
      </c>
      <c r="D73" s="797"/>
      <c r="E73" s="797"/>
      <c r="F73" s="797"/>
      <c r="G73" s="797"/>
      <c r="H73" s="798"/>
      <c r="I73" s="150">
        <v>3725</v>
      </c>
      <c r="J73" s="84">
        <v>1</v>
      </c>
      <c r="K73" s="84">
        <v>75</v>
      </c>
      <c r="L73" s="84"/>
      <c r="M73" s="625">
        <v>2</v>
      </c>
      <c r="N73" s="625">
        <v>26</v>
      </c>
      <c r="O73" s="748"/>
      <c r="P73" s="745"/>
      <c r="Q73" s="748"/>
      <c r="R73" s="742" t="s">
        <v>1039</v>
      </c>
      <c r="S73" s="743"/>
      <c r="T73" s="667">
        <v>0</v>
      </c>
    </row>
    <row r="74" spans="1:22" s="6" customFormat="1" ht="18.95" customHeight="1" x14ac:dyDescent="0.15">
      <c r="A74" s="84">
        <v>2</v>
      </c>
      <c r="B74" s="84">
        <v>2</v>
      </c>
      <c r="C74" s="801" t="s">
        <v>917</v>
      </c>
      <c r="D74" s="802"/>
      <c r="E74" s="802"/>
      <c r="F74" s="802"/>
      <c r="G74" s="802"/>
      <c r="H74" s="803"/>
      <c r="I74" s="152"/>
      <c r="J74" s="160">
        <v>2</v>
      </c>
      <c r="K74" s="160">
        <v>2</v>
      </c>
      <c r="L74" s="84"/>
      <c r="M74" s="625">
        <v>2</v>
      </c>
      <c r="N74" s="625">
        <v>27</v>
      </c>
      <c r="O74" s="748"/>
      <c r="P74" s="745"/>
      <c r="Q74" s="749"/>
      <c r="R74" s="742" t="s">
        <v>1044</v>
      </c>
      <c r="S74" s="743"/>
      <c r="T74" s="667">
        <v>0</v>
      </c>
      <c r="U74" s="670">
        <v>2</v>
      </c>
      <c r="V74" s="670">
        <v>1</v>
      </c>
    </row>
    <row r="75" spans="1:22" s="6" customFormat="1" ht="18.95" customHeight="1" x14ac:dyDescent="0.15">
      <c r="A75" s="84">
        <v>2</v>
      </c>
      <c r="B75" s="84">
        <v>3</v>
      </c>
      <c r="C75" s="781" t="s">
        <v>1007</v>
      </c>
      <c r="D75" s="782"/>
      <c r="E75" s="782"/>
      <c r="F75" s="782"/>
      <c r="G75" s="782"/>
      <c r="H75" s="773"/>
      <c r="I75" s="150">
        <v>27322</v>
      </c>
      <c r="J75" s="160">
        <v>2</v>
      </c>
      <c r="K75" s="160">
        <v>3</v>
      </c>
      <c r="L75" s="84"/>
      <c r="M75" s="625">
        <v>2</v>
      </c>
      <c r="N75" s="625">
        <v>28</v>
      </c>
      <c r="O75" s="748"/>
      <c r="P75" s="745"/>
      <c r="Q75" s="750" t="s">
        <v>1046</v>
      </c>
      <c r="R75" s="742" t="s">
        <v>1038</v>
      </c>
      <c r="S75" s="743"/>
      <c r="T75" s="667">
        <v>0</v>
      </c>
      <c r="U75" s="670">
        <v>2</v>
      </c>
      <c r="V75" s="670">
        <v>2</v>
      </c>
    </row>
    <row r="76" spans="1:22" s="6" customFormat="1" ht="18.95" customHeight="1" x14ac:dyDescent="0.15">
      <c r="A76" s="84">
        <v>2</v>
      </c>
      <c r="B76" s="84">
        <v>4</v>
      </c>
      <c r="C76" s="96"/>
      <c r="D76" s="114" t="s">
        <v>29</v>
      </c>
      <c r="E76" s="810" t="s">
        <v>199</v>
      </c>
      <c r="F76" s="797"/>
      <c r="G76" s="797"/>
      <c r="H76" s="798"/>
      <c r="I76" s="150">
        <v>220</v>
      </c>
      <c r="J76" s="160">
        <v>2</v>
      </c>
      <c r="K76" s="160">
        <v>4</v>
      </c>
      <c r="L76" s="84"/>
      <c r="M76" s="625">
        <v>2</v>
      </c>
      <c r="N76" s="625">
        <v>29</v>
      </c>
      <c r="O76" s="748"/>
      <c r="P76" s="745"/>
      <c r="Q76" s="748"/>
      <c r="R76" s="742" t="s">
        <v>1039</v>
      </c>
      <c r="S76" s="743"/>
      <c r="T76" s="667">
        <v>0</v>
      </c>
      <c r="U76" s="670">
        <v>2</v>
      </c>
      <c r="V76" s="670">
        <v>3</v>
      </c>
    </row>
    <row r="77" spans="1:22" s="6" customFormat="1" ht="18.95" customHeight="1" x14ac:dyDescent="0.15">
      <c r="A77" s="84">
        <v>2</v>
      </c>
      <c r="B77" s="84">
        <v>5</v>
      </c>
      <c r="C77" s="96"/>
      <c r="D77" s="115" t="s">
        <v>13</v>
      </c>
      <c r="E77" s="767" t="s">
        <v>202</v>
      </c>
      <c r="F77" s="797"/>
      <c r="G77" s="797"/>
      <c r="H77" s="798"/>
      <c r="I77" s="150">
        <v>27102</v>
      </c>
      <c r="J77" s="160">
        <v>2</v>
      </c>
      <c r="K77" s="160">
        <v>5</v>
      </c>
      <c r="L77" s="84"/>
      <c r="M77" s="625">
        <v>2</v>
      </c>
      <c r="N77" s="625">
        <v>30</v>
      </c>
      <c r="O77" s="748"/>
      <c r="P77" s="746"/>
      <c r="Q77" s="749"/>
      <c r="R77" s="742" t="s">
        <v>1044</v>
      </c>
      <c r="S77" s="743"/>
      <c r="T77" s="667">
        <v>0</v>
      </c>
      <c r="U77" s="670">
        <v>2</v>
      </c>
      <c r="V77" s="670">
        <v>4</v>
      </c>
    </row>
    <row r="78" spans="1:22" s="6" customFormat="1" ht="18.95" customHeight="1" x14ac:dyDescent="0.15">
      <c r="A78" s="84">
        <v>2</v>
      </c>
      <c r="B78" s="87">
        <v>6</v>
      </c>
      <c r="C78" s="655"/>
      <c r="D78" s="116"/>
      <c r="E78" s="587" t="s">
        <v>326</v>
      </c>
      <c r="F78" s="820" t="s">
        <v>549</v>
      </c>
      <c r="G78" s="797"/>
      <c r="H78" s="798"/>
      <c r="I78" s="150">
        <v>0</v>
      </c>
      <c r="J78" s="160">
        <v>2</v>
      </c>
      <c r="K78" s="160">
        <v>6</v>
      </c>
      <c r="L78" s="84"/>
      <c r="M78" s="625">
        <v>2</v>
      </c>
      <c r="N78" s="625">
        <v>31</v>
      </c>
      <c r="O78" s="748"/>
      <c r="P78" s="744" t="s">
        <v>1052</v>
      </c>
      <c r="Q78" s="793" t="s">
        <v>1048</v>
      </c>
      <c r="R78" s="742" t="s">
        <v>1038</v>
      </c>
      <c r="S78" s="743"/>
      <c r="T78" s="667">
        <v>0</v>
      </c>
      <c r="U78" s="670">
        <v>2</v>
      </c>
      <c r="V78" s="670">
        <v>5</v>
      </c>
    </row>
    <row r="79" spans="1:22" s="6" customFormat="1" ht="18.95" customHeight="1" x14ac:dyDescent="0.15">
      <c r="A79" s="84">
        <v>2</v>
      </c>
      <c r="B79" s="87">
        <v>7</v>
      </c>
      <c r="C79" s="653"/>
      <c r="D79" s="97"/>
      <c r="E79" s="587" t="s">
        <v>328</v>
      </c>
      <c r="F79" s="796" t="s">
        <v>550</v>
      </c>
      <c r="G79" s="797"/>
      <c r="H79" s="798"/>
      <c r="I79" s="150">
        <v>27102</v>
      </c>
      <c r="J79" s="160">
        <v>2</v>
      </c>
      <c r="K79" s="160">
        <v>7</v>
      </c>
      <c r="L79" s="84"/>
      <c r="M79" s="625">
        <v>2</v>
      </c>
      <c r="N79" s="625">
        <v>32</v>
      </c>
      <c r="O79" s="748"/>
      <c r="P79" s="745"/>
      <c r="Q79" s="756"/>
      <c r="R79" s="742" t="s">
        <v>1039</v>
      </c>
      <c r="S79" s="743"/>
      <c r="T79" s="667">
        <v>0</v>
      </c>
      <c r="U79" s="670">
        <v>2</v>
      </c>
      <c r="V79" s="670">
        <v>6</v>
      </c>
    </row>
    <row r="80" spans="1:22" s="6" customFormat="1" ht="18.95" customHeight="1" x14ac:dyDescent="0.15">
      <c r="A80" s="84"/>
      <c r="B80" s="84"/>
      <c r="C80" s="657"/>
      <c r="D80" s="102"/>
      <c r="E80" s="102"/>
      <c r="F80" s="131"/>
      <c r="G80" s="136"/>
      <c r="H80" s="136"/>
      <c r="I80" s="154"/>
      <c r="J80" s="160"/>
      <c r="K80" s="160"/>
      <c r="L80" s="84"/>
      <c r="M80" s="625">
        <v>2</v>
      </c>
      <c r="N80" s="625">
        <v>33</v>
      </c>
      <c r="O80" s="748"/>
      <c r="P80" s="745"/>
      <c r="Q80" s="757"/>
      <c r="R80" s="742" t="s">
        <v>1044</v>
      </c>
      <c r="S80" s="743"/>
      <c r="T80" s="667">
        <v>0</v>
      </c>
      <c r="U80" s="670">
        <v>2</v>
      </c>
      <c r="V80" s="670">
        <v>7</v>
      </c>
    </row>
    <row r="81" spans="1:22" s="6" customFormat="1" ht="18.95" customHeight="1" x14ac:dyDescent="0.15">
      <c r="A81" s="84"/>
      <c r="B81" s="84"/>
      <c r="C81" s="654" t="s">
        <v>519</v>
      </c>
      <c r="D81" s="117"/>
      <c r="E81" s="117"/>
      <c r="F81" s="117"/>
      <c r="G81" s="117"/>
      <c r="H81" s="117"/>
      <c r="I81" s="155"/>
      <c r="J81" s="160"/>
      <c r="K81" s="160"/>
      <c r="L81" s="84"/>
      <c r="M81" s="625">
        <v>2</v>
      </c>
      <c r="N81" s="625">
        <v>34</v>
      </c>
      <c r="O81" s="748"/>
      <c r="P81" s="745"/>
      <c r="Q81" s="793" t="s">
        <v>1049</v>
      </c>
      <c r="R81" s="742" t="s">
        <v>1038</v>
      </c>
      <c r="S81" s="743"/>
      <c r="T81" s="667">
        <v>0</v>
      </c>
      <c r="U81" s="670">
        <v>2</v>
      </c>
      <c r="V81" s="670">
        <v>8</v>
      </c>
    </row>
    <row r="82" spans="1:22" s="6" customFormat="1" ht="18.95" customHeight="1" x14ac:dyDescent="0.15">
      <c r="A82" s="84">
        <v>2</v>
      </c>
      <c r="B82" s="84">
        <v>9</v>
      </c>
      <c r="C82" s="781" t="s">
        <v>208</v>
      </c>
      <c r="D82" s="782"/>
      <c r="E82" s="782"/>
      <c r="F82" s="773"/>
      <c r="G82" s="799" t="s">
        <v>211</v>
      </c>
      <c r="H82" s="743"/>
      <c r="I82" s="150">
        <v>81439</v>
      </c>
      <c r="J82" s="160">
        <v>2</v>
      </c>
      <c r="K82" s="160">
        <v>9</v>
      </c>
      <c r="L82" s="84"/>
      <c r="M82" s="625">
        <v>2</v>
      </c>
      <c r="N82" s="625">
        <v>35</v>
      </c>
      <c r="O82" s="748"/>
      <c r="P82" s="745"/>
      <c r="Q82" s="756"/>
      <c r="R82" s="742" t="s">
        <v>1039</v>
      </c>
      <c r="S82" s="743"/>
      <c r="T82" s="667">
        <v>0</v>
      </c>
      <c r="U82" s="670">
        <v>2</v>
      </c>
      <c r="V82" s="670">
        <v>9</v>
      </c>
    </row>
    <row r="83" spans="1:22" s="6" customFormat="1" ht="18.95" customHeight="1" x14ac:dyDescent="0.15">
      <c r="A83" s="84">
        <v>2</v>
      </c>
      <c r="B83" s="84">
        <v>10</v>
      </c>
      <c r="C83" s="784" t="s">
        <v>212</v>
      </c>
      <c r="D83" s="785"/>
      <c r="E83" s="785"/>
      <c r="F83" s="777"/>
      <c r="G83" s="799" t="s">
        <v>216</v>
      </c>
      <c r="H83" s="743"/>
      <c r="I83" s="150">
        <v>86474</v>
      </c>
      <c r="J83" s="160">
        <v>2</v>
      </c>
      <c r="K83" s="160">
        <v>10</v>
      </c>
      <c r="L83" s="84"/>
      <c r="M83" s="625">
        <v>2</v>
      </c>
      <c r="N83" s="625">
        <v>36</v>
      </c>
      <c r="O83" s="748"/>
      <c r="P83" s="745"/>
      <c r="Q83" s="757"/>
      <c r="R83" s="742" t="s">
        <v>1044</v>
      </c>
      <c r="S83" s="743"/>
      <c r="T83" s="667">
        <v>0</v>
      </c>
      <c r="U83" s="670">
        <v>2</v>
      </c>
      <c r="V83" s="670">
        <v>10</v>
      </c>
    </row>
    <row r="84" spans="1:22" s="6" customFormat="1" ht="18.95" customHeight="1" x14ac:dyDescent="0.15">
      <c r="A84" s="84">
        <v>2</v>
      </c>
      <c r="B84" s="84">
        <v>11</v>
      </c>
      <c r="C84" s="781" t="s">
        <v>208</v>
      </c>
      <c r="D84" s="782"/>
      <c r="E84" s="782"/>
      <c r="F84" s="773"/>
      <c r="G84" s="799" t="s">
        <v>211</v>
      </c>
      <c r="H84" s="743"/>
      <c r="I84" s="150">
        <v>76267</v>
      </c>
      <c r="J84" s="160">
        <v>2</v>
      </c>
      <c r="K84" s="160">
        <v>11</v>
      </c>
      <c r="L84" s="84"/>
      <c r="M84" s="625">
        <v>2</v>
      </c>
      <c r="N84" s="625">
        <v>37</v>
      </c>
      <c r="O84" s="748"/>
      <c r="P84" s="745"/>
      <c r="Q84" s="794" t="s">
        <v>1050</v>
      </c>
      <c r="R84" s="742" t="s">
        <v>1038</v>
      </c>
      <c r="S84" s="743"/>
      <c r="T84" s="667">
        <v>0</v>
      </c>
      <c r="U84" s="670">
        <v>2</v>
      </c>
      <c r="V84" s="670">
        <v>11</v>
      </c>
    </row>
    <row r="85" spans="1:22" s="6" customFormat="1" ht="18.95" customHeight="1" x14ac:dyDescent="0.15">
      <c r="A85" s="84">
        <v>2</v>
      </c>
      <c r="B85" s="84">
        <v>12</v>
      </c>
      <c r="C85" s="784" t="s">
        <v>223</v>
      </c>
      <c r="D85" s="785"/>
      <c r="E85" s="785"/>
      <c r="F85" s="777"/>
      <c r="G85" s="799" t="s">
        <v>216</v>
      </c>
      <c r="H85" s="743"/>
      <c r="I85" s="150">
        <v>78144</v>
      </c>
      <c r="J85" s="160">
        <v>2</v>
      </c>
      <c r="K85" s="160">
        <v>12</v>
      </c>
      <c r="L85" s="84"/>
      <c r="M85" s="625">
        <v>2</v>
      </c>
      <c r="N85" s="625">
        <v>38</v>
      </c>
      <c r="O85" s="748"/>
      <c r="P85" s="745"/>
      <c r="Q85" s="759"/>
      <c r="R85" s="742" t="s">
        <v>1039</v>
      </c>
      <c r="S85" s="743"/>
      <c r="T85" s="667">
        <v>0</v>
      </c>
      <c r="U85" s="670">
        <v>2</v>
      </c>
      <c r="V85" s="670">
        <v>12</v>
      </c>
    </row>
    <row r="86" spans="1:22" s="6" customFormat="1" ht="18.95" customHeight="1" x14ac:dyDescent="0.15">
      <c r="A86" s="84">
        <v>2</v>
      </c>
      <c r="B86" s="84">
        <v>13</v>
      </c>
      <c r="C86" s="781" t="s">
        <v>535</v>
      </c>
      <c r="D86" s="782"/>
      <c r="E86" s="782"/>
      <c r="F86" s="773"/>
      <c r="G86" s="783" t="s">
        <v>861</v>
      </c>
      <c r="H86" s="743"/>
      <c r="I86" s="150">
        <v>0</v>
      </c>
      <c r="J86" s="160">
        <v>2</v>
      </c>
      <c r="K86" s="160">
        <v>13</v>
      </c>
      <c r="L86" s="84"/>
      <c r="M86" s="625">
        <v>2</v>
      </c>
      <c r="N86" s="625">
        <v>39</v>
      </c>
      <c r="O86" s="748"/>
      <c r="P86" s="745"/>
      <c r="Q86" s="760"/>
      <c r="R86" s="742" t="s">
        <v>1044</v>
      </c>
      <c r="S86" s="743"/>
      <c r="T86" s="667">
        <v>0</v>
      </c>
      <c r="U86" s="670">
        <v>2</v>
      </c>
      <c r="V86" s="670">
        <v>13</v>
      </c>
    </row>
    <row r="87" spans="1:22" s="6" customFormat="1" ht="18.95" customHeight="1" x14ac:dyDescent="0.15">
      <c r="A87" s="84">
        <v>2</v>
      </c>
      <c r="B87" s="84">
        <v>14</v>
      </c>
      <c r="C87" s="784" t="s">
        <v>536</v>
      </c>
      <c r="D87" s="785"/>
      <c r="E87" s="785"/>
      <c r="F87" s="777"/>
      <c r="G87" s="783" t="s">
        <v>506</v>
      </c>
      <c r="H87" s="743"/>
      <c r="I87" s="150">
        <v>3158</v>
      </c>
      <c r="J87" s="160">
        <v>2</v>
      </c>
      <c r="K87" s="160">
        <v>14</v>
      </c>
      <c r="L87" s="84"/>
      <c r="M87" s="625">
        <v>2</v>
      </c>
      <c r="N87" s="625">
        <v>40</v>
      </c>
      <c r="O87" s="748"/>
      <c r="P87" s="745"/>
      <c r="Q87" s="750" t="s">
        <v>1051</v>
      </c>
      <c r="R87" s="742" t="s">
        <v>1038</v>
      </c>
      <c r="S87" s="743"/>
      <c r="T87" s="667">
        <v>82</v>
      </c>
      <c r="U87" s="670">
        <v>2</v>
      </c>
      <c r="V87" s="670">
        <v>14</v>
      </c>
    </row>
    <row r="88" spans="1:22" s="6" customFormat="1" ht="18.95" customHeight="1" x14ac:dyDescent="0.15">
      <c r="A88" s="84"/>
      <c r="B88" s="84"/>
      <c r="C88" s="102"/>
      <c r="D88" s="119"/>
      <c r="E88" s="119"/>
      <c r="F88" s="133"/>
      <c r="G88" s="137"/>
      <c r="H88" s="657"/>
      <c r="I88" s="156"/>
      <c r="J88" s="160"/>
      <c r="K88" s="160"/>
      <c r="L88" s="84"/>
      <c r="M88" s="625">
        <v>2</v>
      </c>
      <c r="N88" s="625">
        <v>41</v>
      </c>
      <c r="O88" s="748"/>
      <c r="P88" s="745"/>
      <c r="Q88" s="748"/>
      <c r="R88" s="742" t="s">
        <v>1039</v>
      </c>
      <c r="S88" s="743"/>
      <c r="T88" s="667">
        <v>0</v>
      </c>
      <c r="U88" s="670">
        <v>2</v>
      </c>
      <c r="V88" s="670">
        <v>15</v>
      </c>
    </row>
    <row r="89" spans="1:22" s="6" customFormat="1" ht="18.95" customHeight="1" x14ac:dyDescent="0.15">
      <c r="A89" s="84"/>
      <c r="B89" s="84"/>
      <c r="C89" s="654" t="s">
        <v>803</v>
      </c>
      <c r="D89" s="654"/>
      <c r="E89" s="654"/>
      <c r="F89" s="654"/>
      <c r="G89" s="654"/>
      <c r="H89" s="654"/>
      <c r="I89" s="28"/>
      <c r="L89" s="84"/>
      <c r="M89" s="625">
        <v>2</v>
      </c>
      <c r="N89" s="625">
        <v>42</v>
      </c>
      <c r="O89" s="748"/>
      <c r="P89" s="746"/>
      <c r="Q89" s="749"/>
      <c r="R89" s="742" t="s">
        <v>1044</v>
      </c>
      <c r="S89" s="743"/>
      <c r="T89" s="667">
        <v>0</v>
      </c>
      <c r="U89" s="670">
        <v>2</v>
      </c>
      <c r="V89" s="670">
        <v>16</v>
      </c>
    </row>
    <row r="90" spans="1:22" s="6" customFormat="1" ht="18.95" customHeight="1" x14ac:dyDescent="0.15">
      <c r="A90" s="84">
        <v>2</v>
      </c>
      <c r="B90" s="84">
        <v>15</v>
      </c>
      <c r="C90" s="103" t="s">
        <v>267</v>
      </c>
      <c r="D90" s="767" t="s">
        <v>893</v>
      </c>
      <c r="E90" s="754"/>
      <c r="F90" s="754"/>
      <c r="G90" s="754"/>
      <c r="H90" s="743"/>
      <c r="I90" s="585">
        <v>47003</v>
      </c>
      <c r="J90" s="160">
        <v>2</v>
      </c>
      <c r="K90" s="160">
        <v>15</v>
      </c>
      <c r="L90" s="84"/>
      <c r="M90" s="625">
        <v>2</v>
      </c>
      <c r="N90" s="625">
        <v>43</v>
      </c>
      <c r="O90" s="748"/>
      <c r="P90" s="795" t="s">
        <v>1036</v>
      </c>
      <c r="Q90" s="811" t="s">
        <v>1038</v>
      </c>
      <c r="R90" s="754"/>
      <c r="S90" s="743"/>
      <c r="T90" s="667">
        <v>1084</v>
      </c>
      <c r="U90" s="670">
        <v>2</v>
      </c>
      <c r="V90" s="670">
        <v>17</v>
      </c>
    </row>
    <row r="91" spans="1:22" s="6" customFormat="1" ht="18.95" customHeight="1" x14ac:dyDescent="0.15">
      <c r="A91" s="84">
        <v>2</v>
      </c>
      <c r="B91" s="84">
        <v>16</v>
      </c>
      <c r="C91" s="103" t="s">
        <v>272</v>
      </c>
      <c r="D91" s="767" t="s">
        <v>214</v>
      </c>
      <c r="E91" s="754"/>
      <c r="F91" s="754"/>
      <c r="G91" s="754"/>
      <c r="H91" s="743"/>
      <c r="I91" s="157">
        <v>0</v>
      </c>
      <c r="J91" s="160">
        <v>2</v>
      </c>
      <c r="K91" s="160">
        <v>16</v>
      </c>
      <c r="L91" s="84"/>
      <c r="M91" s="625">
        <v>2</v>
      </c>
      <c r="N91" s="625">
        <v>44</v>
      </c>
      <c r="O91" s="748"/>
      <c r="P91" s="762"/>
      <c r="Q91" s="788" t="s">
        <v>1039</v>
      </c>
      <c r="R91" s="754"/>
      <c r="S91" s="743"/>
      <c r="T91" s="667">
        <v>0</v>
      </c>
      <c r="U91" s="670">
        <v>2</v>
      </c>
      <c r="V91" s="670">
        <v>18</v>
      </c>
    </row>
    <row r="92" spans="1:22" s="6" customFormat="1" ht="18.95" customHeight="1" x14ac:dyDescent="0.15">
      <c r="A92" s="84">
        <v>2</v>
      </c>
      <c r="B92" s="84">
        <v>17</v>
      </c>
      <c r="C92" s="103" t="s">
        <v>276</v>
      </c>
      <c r="D92" s="767" t="s">
        <v>19</v>
      </c>
      <c r="E92" s="754"/>
      <c r="F92" s="754"/>
      <c r="G92" s="754"/>
      <c r="H92" s="743"/>
      <c r="I92" s="157">
        <v>-28931</v>
      </c>
      <c r="J92" s="160">
        <v>2</v>
      </c>
      <c r="K92" s="160">
        <v>17</v>
      </c>
      <c r="L92" s="84"/>
      <c r="M92" s="625">
        <v>2</v>
      </c>
      <c r="N92" s="625">
        <v>45</v>
      </c>
      <c r="O92" s="749"/>
      <c r="P92" s="763"/>
      <c r="Q92" s="788" t="s">
        <v>1044</v>
      </c>
      <c r="R92" s="754"/>
      <c r="S92" s="743"/>
      <c r="T92" s="667">
        <v>0</v>
      </c>
      <c r="U92" s="670">
        <v>2</v>
      </c>
      <c r="V92" s="670">
        <v>19</v>
      </c>
    </row>
    <row r="93" spans="1:22" s="6" customFormat="1" ht="18.95" customHeight="1" x14ac:dyDescent="0.15">
      <c r="A93" s="84">
        <v>2</v>
      </c>
      <c r="B93" s="84">
        <v>18</v>
      </c>
      <c r="C93" s="103" t="s">
        <v>353</v>
      </c>
      <c r="D93" s="767" t="s">
        <v>974</v>
      </c>
      <c r="E93" s="754"/>
      <c r="F93" s="754"/>
      <c r="G93" s="754"/>
      <c r="H93" s="743"/>
      <c r="I93" s="586">
        <v>0</v>
      </c>
      <c r="J93" s="160">
        <v>2</v>
      </c>
      <c r="K93" s="160">
        <v>18</v>
      </c>
      <c r="L93" s="84"/>
      <c r="M93" s="625">
        <v>2</v>
      </c>
      <c r="N93" s="625">
        <v>46</v>
      </c>
      <c r="O93" s="812" t="s">
        <v>1053</v>
      </c>
      <c r="P93" s="813"/>
      <c r="Q93" s="811" t="s">
        <v>1038</v>
      </c>
      <c r="R93" s="818"/>
      <c r="S93" s="819"/>
      <c r="T93" s="667">
        <v>0</v>
      </c>
      <c r="U93" s="670">
        <v>2</v>
      </c>
      <c r="V93" s="670">
        <v>20</v>
      </c>
    </row>
    <row r="94" spans="1:22" s="6" customFormat="1" ht="18.95" customHeight="1" x14ac:dyDescent="0.15">
      <c r="A94" s="84">
        <v>2</v>
      </c>
      <c r="B94" s="84">
        <v>19</v>
      </c>
      <c r="C94" s="103" t="s">
        <v>73</v>
      </c>
      <c r="D94" s="767" t="s">
        <v>605</v>
      </c>
      <c r="E94" s="754"/>
      <c r="F94" s="754"/>
      <c r="G94" s="754"/>
      <c r="H94" s="743"/>
      <c r="I94" s="585">
        <v>18072</v>
      </c>
      <c r="J94" s="160">
        <v>2</v>
      </c>
      <c r="K94" s="160">
        <v>19</v>
      </c>
      <c r="L94" s="84"/>
      <c r="M94" s="625">
        <v>2</v>
      </c>
      <c r="N94" s="625">
        <v>47</v>
      </c>
      <c r="O94" s="814"/>
      <c r="P94" s="815"/>
      <c r="Q94" s="788" t="s">
        <v>1039</v>
      </c>
      <c r="R94" s="789"/>
      <c r="S94" s="790"/>
      <c r="T94" s="667">
        <v>0</v>
      </c>
      <c r="U94" s="670">
        <v>2</v>
      </c>
      <c r="V94" s="670">
        <v>21</v>
      </c>
    </row>
    <row r="95" spans="1:22" s="6" customFormat="1" ht="18.95" customHeight="1" x14ac:dyDescent="0.15">
      <c r="A95" s="84">
        <v>2</v>
      </c>
      <c r="B95" s="84">
        <v>20</v>
      </c>
      <c r="C95" s="103" t="s">
        <v>222</v>
      </c>
      <c r="D95" s="767" t="s">
        <v>10</v>
      </c>
      <c r="E95" s="754"/>
      <c r="F95" s="754"/>
      <c r="G95" s="754"/>
      <c r="H95" s="743"/>
      <c r="I95" s="150">
        <v>158137</v>
      </c>
      <c r="J95" s="160">
        <v>2</v>
      </c>
      <c r="K95" s="160">
        <v>20</v>
      </c>
      <c r="L95" s="84"/>
      <c r="M95" s="625">
        <v>2</v>
      </c>
      <c r="N95" s="625">
        <v>48</v>
      </c>
      <c r="O95" s="816"/>
      <c r="P95" s="817"/>
      <c r="Q95" s="788" t="s">
        <v>1044</v>
      </c>
      <c r="R95" s="789"/>
      <c r="S95" s="790"/>
      <c r="T95" s="667">
        <v>0</v>
      </c>
      <c r="U95" s="670">
        <v>2</v>
      </c>
      <c r="V95" s="670">
        <v>22</v>
      </c>
    </row>
    <row r="96" spans="1:22" s="6" customFormat="1" ht="18.95" customHeight="1" x14ac:dyDescent="0.15">
      <c r="A96" s="84">
        <v>2</v>
      </c>
      <c r="B96" s="84">
        <v>21</v>
      </c>
      <c r="C96" s="103" t="s">
        <v>446</v>
      </c>
      <c r="D96" s="767" t="s">
        <v>463</v>
      </c>
      <c r="E96" s="754"/>
      <c r="F96" s="754"/>
      <c r="G96" s="754"/>
      <c r="H96" s="743"/>
      <c r="I96" s="150">
        <v>176209</v>
      </c>
      <c r="J96" s="160">
        <v>2</v>
      </c>
      <c r="K96" s="160">
        <v>21</v>
      </c>
      <c r="L96" s="84"/>
      <c r="M96" s="625">
        <v>2</v>
      </c>
      <c r="N96" s="625">
        <v>49</v>
      </c>
      <c r="O96" s="812" t="s">
        <v>1054</v>
      </c>
      <c r="P96" s="813"/>
      <c r="Q96" s="811" t="s">
        <v>1038</v>
      </c>
      <c r="R96" s="818"/>
      <c r="S96" s="819"/>
      <c r="T96" s="667">
        <v>0</v>
      </c>
      <c r="U96" s="670">
        <v>2</v>
      </c>
      <c r="V96" s="670">
        <v>23</v>
      </c>
    </row>
    <row r="97" spans="1:22" s="6" customFormat="1" ht="18.95" customHeight="1" x14ac:dyDescent="0.15">
      <c r="A97" s="84"/>
      <c r="B97" s="84"/>
      <c r="C97" s="102"/>
      <c r="D97" s="656"/>
      <c r="E97" s="656"/>
      <c r="F97" s="656"/>
      <c r="G97" s="656"/>
      <c r="H97" s="656"/>
      <c r="I97" s="154"/>
      <c r="J97" s="160"/>
      <c r="K97" s="160"/>
      <c r="L97" s="84"/>
      <c r="M97" s="625">
        <v>2</v>
      </c>
      <c r="N97" s="625">
        <v>50</v>
      </c>
      <c r="O97" s="814"/>
      <c r="P97" s="815"/>
      <c r="Q97" s="788" t="s">
        <v>1039</v>
      </c>
      <c r="R97" s="789"/>
      <c r="S97" s="790"/>
      <c r="T97" s="667">
        <v>0</v>
      </c>
      <c r="U97" s="670">
        <v>2</v>
      </c>
      <c r="V97" s="670">
        <v>24</v>
      </c>
    </row>
    <row r="98" spans="1:22" s="6" customFormat="1" ht="18.95" customHeight="1" x14ac:dyDescent="0.15">
      <c r="A98" s="84">
        <v>2</v>
      </c>
      <c r="B98" s="84">
        <v>22</v>
      </c>
      <c r="C98" s="772" t="s">
        <v>273</v>
      </c>
      <c r="D98" s="773"/>
      <c r="E98" s="771" t="s">
        <v>719</v>
      </c>
      <c r="F98" s="754"/>
      <c r="G98" s="754"/>
      <c r="H98" s="743"/>
      <c r="I98" s="150">
        <v>1571</v>
      </c>
      <c r="J98" s="84">
        <v>2</v>
      </c>
      <c r="K98" s="84">
        <v>22</v>
      </c>
      <c r="L98" s="84"/>
      <c r="M98" s="625">
        <v>2</v>
      </c>
      <c r="N98" s="625">
        <v>51</v>
      </c>
      <c r="O98" s="816"/>
      <c r="P98" s="817"/>
      <c r="Q98" s="788" t="s">
        <v>1044</v>
      </c>
      <c r="R98" s="789"/>
      <c r="S98" s="790"/>
      <c r="T98" s="667">
        <v>0</v>
      </c>
      <c r="U98" s="670">
        <v>2</v>
      </c>
      <c r="V98" s="670">
        <v>25</v>
      </c>
    </row>
    <row r="99" spans="1:22" s="6" customFormat="1" ht="18.95" customHeight="1" x14ac:dyDescent="0.15">
      <c r="A99" s="84">
        <v>2</v>
      </c>
      <c r="B99" s="84">
        <v>23</v>
      </c>
      <c r="C99" s="774"/>
      <c r="D99" s="775"/>
      <c r="E99" s="771" t="s">
        <v>839</v>
      </c>
      <c r="F99" s="754"/>
      <c r="G99" s="754"/>
      <c r="H99" s="743"/>
      <c r="I99" s="150">
        <v>0</v>
      </c>
      <c r="J99" s="84">
        <v>2</v>
      </c>
      <c r="K99" s="84">
        <v>23</v>
      </c>
      <c r="L99" s="84"/>
      <c r="N99" s="84">
        <v>101</v>
      </c>
      <c r="O99" s="166"/>
      <c r="P99" s="175" t="s">
        <v>23</v>
      </c>
      <c r="Q99" s="172" t="s">
        <v>548</v>
      </c>
      <c r="R99" s="751" t="s">
        <v>310</v>
      </c>
      <c r="S99" s="752"/>
      <c r="T99" s="158">
        <f t="shared" ref="T99:T106" si="0">ROUND(T7/T$38*100,2)</f>
        <v>1.31</v>
      </c>
      <c r="U99" s="670">
        <v>2</v>
      </c>
      <c r="V99" s="670">
        <v>26</v>
      </c>
    </row>
    <row r="100" spans="1:22" s="6" customFormat="1" ht="18.95" customHeight="1" x14ac:dyDescent="0.15">
      <c r="A100" s="84">
        <v>2</v>
      </c>
      <c r="B100" s="84">
        <v>24</v>
      </c>
      <c r="C100" s="774"/>
      <c r="D100" s="775"/>
      <c r="E100" s="771" t="s">
        <v>925</v>
      </c>
      <c r="F100" s="754"/>
      <c r="G100" s="754"/>
      <c r="H100" s="743"/>
      <c r="I100" s="150">
        <v>0</v>
      </c>
      <c r="J100" s="84">
        <v>2</v>
      </c>
      <c r="K100" s="84">
        <v>24</v>
      </c>
      <c r="L100" s="84"/>
      <c r="N100" s="84">
        <v>102</v>
      </c>
      <c r="O100" s="93"/>
      <c r="P100" s="655" t="s">
        <v>238</v>
      </c>
      <c r="Q100" s="173" t="s">
        <v>498</v>
      </c>
      <c r="R100" s="738" t="s">
        <v>196</v>
      </c>
      <c r="S100" s="739"/>
      <c r="T100" s="158">
        <f t="shared" si="0"/>
        <v>0.1</v>
      </c>
      <c r="U100" s="670">
        <v>2</v>
      </c>
      <c r="V100" s="670">
        <v>27</v>
      </c>
    </row>
    <row r="101" spans="1:22" s="6" customFormat="1" ht="18.95" customHeight="1" x14ac:dyDescent="0.15">
      <c r="A101" s="84">
        <v>2</v>
      </c>
      <c r="B101" s="84">
        <v>25</v>
      </c>
      <c r="C101" s="774"/>
      <c r="D101" s="775"/>
      <c r="E101" s="771" t="s">
        <v>926</v>
      </c>
      <c r="F101" s="754"/>
      <c r="G101" s="754"/>
      <c r="H101" s="743"/>
      <c r="I101" s="150">
        <v>964</v>
      </c>
      <c r="J101" s="84">
        <v>2</v>
      </c>
      <c r="K101" s="84">
        <v>25</v>
      </c>
      <c r="L101" s="84"/>
      <c r="N101" s="84">
        <v>103</v>
      </c>
      <c r="O101" s="93"/>
      <c r="P101" s="655" t="s">
        <v>240</v>
      </c>
      <c r="Q101" s="173" t="s">
        <v>425</v>
      </c>
      <c r="R101" s="738" t="s">
        <v>1073</v>
      </c>
      <c r="S101" s="739"/>
      <c r="T101" s="158">
        <f t="shared" si="0"/>
        <v>0</v>
      </c>
      <c r="U101" s="670">
        <v>2</v>
      </c>
      <c r="V101" s="670">
        <v>28</v>
      </c>
    </row>
    <row r="102" spans="1:22" s="6" customFormat="1" ht="18.95" customHeight="1" x14ac:dyDescent="0.15">
      <c r="A102" s="84">
        <v>2</v>
      </c>
      <c r="B102" s="84">
        <v>26</v>
      </c>
      <c r="C102" s="774"/>
      <c r="D102" s="775"/>
      <c r="E102" s="771" t="s">
        <v>928</v>
      </c>
      <c r="F102" s="754"/>
      <c r="G102" s="754"/>
      <c r="H102" s="743"/>
      <c r="I102" s="150">
        <v>0</v>
      </c>
      <c r="J102" s="84">
        <v>2</v>
      </c>
      <c r="K102" s="84">
        <v>26</v>
      </c>
      <c r="L102" s="84"/>
      <c r="N102" s="84">
        <v>104</v>
      </c>
      <c r="O102" s="651" t="s">
        <v>122</v>
      </c>
      <c r="P102" s="655" t="s">
        <v>243</v>
      </c>
      <c r="Q102" s="173" t="s">
        <v>475</v>
      </c>
      <c r="R102" s="738" t="s">
        <v>314</v>
      </c>
      <c r="S102" s="739"/>
      <c r="T102" s="158">
        <f t="shared" si="0"/>
        <v>0.28000000000000003</v>
      </c>
      <c r="U102" s="670">
        <v>2</v>
      </c>
      <c r="V102" s="670">
        <v>29</v>
      </c>
    </row>
    <row r="103" spans="1:22" s="6" customFormat="1" ht="18.95" customHeight="1" x14ac:dyDescent="0.15">
      <c r="A103" s="84">
        <v>2</v>
      </c>
      <c r="B103" s="84">
        <v>27</v>
      </c>
      <c r="C103" s="774"/>
      <c r="D103" s="775"/>
      <c r="E103" s="771" t="s">
        <v>929</v>
      </c>
      <c r="F103" s="754"/>
      <c r="G103" s="754"/>
      <c r="H103" s="743"/>
      <c r="I103" s="150">
        <v>1190</v>
      </c>
      <c r="J103" s="84">
        <v>2</v>
      </c>
      <c r="K103" s="84">
        <v>27</v>
      </c>
      <c r="L103" s="84"/>
      <c r="N103" s="84">
        <v>105</v>
      </c>
      <c r="O103" s="651"/>
      <c r="P103" s="655" t="s">
        <v>248</v>
      </c>
      <c r="Q103" s="173" t="s">
        <v>60</v>
      </c>
      <c r="R103" s="738" t="s">
        <v>315</v>
      </c>
      <c r="S103" s="739"/>
      <c r="T103" s="158">
        <f t="shared" si="0"/>
        <v>1.7</v>
      </c>
      <c r="U103" s="670">
        <v>2</v>
      </c>
      <c r="V103" s="670">
        <v>30</v>
      </c>
    </row>
    <row r="104" spans="1:22" s="6" customFormat="1" ht="18.95" customHeight="1" x14ac:dyDescent="0.15">
      <c r="A104" s="84">
        <v>2</v>
      </c>
      <c r="B104" s="84">
        <v>28</v>
      </c>
      <c r="C104" s="776"/>
      <c r="D104" s="777"/>
      <c r="E104" s="771" t="s">
        <v>200</v>
      </c>
      <c r="F104" s="754"/>
      <c r="G104" s="754"/>
      <c r="H104" s="743"/>
      <c r="I104" s="150">
        <v>0</v>
      </c>
      <c r="J104" s="84">
        <v>2</v>
      </c>
      <c r="K104" s="84">
        <v>28</v>
      </c>
      <c r="L104" s="84"/>
      <c r="N104" s="84">
        <v>106</v>
      </c>
      <c r="O104" s="651"/>
      <c r="P104" s="632" t="s">
        <v>122</v>
      </c>
      <c r="Q104" s="173" t="s">
        <v>477</v>
      </c>
      <c r="R104" s="738" t="s">
        <v>133</v>
      </c>
      <c r="S104" s="739"/>
      <c r="T104" s="158">
        <f t="shared" si="0"/>
        <v>0</v>
      </c>
      <c r="U104" s="670">
        <v>2</v>
      </c>
      <c r="V104" s="670">
        <v>31</v>
      </c>
    </row>
    <row r="105" spans="1:22" s="6" customFormat="1" ht="18.95" customHeight="1" x14ac:dyDescent="0.15">
      <c r="A105" s="84">
        <v>2</v>
      </c>
      <c r="B105" s="84">
        <v>29</v>
      </c>
      <c r="C105" s="791" t="s">
        <v>1079</v>
      </c>
      <c r="D105" s="792"/>
      <c r="E105" s="753" t="s">
        <v>1080</v>
      </c>
      <c r="F105" s="789"/>
      <c r="G105" s="789"/>
      <c r="H105" s="790"/>
      <c r="I105" s="271">
        <v>0</v>
      </c>
      <c r="L105" s="84"/>
      <c r="N105" s="84">
        <v>107</v>
      </c>
      <c r="O105" s="651" t="s">
        <v>1088</v>
      </c>
      <c r="P105" s="176" t="s">
        <v>20</v>
      </c>
      <c r="Q105" s="738" t="s">
        <v>77</v>
      </c>
      <c r="R105" s="738"/>
      <c r="S105" s="739"/>
      <c r="T105" s="635">
        <f t="shared" si="0"/>
        <v>0</v>
      </c>
      <c r="U105" s="670">
        <v>2</v>
      </c>
      <c r="V105" s="670">
        <v>32</v>
      </c>
    </row>
    <row r="106" spans="1:22" s="6" customFormat="1" ht="18.95" customHeight="1" x14ac:dyDescent="0.15">
      <c r="A106" s="84"/>
      <c r="B106" s="88">
        <v>101</v>
      </c>
      <c r="C106" s="652" t="s">
        <v>106</v>
      </c>
      <c r="D106" s="121" t="s">
        <v>29</v>
      </c>
      <c r="E106" s="751" t="s">
        <v>229</v>
      </c>
      <c r="F106" s="778"/>
      <c r="G106" s="778"/>
      <c r="H106" s="137" t="s">
        <v>193</v>
      </c>
      <c r="I106" s="158">
        <f>ROUND(I7/I25*100,1)</f>
        <v>106.8</v>
      </c>
      <c r="J106" s="160"/>
      <c r="K106" s="160">
        <v>101</v>
      </c>
      <c r="L106" s="84"/>
      <c r="N106" s="84">
        <v>108</v>
      </c>
      <c r="O106" s="651"/>
      <c r="P106" s="740" t="s">
        <v>532</v>
      </c>
      <c r="Q106" s="178" t="s">
        <v>548</v>
      </c>
      <c r="R106" s="738" t="s">
        <v>540</v>
      </c>
      <c r="S106" s="739"/>
      <c r="T106" s="158">
        <f t="shared" si="0"/>
        <v>0</v>
      </c>
      <c r="U106" s="670">
        <v>2</v>
      </c>
      <c r="V106" s="670">
        <v>33</v>
      </c>
    </row>
    <row r="107" spans="1:22" s="6" customFormat="1" ht="18.95" customHeight="1" x14ac:dyDescent="0.15">
      <c r="A107" s="84"/>
      <c r="B107" s="88">
        <v>102</v>
      </c>
      <c r="C107" s="655"/>
      <c r="D107" s="122" t="s">
        <v>13</v>
      </c>
      <c r="E107" s="738" t="s">
        <v>231</v>
      </c>
      <c r="F107" s="738"/>
      <c r="G107" s="738"/>
      <c r="H107" s="147" t="s">
        <v>193</v>
      </c>
      <c r="I107" s="158">
        <f>ROUND((I8+I16)/(I26+I35)*100,1)</f>
        <v>106.8</v>
      </c>
      <c r="J107" s="160"/>
      <c r="K107" s="160">
        <v>102</v>
      </c>
      <c r="L107" s="84"/>
      <c r="N107" s="84">
        <v>109</v>
      </c>
      <c r="O107" s="651"/>
      <c r="P107" s="741"/>
      <c r="Q107" s="178" t="s">
        <v>498</v>
      </c>
      <c r="R107" s="738" t="s">
        <v>571</v>
      </c>
      <c r="S107" s="739"/>
      <c r="T107" s="158">
        <f t="shared" ref="T107:T108" si="1">ROUND(T15/T$38*100,2)</f>
        <v>10.029999999999999</v>
      </c>
      <c r="U107" s="670">
        <v>2</v>
      </c>
      <c r="V107" s="670">
        <v>34</v>
      </c>
    </row>
    <row r="108" spans="1:22" s="6" customFormat="1" ht="18.95" customHeight="1" x14ac:dyDescent="0.15">
      <c r="A108" s="84"/>
      <c r="B108" s="88">
        <v>103</v>
      </c>
      <c r="C108" s="653" t="s">
        <v>160</v>
      </c>
      <c r="D108" s="123" t="s">
        <v>151</v>
      </c>
      <c r="E108" s="779" t="s">
        <v>233</v>
      </c>
      <c r="F108" s="779"/>
      <c r="G108" s="779"/>
      <c r="H108" s="148" t="s">
        <v>193</v>
      </c>
      <c r="I108" s="158">
        <f>ROUND((I8-I10)/(I26-I29)*100,1)</f>
        <v>73.8</v>
      </c>
      <c r="J108" s="160"/>
      <c r="K108" s="160">
        <v>103</v>
      </c>
      <c r="L108" s="84"/>
      <c r="N108" s="84">
        <v>110</v>
      </c>
      <c r="O108" s="651" t="s">
        <v>1089</v>
      </c>
      <c r="P108" s="741"/>
      <c r="Q108" s="178" t="s">
        <v>425</v>
      </c>
      <c r="R108" s="786" t="s">
        <v>286</v>
      </c>
      <c r="S108" s="787"/>
      <c r="T108" s="158">
        <f t="shared" si="1"/>
        <v>10.029999999999999</v>
      </c>
      <c r="U108" s="670">
        <v>2</v>
      </c>
      <c r="V108" s="670">
        <v>35</v>
      </c>
    </row>
    <row r="109" spans="1:22" s="6" customFormat="1" ht="18.95" customHeight="1" x14ac:dyDescent="0.15">
      <c r="A109" s="84"/>
      <c r="B109" s="84"/>
      <c r="C109" s="608"/>
      <c r="D109" s="559"/>
      <c r="E109" s="559"/>
      <c r="F109" s="559"/>
      <c r="G109" s="559"/>
      <c r="H109" s="559"/>
      <c r="I109" s="154"/>
      <c r="J109" s="84"/>
      <c r="K109" s="84"/>
      <c r="L109" s="84"/>
      <c r="N109" s="84">
        <v>111</v>
      </c>
      <c r="O109" s="651"/>
      <c r="P109" s="91" t="s">
        <v>18</v>
      </c>
      <c r="Q109" s="786" t="s">
        <v>283</v>
      </c>
      <c r="R109" s="786"/>
      <c r="S109" s="787"/>
      <c r="T109" s="158">
        <f t="shared" ref="T109:T117" si="2">ROUND(T19/T$38*100,1)</f>
        <v>63</v>
      </c>
      <c r="U109" s="670">
        <v>2</v>
      </c>
      <c r="V109" s="670">
        <v>38</v>
      </c>
    </row>
    <row r="110" spans="1:22" s="6" customFormat="1" ht="18.95" customHeight="1" x14ac:dyDescent="0.15">
      <c r="A110" s="84"/>
      <c r="B110" s="84"/>
      <c r="C110" s="608"/>
      <c r="D110" s="559"/>
      <c r="E110" s="559"/>
      <c r="F110" s="559"/>
      <c r="G110" s="559"/>
      <c r="H110" s="559"/>
      <c r="I110" s="154"/>
      <c r="J110" s="84"/>
      <c r="K110" s="84"/>
      <c r="L110" s="84"/>
      <c r="N110" s="84">
        <v>112</v>
      </c>
      <c r="O110" s="651"/>
      <c r="P110" s="162" t="s">
        <v>50</v>
      </c>
      <c r="Q110" s="738" t="s">
        <v>285</v>
      </c>
      <c r="R110" s="738"/>
      <c r="S110" s="739"/>
      <c r="T110" s="158">
        <f t="shared" si="2"/>
        <v>16</v>
      </c>
      <c r="U110" s="670">
        <v>2</v>
      </c>
      <c r="V110" s="670">
        <v>39</v>
      </c>
    </row>
    <row r="111" spans="1:22" s="6" customFormat="1" ht="18.95" customHeight="1" x14ac:dyDescent="0.15">
      <c r="A111" s="84"/>
      <c r="B111" s="84"/>
      <c r="C111" s="608"/>
      <c r="D111" s="559"/>
      <c r="E111" s="559"/>
      <c r="F111" s="559"/>
      <c r="G111" s="559"/>
      <c r="H111" s="559"/>
      <c r="I111" s="154"/>
      <c r="J111" s="84"/>
      <c r="K111" s="84"/>
      <c r="L111" s="84"/>
      <c r="N111" s="84">
        <v>113</v>
      </c>
      <c r="O111" s="651" t="s">
        <v>1090</v>
      </c>
      <c r="P111" s="162" t="s">
        <v>75</v>
      </c>
      <c r="Q111" s="738" t="s">
        <v>176</v>
      </c>
      <c r="R111" s="738"/>
      <c r="S111" s="739"/>
      <c r="T111" s="158">
        <f t="shared" si="2"/>
        <v>0.6</v>
      </c>
      <c r="U111" s="670">
        <v>2</v>
      </c>
      <c r="V111" s="670">
        <v>40</v>
      </c>
    </row>
    <row r="112" spans="1:22" s="6" customFormat="1" ht="18.95" customHeight="1" x14ac:dyDescent="0.15">
      <c r="A112" s="84"/>
      <c r="B112" s="84"/>
      <c r="C112" s="608"/>
      <c r="D112" s="559"/>
      <c r="E112" s="559"/>
      <c r="F112" s="559"/>
      <c r="G112" s="559"/>
      <c r="H112" s="559"/>
      <c r="I112" s="154"/>
      <c r="J112" s="84"/>
      <c r="K112" s="84"/>
      <c r="L112" s="84"/>
      <c r="N112" s="84">
        <v>114</v>
      </c>
      <c r="O112" s="651"/>
      <c r="P112" s="162" t="s">
        <v>83</v>
      </c>
      <c r="Q112" s="738" t="s">
        <v>1</v>
      </c>
      <c r="R112" s="738"/>
      <c r="S112" s="739"/>
      <c r="T112" s="158">
        <f t="shared" si="2"/>
        <v>0.5</v>
      </c>
      <c r="U112" s="670">
        <v>2</v>
      </c>
      <c r="V112" s="670">
        <v>41</v>
      </c>
    </row>
    <row r="113" spans="1:22" s="6" customFormat="1" ht="18.95" customHeight="1" x14ac:dyDescent="0.15">
      <c r="A113" s="84"/>
      <c r="B113" s="84"/>
      <c r="C113" s="608"/>
      <c r="D113" s="559"/>
      <c r="E113" s="559"/>
      <c r="F113" s="559"/>
      <c r="G113" s="559"/>
      <c r="H113" s="559"/>
      <c r="I113" s="154"/>
      <c r="J113" s="84"/>
      <c r="K113" s="84"/>
      <c r="L113" s="84"/>
      <c r="N113" s="84">
        <v>115</v>
      </c>
      <c r="O113" s="651"/>
      <c r="P113" s="162" t="s">
        <v>90</v>
      </c>
      <c r="Q113" s="738" t="s">
        <v>320</v>
      </c>
      <c r="R113" s="738"/>
      <c r="S113" s="739"/>
      <c r="T113" s="158">
        <f t="shared" si="2"/>
        <v>3.7</v>
      </c>
      <c r="U113" s="670">
        <v>2</v>
      </c>
      <c r="V113" s="670">
        <v>42</v>
      </c>
    </row>
    <row r="114" spans="1:22" s="6" customFormat="1" ht="18.95" customHeight="1" x14ac:dyDescent="0.15">
      <c r="A114" s="84"/>
      <c r="B114" s="84"/>
      <c r="C114" s="608"/>
      <c r="D114" s="559"/>
      <c r="E114" s="559"/>
      <c r="F114" s="559"/>
      <c r="G114" s="559"/>
      <c r="H114" s="559"/>
      <c r="I114" s="154"/>
      <c r="J114" s="84"/>
      <c r="K114" s="84"/>
      <c r="L114" s="84"/>
      <c r="N114" s="84">
        <v>116</v>
      </c>
      <c r="O114" s="651" t="s">
        <v>621</v>
      </c>
      <c r="P114" s="162" t="s">
        <v>127</v>
      </c>
      <c r="Q114" s="738" t="s">
        <v>294</v>
      </c>
      <c r="R114" s="738"/>
      <c r="S114" s="739"/>
      <c r="T114" s="158">
        <f t="shared" si="2"/>
        <v>0</v>
      </c>
      <c r="U114" s="670">
        <v>2</v>
      </c>
      <c r="V114" s="670">
        <v>43</v>
      </c>
    </row>
    <row r="115" spans="1:22" s="6" customFormat="1" ht="18.95" customHeight="1" x14ac:dyDescent="0.15">
      <c r="A115" s="84"/>
      <c r="B115" s="84"/>
      <c r="C115" s="608"/>
      <c r="D115" s="559"/>
      <c r="E115" s="559"/>
      <c r="F115" s="559"/>
      <c r="G115" s="559"/>
      <c r="H115" s="559"/>
      <c r="I115" s="154"/>
      <c r="J115" s="84"/>
      <c r="K115" s="84"/>
      <c r="L115" s="84"/>
      <c r="N115" s="84">
        <v>117</v>
      </c>
      <c r="O115" s="93"/>
      <c r="P115" s="163" t="s">
        <v>161</v>
      </c>
      <c r="Q115" s="779" t="s">
        <v>295</v>
      </c>
      <c r="R115" s="779"/>
      <c r="S115" s="780"/>
      <c r="T115" s="158">
        <f t="shared" si="2"/>
        <v>0</v>
      </c>
      <c r="U115" s="670">
        <v>2</v>
      </c>
      <c r="V115" s="670">
        <v>44</v>
      </c>
    </row>
    <row r="116" spans="1:22" s="6" customFormat="1" ht="18.95" customHeight="1" x14ac:dyDescent="0.15">
      <c r="A116" s="84"/>
      <c r="B116" s="84"/>
      <c r="C116" s="608"/>
      <c r="D116" s="559"/>
      <c r="E116" s="559"/>
      <c r="F116" s="559"/>
      <c r="G116" s="559"/>
      <c r="H116" s="559"/>
      <c r="I116" s="154"/>
      <c r="J116" s="84"/>
      <c r="K116" s="84"/>
      <c r="L116" s="84"/>
      <c r="N116" s="84">
        <v>118</v>
      </c>
      <c r="O116" s="651"/>
      <c r="P116" s="164" t="s">
        <v>118</v>
      </c>
      <c r="Q116" s="768" t="s">
        <v>298</v>
      </c>
      <c r="R116" s="768"/>
      <c r="S116" s="769"/>
      <c r="T116" s="158">
        <f t="shared" si="2"/>
        <v>0</v>
      </c>
      <c r="U116" s="670">
        <v>2</v>
      </c>
      <c r="V116" s="670">
        <v>45</v>
      </c>
    </row>
    <row r="117" spans="1:22" s="6" customFormat="1" ht="18.95" customHeight="1" x14ac:dyDescent="0.15">
      <c r="A117" s="84"/>
      <c r="B117" s="84"/>
      <c r="C117" s="608"/>
      <c r="D117" s="559"/>
      <c r="E117" s="559"/>
      <c r="F117" s="559"/>
      <c r="G117" s="559"/>
      <c r="H117" s="559"/>
      <c r="I117" s="154"/>
      <c r="J117" s="84"/>
      <c r="K117" s="84"/>
      <c r="L117" s="84"/>
      <c r="N117" s="84">
        <v>119</v>
      </c>
      <c r="O117" s="651" t="s">
        <v>1091</v>
      </c>
      <c r="P117" s="164" t="s">
        <v>299</v>
      </c>
      <c r="Q117" s="768" t="s">
        <v>302</v>
      </c>
      <c r="R117" s="768"/>
      <c r="S117" s="769"/>
      <c r="T117" s="158">
        <f t="shared" si="2"/>
        <v>2.5</v>
      </c>
      <c r="U117" s="670">
        <v>2</v>
      </c>
      <c r="V117" s="670">
        <v>46</v>
      </c>
    </row>
    <row r="118" spans="1:22" s="6" customFormat="1" ht="18.95" customHeight="1" x14ac:dyDescent="0.15">
      <c r="A118" s="84"/>
      <c r="B118" s="84"/>
      <c r="C118" s="608"/>
      <c r="D118" s="559"/>
      <c r="E118" s="559"/>
      <c r="F118" s="559"/>
      <c r="G118" s="559"/>
      <c r="H118" s="559"/>
      <c r="I118" s="154"/>
      <c r="J118" s="84"/>
      <c r="K118" s="84"/>
      <c r="L118" s="84"/>
      <c r="N118" s="84">
        <v>120</v>
      </c>
      <c r="O118" s="651"/>
      <c r="P118" s="165" t="s">
        <v>573</v>
      </c>
      <c r="Q118" s="768" t="s">
        <v>582</v>
      </c>
      <c r="R118" s="768"/>
      <c r="S118" s="769"/>
      <c r="T118" s="158">
        <f>ROUND(T33/T$38*100,1)</f>
        <v>0</v>
      </c>
      <c r="U118" s="670">
        <v>2</v>
      </c>
      <c r="V118" s="670">
        <v>47</v>
      </c>
    </row>
    <row r="119" spans="1:22" s="6" customFormat="1" ht="18.95" customHeight="1" x14ac:dyDescent="0.15">
      <c r="A119" s="84"/>
      <c r="B119" s="84"/>
      <c r="C119" s="608"/>
      <c r="D119" s="559"/>
      <c r="E119" s="559"/>
      <c r="F119" s="559"/>
      <c r="G119" s="559"/>
      <c r="H119" s="559"/>
      <c r="I119" s="154"/>
      <c r="J119" s="84"/>
      <c r="K119" s="84"/>
      <c r="L119" s="84"/>
      <c r="N119" s="84">
        <v>121</v>
      </c>
      <c r="O119" s="167"/>
      <c r="P119" s="165" t="s">
        <v>390</v>
      </c>
      <c r="Q119" s="765" t="s">
        <v>303</v>
      </c>
      <c r="R119" s="765"/>
      <c r="S119" s="766"/>
      <c r="T119" s="158">
        <f>ROUND(T34/T$38*100,1)</f>
        <v>0</v>
      </c>
      <c r="U119" s="670">
        <v>2</v>
      </c>
      <c r="V119" s="670">
        <v>48</v>
      </c>
    </row>
    <row r="120" spans="1:22" s="6" customFormat="1" ht="18.95" customHeight="1" x14ac:dyDescent="0.15">
      <c r="A120" s="84"/>
      <c r="B120" s="84"/>
      <c r="C120" s="608"/>
      <c r="D120" s="559"/>
      <c r="E120" s="559"/>
      <c r="F120" s="559"/>
      <c r="G120" s="559"/>
      <c r="H120" s="559"/>
      <c r="I120" s="154"/>
      <c r="J120" s="84"/>
      <c r="K120" s="84"/>
      <c r="L120" s="84"/>
      <c r="N120" s="84">
        <v>122</v>
      </c>
      <c r="O120" s="167"/>
      <c r="P120" s="165" t="s">
        <v>574</v>
      </c>
      <c r="Q120" s="768" t="s">
        <v>198</v>
      </c>
      <c r="R120" s="768"/>
      <c r="S120" s="769"/>
      <c r="T120" s="158">
        <f>ROUND(T36/T$38*100,1)</f>
        <v>0</v>
      </c>
      <c r="U120" s="670">
        <v>2</v>
      </c>
      <c r="V120" s="670">
        <v>49</v>
      </c>
    </row>
    <row r="121" spans="1:22" s="6" customFormat="1" ht="18.95" customHeight="1" x14ac:dyDescent="0.15">
      <c r="A121" s="84"/>
      <c r="B121" s="84"/>
      <c r="C121" s="608"/>
      <c r="D121" s="559"/>
      <c r="E121" s="559"/>
      <c r="F121" s="559"/>
      <c r="G121" s="559"/>
      <c r="H121" s="559"/>
      <c r="I121" s="154"/>
      <c r="J121" s="84"/>
      <c r="K121" s="84"/>
      <c r="L121" s="84"/>
      <c r="N121" s="84">
        <v>123</v>
      </c>
      <c r="O121" s="167"/>
      <c r="P121" s="165" t="s">
        <v>576</v>
      </c>
      <c r="Q121" s="768" t="s">
        <v>304</v>
      </c>
      <c r="R121" s="768"/>
      <c r="S121" s="769"/>
      <c r="T121" s="158">
        <f>ROUND(T37/T$38*100,1)</f>
        <v>2.1</v>
      </c>
      <c r="U121" s="670">
        <v>2</v>
      </c>
      <c r="V121" s="670">
        <v>50</v>
      </c>
    </row>
    <row r="122" spans="1:22" s="6" customFormat="1" ht="18.95" customHeight="1" x14ac:dyDescent="0.15">
      <c r="A122" s="84"/>
      <c r="B122" s="84"/>
      <c r="C122" s="608"/>
      <c r="D122" s="559"/>
      <c r="E122" s="559"/>
      <c r="F122" s="559"/>
      <c r="G122" s="559"/>
      <c r="H122" s="559"/>
      <c r="I122" s="154"/>
      <c r="J122" s="84"/>
      <c r="K122" s="84"/>
      <c r="L122" s="84"/>
      <c r="N122" s="84">
        <v>124</v>
      </c>
      <c r="O122" s="169"/>
      <c r="P122" s="165" t="s">
        <v>578</v>
      </c>
      <c r="Q122" s="767" t="s">
        <v>306</v>
      </c>
      <c r="R122" s="767"/>
      <c r="S122" s="770"/>
      <c r="T122" s="158">
        <f>ROUND(T38/T$38*100,1)</f>
        <v>100</v>
      </c>
      <c r="U122" s="670">
        <v>2</v>
      </c>
      <c r="V122" s="670">
        <v>51</v>
      </c>
    </row>
    <row r="123" spans="1:22" s="6" customFormat="1" ht="18.95" customHeight="1" x14ac:dyDescent="0.15">
      <c r="A123" s="84"/>
      <c r="B123" s="84"/>
      <c r="C123" s="608"/>
      <c r="D123" s="593"/>
      <c r="E123" s="593"/>
      <c r="F123" s="593"/>
      <c r="G123" s="593"/>
      <c r="H123" s="593"/>
      <c r="I123" s="154"/>
      <c r="J123" s="84"/>
      <c r="K123" s="84"/>
      <c r="L123" s="84"/>
      <c r="M123" s="84"/>
      <c r="N123" s="84"/>
      <c r="O123" s="80"/>
      <c r="P123" s="80"/>
      <c r="Q123" s="80"/>
      <c r="R123" s="80"/>
      <c r="S123" s="80"/>
    </row>
    <row r="124" spans="1:22" s="6" customFormat="1" ht="18.95" customHeight="1" x14ac:dyDescent="0.15">
      <c r="L124" s="84"/>
      <c r="M124" s="84"/>
    </row>
    <row r="125" spans="1:22" s="6" customFormat="1" ht="18.95" customHeight="1" x14ac:dyDescent="0.15">
      <c r="L125" s="84"/>
      <c r="M125" s="84"/>
    </row>
    <row r="126" spans="1:22" s="6" customFormat="1" ht="18.95" customHeight="1" x14ac:dyDescent="0.15">
      <c r="L126" s="84"/>
      <c r="M126" s="84"/>
    </row>
    <row r="127" spans="1:22" s="6" customFormat="1" ht="18.95" customHeight="1" x14ac:dyDescent="0.15">
      <c r="L127" s="84"/>
      <c r="M127" s="84"/>
    </row>
    <row r="128" spans="1:22" s="6" customFormat="1" ht="18.95" customHeight="1" x14ac:dyDescent="0.15">
      <c r="L128" s="84"/>
      <c r="M128" s="84"/>
    </row>
    <row r="129" spans="12:13" s="6" customFormat="1" ht="18.95" customHeight="1" x14ac:dyDescent="0.15">
      <c r="L129" s="84"/>
      <c r="M129" s="84"/>
    </row>
    <row r="130" spans="12:13" s="6" customFormat="1" ht="18.95" customHeight="1" x14ac:dyDescent="0.15">
      <c r="L130" s="87"/>
      <c r="M130" s="84"/>
    </row>
    <row r="131" spans="12:13" s="6" customFormat="1" ht="18.95" customHeight="1" x14ac:dyDescent="0.15">
      <c r="L131" s="87"/>
      <c r="M131" s="84"/>
    </row>
    <row r="132" spans="12:13" s="6" customFormat="1" ht="18.95" customHeight="1" x14ac:dyDescent="0.15">
      <c r="L132" s="84"/>
      <c r="M132" s="84"/>
    </row>
    <row r="133" spans="12:13" s="6" customFormat="1" ht="18.95" customHeight="1" x14ac:dyDescent="0.15">
      <c r="L133" s="84"/>
      <c r="M133" s="84"/>
    </row>
    <row r="134" spans="12:13" s="6" customFormat="1" ht="18.95" customHeight="1" x14ac:dyDescent="0.15">
      <c r="L134" s="84"/>
      <c r="M134" s="84"/>
    </row>
    <row r="135" spans="12:13" s="6" customFormat="1" ht="18.95" customHeight="1" x14ac:dyDescent="0.15">
      <c r="L135" s="84"/>
      <c r="M135" s="84"/>
    </row>
    <row r="136" spans="12:13" s="6" customFormat="1" ht="18.95" customHeight="1" x14ac:dyDescent="0.15">
      <c r="L136" s="84"/>
      <c r="M136" s="84"/>
    </row>
    <row r="137" spans="12:13" s="6" customFormat="1" ht="18.95" customHeight="1" x14ac:dyDescent="0.15">
      <c r="L137" s="84"/>
      <c r="M137" s="84"/>
    </row>
    <row r="138" spans="12:13" s="6" customFormat="1" ht="18.95" customHeight="1" x14ac:dyDescent="0.15">
      <c r="L138" s="87"/>
      <c r="M138" s="84"/>
    </row>
    <row r="139" spans="12:13" s="6" customFormat="1" ht="18.95" customHeight="1" x14ac:dyDescent="0.15">
      <c r="L139" s="84"/>
      <c r="M139" s="84"/>
    </row>
    <row r="140" spans="12:13" s="6" customFormat="1" ht="18.95" customHeight="1" x14ac:dyDescent="0.15">
      <c r="L140" s="84"/>
      <c r="M140" s="84"/>
    </row>
    <row r="141" spans="12:13" s="6" customFormat="1" ht="18.95" customHeight="1" x14ac:dyDescent="0.15">
      <c r="L141" s="84"/>
      <c r="M141" s="84"/>
    </row>
    <row r="142" spans="12:13" s="6" customFormat="1" ht="18.95" customHeight="1" x14ac:dyDescent="0.15">
      <c r="L142" s="84"/>
      <c r="M142" s="84"/>
    </row>
    <row r="143" spans="12:13" s="6" customFormat="1" ht="18.95" customHeight="1" x14ac:dyDescent="0.15">
      <c r="L143" s="84"/>
      <c r="M143" s="84"/>
    </row>
    <row r="144" spans="12:13" s="6" customFormat="1" ht="18.95" customHeight="1" x14ac:dyDescent="0.15">
      <c r="L144" s="84"/>
      <c r="M144" s="84"/>
    </row>
    <row r="145" spans="12:13" s="6" customFormat="1" ht="18.95" customHeight="1" x14ac:dyDescent="0.15">
      <c r="L145" s="84"/>
      <c r="M145" s="84"/>
    </row>
    <row r="146" spans="12:13" s="6" customFormat="1" ht="18.95" customHeight="1" x14ac:dyDescent="0.15">
      <c r="L146" s="84"/>
      <c r="M146" s="84"/>
    </row>
    <row r="147" spans="12:13" s="6" customFormat="1" ht="18.95" customHeight="1" x14ac:dyDescent="0.15">
      <c r="L147" s="84"/>
      <c r="M147" s="84"/>
    </row>
    <row r="148" spans="12:13" s="6" customFormat="1" ht="18.95" customHeight="1" x14ac:dyDescent="0.15">
      <c r="L148" s="84"/>
    </row>
    <row r="149" spans="12:13" s="6" customFormat="1" ht="18.95" customHeight="1" x14ac:dyDescent="0.15">
      <c r="L149" s="84"/>
    </row>
    <row r="150" spans="12:13" s="6" customFormat="1" ht="18.95" customHeight="1" x14ac:dyDescent="0.15">
      <c r="L150" s="84"/>
    </row>
    <row r="151" spans="12:13" s="6" customFormat="1" ht="18.95" customHeight="1" x14ac:dyDescent="0.15">
      <c r="L151" s="84"/>
    </row>
    <row r="152" spans="12:13" s="6" customFormat="1" ht="18.95" customHeight="1" x14ac:dyDescent="0.15">
      <c r="L152" s="84"/>
    </row>
    <row r="153" spans="12:13" s="6" customFormat="1" ht="18.95" customHeight="1" x14ac:dyDescent="0.15">
      <c r="L153" s="84"/>
    </row>
    <row r="154" spans="12:13" s="6" customFormat="1" ht="18.95" customHeight="1" x14ac:dyDescent="0.15">
      <c r="L154" s="84"/>
    </row>
    <row r="155" spans="12:13" s="6" customFormat="1" ht="18.95" customHeight="1" x14ac:dyDescent="0.15">
      <c r="L155" s="84"/>
    </row>
    <row r="156" spans="12:13" s="6" customFormat="1" ht="18.95" customHeight="1" x14ac:dyDescent="0.15">
      <c r="L156" s="84"/>
    </row>
    <row r="157" spans="12:13" s="6" customFormat="1" ht="18.95" customHeight="1" x14ac:dyDescent="0.15">
      <c r="L157" s="84"/>
    </row>
    <row r="158" spans="12:13" s="6" customFormat="1" ht="18.95" customHeight="1" x14ac:dyDescent="0.15">
      <c r="L158" s="84"/>
    </row>
    <row r="159" spans="12:13" s="6" customFormat="1" ht="18.95" customHeight="1" x14ac:dyDescent="0.15">
      <c r="L159" s="84"/>
    </row>
    <row r="160" spans="12:13" s="6" customFormat="1" ht="18.95" customHeight="1" x14ac:dyDescent="0.15">
      <c r="L160" s="84"/>
    </row>
    <row r="161" spans="1:19" s="6" customFormat="1" ht="18.95" customHeight="1" x14ac:dyDescent="0.15">
      <c r="A161" s="84"/>
      <c r="B161" s="84"/>
      <c r="C161" s="80"/>
      <c r="D161" s="80"/>
      <c r="E161" s="80"/>
      <c r="F161" s="80"/>
      <c r="G161" s="80"/>
      <c r="H161" s="80"/>
      <c r="L161" s="84"/>
    </row>
    <row r="162" spans="1:19" s="6" customFormat="1" ht="18.95" customHeight="1" x14ac:dyDescent="0.15">
      <c r="A162" s="84"/>
      <c r="B162" s="84"/>
      <c r="C162" s="80"/>
      <c r="D162" s="80"/>
      <c r="E162" s="80"/>
      <c r="F162" s="80"/>
      <c r="G162" s="80"/>
      <c r="H162" s="80"/>
      <c r="L162" s="84"/>
    </row>
    <row r="163" spans="1:19" s="6" customFormat="1" ht="18.95" customHeight="1" x14ac:dyDescent="0.15">
      <c r="A163" s="84"/>
      <c r="B163" s="84"/>
      <c r="C163" s="80"/>
      <c r="D163" s="80"/>
      <c r="E163" s="80"/>
      <c r="F163" s="80"/>
      <c r="G163" s="80"/>
      <c r="H163" s="80"/>
      <c r="L163" s="84"/>
    </row>
    <row r="164" spans="1:19" s="6" customFormat="1" ht="18.95" customHeight="1" x14ac:dyDescent="0.15">
      <c r="A164" s="84"/>
      <c r="B164" s="84"/>
      <c r="C164" s="80"/>
      <c r="D164" s="80"/>
      <c r="E164" s="80"/>
      <c r="F164" s="80"/>
      <c r="G164" s="80"/>
      <c r="H164" s="80"/>
      <c r="L164" s="84"/>
      <c r="M164" s="84"/>
      <c r="N164" s="84"/>
      <c r="O164" s="80"/>
      <c r="P164" s="80"/>
      <c r="Q164" s="80"/>
      <c r="R164" s="80"/>
      <c r="S164" s="80"/>
    </row>
    <row r="165" spans="1:19" s="6" customFormat="1" ht="18.2" customHeight="1" x14ac:dyDescent="0.15">
      <c r="A165" s="84"/>
      <c r="B165" s="84"/>
      <c r="C165" s="80"/>
      <c r="D165" s="80"/>
      <c r="E165" s="80"/>
      <c r="F165" s="80"/>
      <c r="G165" s="80"/>
      <c r="H165" s="80"/>
      <c r="L165" s="84"/>
      <c r="M165" s="84"/>
      <c r="N165" s="84"/>
      <c r="O165" s="80"/>
      <c r="P165" s="80"/>
      <c r="Q165" s="80"/>
      <c r="R165" s="80"/>
      <c r="S165" s="80"/>
    </row>
    <row r="166" spans="1:19" s="6" customFormat="1" ht="18.2" customHeight="1" x14ac:dyDescent="0.15">
      <c r="A166" s="84"/>
      <c r="B166" s="84"/>
      <c r="C166" s="80"/>
      <c r="D166" s="80"/>
      <c r="E166" s="80"/>
      <c r="F166" s="80"/>
      <c r="G166" s="80"/>
      <c r="H166" s="80"/>
      <c r="L166" s="84"/>
      <c r="M166" s="84"/>
      <c r="N166" s="84"/>
      <c r="O166" s="80"/>
      <c r="P166" s="80"/>
      <c r="Q166" s="80"/>
      <c r="R166" s="80"/>
      <c r="S166" s="80"/>
    </row>
    <row r="167" spans="1:19" s="6" customFormat="1" ht="18.2" customHeight="1" x14ac:dyDescent="0.15">
      <c r="A167" s="84"/>
      <c r="B167" s="84"/>
      <c r="C167" s="80"/>
      <c r="D167" s="80"/>
      <c r="E167" s="80"/>
      <c r="F167" s="80"/>
      <c r="G167" s="80"/>
      <c r="H167" s="80"/>
      <c r="L167" s="84"/>
      <c r="M167" s="84"/>
      <c r="N167" s="84"/>
      <c r="O167" s="80"/>
      <c r="P167" s="80"/>
      <c r="Q167" s="80"/>
      <c r="R167" s="80"/>
      <c r="S167" s="80"/>
    </row>
    <row r="168" spans="1:19" s="6" customFormat="1" ht="18.2" customHeight="1" x14ac:dyDescent="0.15">
      <c r="A168" s="84"/>
      <c r="B168" s="84"/>
      <c r="C168" s="80"/>
      <c r="D168" s="80"/>
      <c r="E168" s="80"/>
      <c r="F168" s="80"/>
      <c r="G168" s="80"/>
      <c r="H168" s="80"/>
      <c r="L168" s="84"/>
      <c r="M168" s="84"/>
      <c r="N168" s="84"/>
      <c r="O168" s="80"/>
      <c r="P168" s="80"/>
      <c r="Q168" s="80"/>
      <c r="R168" s="80"/>
      <c r="S168" s="80"/>
    </row>
    <row r="169" spans="1:19" s="6" customFormat="1" ht="18.2" customHeight="1" x14ac:dyDescent="0.15">
      <c r="A169" s="84"/>
      <c r="B169" s="84"/>
      <c r="C169" s="80"/>
      <c r="D169" s="80"/>
      <c r="E169" s="80"/>
      <c r="F169" s="80"/>
      <c r="G169" s="80"/>
      <c r="H169" s="80"/>
      <c r="L169" s="84"/>
      <c r="M169" s="84"/>
      <c r="N169" s="84"/>
      <c r="O169" s="80"/>
      <c r="P169" s="80"/>
      <c r="Q169" s="80"/>
      <c r="R169" s="80"/>
      <c r="S169" s="80"/>
    </row>
    <row r="170" spans="1:19" s="6" customFormat="1" ht="18.2" customHeight="1" x14ac:dyDescent="0.15">
      <c r="A170" s="84"/>
      <c r="B170" s="84"/>
      <c r="C170" s="80"/>
      <c r="D170" s="80"/>
      <c r="E170" s="80"/>
      <c r="F170" s="80"/>
      <c r="G170" s="80"/>
      <c r="H170" s="80"/>
      <c r="L170" s="84"/>
      <c r="M170" s="84"/>
      <c r="N170" s="84"/>
      <c r="O170" s="80"/>
      <c r="P170" s="80"/>
      <c r="Q170" s="80"/>
      <c r="R170" s="80"/>
      <c r="S170" s="80"/>
    </row>
    <row r="171" spans="1:19" s="6" customFormat="1" ht="18.2" customHeight="1" x14ac:dyDescent="0.15">
      <c r="A171" s="84"/>
      <c r="B171" s="84"/>
      <c r="C171" s="80"/>
      <c r="D171" s="80"/>
      <c r="E171" s="80"/>
      <c r="F171" s="80"/>
      <c r="G171" s="80"/>
      <c r="H171" s="80"/>
      <c r="L171" s="84"/>
      <c r="M171" s="84"/>
      <c r="N171" s="84"/>
      <c r="O171" s="80"/>
      <c r="P171" s="80"/>
      <c r="Q171" s="80"/>
      <c r="R171" s="80"/>
      <c r="S171" s="80"/>
    </row>
    <row r="172" spans="1:19" s="6" customFormat="1" ht="18.2" customHeight="1" x14ac:dyDescent="0.15">
      <c r="A172" s="84"/>
      <c r="B172" s="84"/>
      <c r="C172" s="80"/>
      <c r="D172" s="80"/>
      <c r="E172" s="80"/>
      <c r="F172" s="80"/>
      <c r="G172" s="80"/>
      <c r="H172" s="80"/>
      <c r="L172" s="84"/>
      <c r="M172" s="84"/>
      <c r="N172" s="84"/>
      <c r="O172" s="80"/>
      <c r="P172" s="80"/>
      <c r="Q172" s="80"/>
      <c r="R172" s="80"/>
      <c r="S172" s="80"/>
    </row>
    <row r="173" spans="1:19" s="6" customFormat="1" ht="18.2" customHeight="1" x14ac:dyDescent="0.15">
      <c r="A173" s="84"/>
      <c r="B173" s="84"/>
      <c r="C173" s="80"/>
      <c r="D173" s="80"/>
      <c r="E173" s="80"/>
      <c r="F173" s="80"/>
      <c r="G173" s="80"/>
      <c r="H173" s="80"/>
      <c r="L173" s="84"/>
      <c r="M173" s="84"/>
      <c r="N173" s="84"/>
      <c r="O173" s="80"/>
      <c r="P173" s="80"/>
      <c r="Q173" s="80"/>
      <c r="R173" s="80"/>
      <c r="S173" s="80"/>
    </row>
    <row r="174" spans="1:19" s="6" customFormat="1" ht="18.2" customHeight="1" x14ac:dyDescent="0.15">
      <c r="A174" s="84"/>
      <c r="B174" s="84"/>
      <c r="C174" s="80"/>
      <c r="D174" s="80"/>
      <c r="E174" s="80"/>
      <c r="F174" s="80"/>
      <c r="G174" s="80"/>
      <c r="H174" s="80"/>
      <c r="L174" s="84"/>
      <c r="M174" s="84"/>
      <c r="N174" s="84"/>
      <c r="O174" s="80"/>
      <c r="P174" s="80"/>
      <c r="Q174" s="80"/>
      <c r="R174" s="80"/>
      <c r="S174" s="80"/>
    </row>
    <row r="175" spans="1:19" s="6" customFormat="1" ht="18.2" customHeight="1" x14ac:dyDescent="0.15">
      <c r="A175" s="84"/>
      <c r="B175" s="84"/>
      <c r="C175" s="80"/>
      <c r="D175" s="80"/>
      <c r="E175" s="80"/>
      <c r="F175" s="80"/>
      <c r="G175" s="80"/>
      <c r="H175" s="80"/>
      <c r="L175" s="84"/>
      <c r="M175" s="84"/>
      <c r="N175" s="84"/>
      <c r="O175" s="80"/>
      <c r="P175" s="80"/>
      <c r="Q175" s="80"/>
      <c r="R175" s="80"/>
      <c r="S175" s="80"/>
    </row>
    <row r="176" spans="1:19" s="6" customFormat="1" ht="18.2" customHeight="1" x14ac:dyDescent="0.15">
      <c r="A176" s="84"/>
      <c r="B176" s="84"/>
      <c r="C176" s="80"/>
      <c r="D176" s="80"/>
      <c r="E176" s="80"/>
      <c r="F176" s="80"/>
      <c r="G176" s="80"/>
      <c r="H176" s="80"/>
      <c r="L176" s="84"/>
      <c r="M176" s="84"/>
      <c r="N176" s="84"/>
      <c r="O176" s="80"/>
      <c r="P176" s="80"/>
      <c r="Q176" s="80"/>
      <c r="R176" s="80"/>
      <c r="S176" s="80"/>
    </row>
    <row r="177" spans="1:19" s="6" customFormat="1" ht="18.2" customHeight="1" x14ac:dyDescent="0.15">
      <c r="A177" s="84"/>
      <c r="B177" s="84"/>
      <c r="C177" s="80"/>
      <c r="D177" s="80"/>
      <c r="E177" s="80"/>
      <c r="F177" s="80"/>
      <c r="G177" s="80"/>
      <c r="H177" s="80"/>
      <c r="L177" s="84"/>
      <c r="M177" s="84"/>
      <c r="N177" s="84"/>
      <c r="O177" s="80"/>
      <c r="P177" s="80"/>
      <c r="Q177" s="80"/>
      <c r="R177" s="80"/>
      <c r="S177" s="80"/>
    </row>
    <row r="178" spans="1:19" s="6" customFormat="1" ht="18.2" customHeight="1" x14ac:dyDescent="0.15">
      <c r="A178" s="84"/>
      <c r="B178" s="84"/>
      <c r="C178" s="80"/>
      <c r="D178" s="80"/>
      <c r="E178" s="80"/>
      <c r="F178" s="80"/>
      <c r="G178" s="80"/>
      <c r="H178" s="80"/>
      <c r="L178" s="84"/>
      <c r="M178" s="84"/>
      <c r="N178" s="84"/>
      <c r="O178" s="80"/>
      <c r="P178" s="80"/>
      <c r="Q178" s="80"/>
      <c r="R178" s="80"/>
      <c r="S178" s="80"/>
    </row>
    <row r="179" spans="1:19" s="6" customFormat="1" ht="18.2" customHeight="1" x14ac:dyDescent="0.15">
      <c r="A179" s="84"/>
      <c r="B179" s="84"/>
      <c r="C179" s="80"/>
      <c r="D179" s="80"/>
      <c r="E179" s="80"/>
      <c r="F179" s="80"/>
      <c r="G179" s="80"/>
      <c r="H179" s="80"/>
      <c r="L179" s="84"/>
      <c r="M179" s="84"/>
      <c r="N179" s="84"/>
      <c r="O179" s="80"/>
      <c r="P179" s="80"/>
      <c r="Q179" s="80"/>
      <c r="R179" s="80"/>
      <c r="S179" s="80"/>
    </row>
    <row r="180" spans="1:19" s="6" customFormat="1" ht="18.2" customHeight="1" x14ac:dyDescent="0.15">
      <c r="A180" s="84"/>
      <c r="B180" s="84"/>
      <c r="C180" s="80"/>
      <c r="D180" s="80"/>
      <c r="E180" s="80"/>
      <c r="F180" s="80"/>
      <c r="G180" s="80"/>
      <c r="H180" s="80"/>
      <c r="L180" s="84"/>
      <c r="M180" s="84"/>
      <c r="N180" s="84"/>
      <c r="O180" s="80"/>
      <c r="P180" s="80"/>
      <c r="Q180" s="80"/>
      <c r="R180" s="80"/>
      <c r="S180" s="80"/>
    </row>
    <row r="181" spans="1:19" s="6" customFormat="1" ht="18.2" customHeight="1" x14ac:dyDescent="0.15">
      <c r="A181" s="84"/>
      <c r="B181" s="84"/>
      <c r="C181" s="80"/>
      <c r="D181" s="80"/>
      <c r="E181" s="80"/>
      <c r="F181" s="80"/>
      <c r="G181" s="80"/>
      <c r="H181" s="80"/>
      <c r="L181" s="84"/>
      <c r="M181" s="84"/>
      <c r="N181" s="84"/>
      <c r="O181" s="80"/>
      <c r="P181" s="80"/>
      <c r="Q181" s="80"/>
      <c r="R181" s="80"/>
      <c r="S181" s="80"/>
    </row>
    <row r="182" spans="1:19" s="6" customFormat="1" ht="18.2" customHeight="1" x14ac:dyDescent="0.15">
      <c r="A182" s="84"/>
      <c r="B182" s="84"/>
      <c r="C182" s="80"/>
      <c r="D182" s="80"/>
      <c r="E182" s="80"/>
      <c r="F182" s="80"/>
      <c r="G182" s="80"/>
      <c r="H182" s="80"/>
      <c r="L182" s="84"/>
      <c r="M182" s="84"/>
      <c r="N182" s="84"/>
      <c r="O182" s="80"/>
      <c r="P182" s="80"/>
      <c r="Q182" s="80"/>
      <c r="R182" s="80"/>
      <c r="S182" s="80"/>
    </row>
    <row r="183" spans="1:19" s="6" customFormat="1" ht="18.2" customHeight="1" x14ac:dyDescent="0.15">
      <c r="A183" s="84"/>
      <c r="B183" s="84"/>
      <c r="C183" s="80"/>
      <c r="D183" s="80"/>
      <c r="E183" s="80"/>
      <c r="F183" s="80"/>
      <c r="G183" s="80"/>
      <c r="H183" s="80"/>
      <c r="L183" s="84"/>
      <c r="M183" s="84"/>
      <c r="N183" s="84"/>
      <c r="O183" s="80"/>
      <c r="P183" s="80"/>
      <c r="Q183" s="80"/>
      <c r="R183" s="80"/>
      <c r="S183" s="80"/>
    </row>
    <row r="184" spans="1:19" s="6" customFormat="1" ht="18.2" customHeight="1" x14ac:dyDescent="0.15">
      <c r="A184" s="84"/>
      <c r="B184" s="84"/>
      <c r="C184" s="80"/>
      <c r="D184" s="80"/>
      <c r="E184" s="80"/>
      <c r="F184" s="80"/>
      <c r="G184" s="80"/>
      <c r="H184" s="80"/>
      <c r="L184" s="84"/>
      <c r="M184" s="84"/>
      <c r="N184" s="84"/>
      <c r="O184" s="80"/>
      <c r="P184" s="80"/>
      <c r="Q184" s="80"/>
      <c r="R184" s="80"/>
      <c r="S184" s="80"/>
    </row>
    <row r="185" spans="1:19" s="6" customFormat="1" ht="18.2" customHeight="1" x14ac:dyDescent="0.15">
      <c r="A185" s="84"/>
      <c r="B185" s="84"/>
      <c r="C185" s="80"/>
      <c r="D185" s="80"/>
      <c r="E185" s="80"/>
      <c r="F185" s="80"/>
      <c r="G185" s="80"/>
      <c r="H185" s="80"/>
      <c r="L185" s="84"/>
      <c r="M185" s="84"/>
      <c r="N185" s="84"/>
      <c r="O185" s="80"/>
      <c r="P185" s="80"/>
      <c r="Q185" s="80"/>
      <c r="R185" s="80"/>
      <c r="S185" s="80"/>
    </row>
    <row r="186" spans="1:19" s="6" customFormat="1" ht="18.2" customHeight="1" x14ac:dyDescent="0.15">
      <c r="A186" s="84"/>
      <c r="B186" s="84"/>
      <c r="C186" s="80"/>
      <c r="D186" s="80"/>
      <c r="E186" s="80"/>
      <c r="F186" s="80"/>
      <c r="G186" s="80"/>
      <c r="H186" s="80"/>
      <c r="L186" s="84"/>
      <c r="M186" s="84"/>
      <c r="N186" s="84"/>
      <c r="O186" s="80"/>
      <c r="P186" s="80"/>
      <c r="Q186" s="80"/>
      <c r="R186" s="80"/>
      <c r="S186" s="80"/>
    </row>
    <row r="187" spans="1:19" s="6" customFormat="1" ht="18.2" customHeight="1" x14ac:dyDescent="0.15">
      <c r="A187" s="84"/>
      <c r="B187" s="84"/>
      <c r="C187" s="80"/>
      <c r="D187" s="80"/>
      <c r="E187" s="80"/>
      <c r="F187" s="80"/>
      <c r="G187" s="80"/>
      <c r="H187" s="80"/>
      <c r="L187" s="84"/>
      <c r="M187" s="84"/>
      <c r="N187" s="84"/>
      <c r="O187" s="80"/>
      <c r="P187" s="80"/>
      <c r="Q187" s="80"/>
      <c r="R187" s="80"/>
      <c r="S187" s="80"/>
    </row>
    <row r="188" spans="1:19" s="6" customFormat="1" ht="18.2" customHeight="1" x14ac:dyDescent="0.15">
      <c r="A188" s="84"/>
      <c r="B188" s="84"/>
      <c r="C188" s="80"/>
      <c r="D188" s="80"/>
      <c r="E188" s="80"/>
      <c r="F188" s="80"/>
      <c r="G188" s="80"/>
      <c r="H188" s="80"/>
      <c r="L188" s="84"/>
      <c r="M188" s="84"/>
      <c r="N188" s="84"/>
      <c r="O188" s="80"/>
      <c r="P188" s="80"/>
      <c r="Q188" s="80"/>
      <c r="R188" s="80"/>
      <c r="S188" s="80"/>
    </row>
    <row r="189" spans="1:19" s="6" customFormat="1" ht="18.2" customHeight="1" x14ac:dyDescent="0.15">
      <c r="A189" s="84"/>
      <c r="B189" s="84"/>
      <c r="C189" s="80"/>
      <c r="D189" s="80"/>
      <c r="E189" s="80"/>
      <c r="F189" s="80"/>
      <c r="G189" s="80"/>
      <c r="H189" s="80"/>
      <c r="L189" s="84"/>
      <c r="M189" s="84"/>
      <c r="N189" s="84"/>
      <c r="O189" s="80"/>
      <c r="P189" s="80"/>
      <c r="Q189" s="80"/>
      <c r="R189" s="80"/>
      <c r="S189" s="80"/>
    </row>
    <row r="190" spans="1:19" s="6" customFormat="1" ht="18.2" customHeight="1" x14ac:dyDescent="0.15">
      <c r="A190" s="84"/>
      <c r="B190" s="84"/>
      <c r="C190" s="80"/>
      <c r="D190" s="80"/>
      <c r="E190" s="80"/>
      <c r="F190" s="80"/>
      <c r="G190" s="80"/>
      <c r="H190" s="80"/>
      <c r="L190" s="84"/>
      <c r="M190" s="84"/>
      <c r="N190" s="84"/>
      <c r="O190" s="80"/>
      <c r="P190" s="80"/>
      <c r="Q190" s="80"/>
      <c r="R190" s="80"/>
      <c r="S190" s="80"/>
    </row>
    <row r="191" spans="1:19" s="6" customFormat="1" ht="18.2" customHeight="1" x14ac:dyDescent="0.15">
      <c r="A191" s="84"/>
      <c r="B191" s="84"/>
      <c r="C191" s="80"/>
      <c r="D191" s="80"/>
      <c r="E191" s="80"/>
      <c r="F191" s="80"/>
      <c r="G191" s="80"/>
      <c r="H191" s="80"/>
      <c r="L191" s="84"/>
      <c r="M191" s="84"/>
      <c r="N191" s="84"/>
      <c r="O191" s="80"/>
      <c r="P191" s="80"/>
      <c r="Q191" s="80"/>
      <c r="R191" s="80"/>
      <c r="S191" s="80"/>
    </row>
    <row r="192" spans="1:19" s="6" customFormat="1" ht="18.2" customHeight="1" x14ac:dyDescent="0.15">
      <c r="A192" s="84"/>
      <c r="B192" s="84"/>
      <c r="C192" s="80"/>
      <c r="D192" s="80"/>
      <c r="E192" s="80"/>
      <c r="F192" s="80"/>
      <c r="G192" s="80"/>
      <c r="H192" s="80"/>
      <c r="L192" s="84"/>
      <c r="M192" s="84"/>
      <c r="N192" s="84"/>
      <c r="O192" s="80"/>
      <c r="P192" s="80"/>
      <c r="Q192" s="80"/>
      <c r="R192" s="80"/>
      <c r="S192" s="80"/>
    </row>
    <row r="193" spans="1:19" s="6" customFormat="1" ht="18.2" customHeight="1" x14ac:dyDescent="0.15">
      <c r="A193" s="84"/>
      <c r="B193" s="84"/>
      <c r="C193" s="80"/>
      <c r="D193" s="80"/>
      <c r="E193" s="80"/>
      <c r="F193" s="80"/>
      <c r="G193" s="80"/>
      <c r="H193" s="80"/>
      <c r="L193" s="84"/>
      <c r="M193" s="84"/>
      <c r="N193" s="84"/>
      <c r="O193" s="80"/>
      <c r="P193" s="80"/>
      <c r="Q193" s="80"/>
      <c r="R193" s="80"/>
      <c r="S193" s="80"/>
    </row>
    <row r="194" spans="1:19" s="6" customFormat="1" ht="18.2" customHeight="1" x14ac:dyDescent="0.15">
      <c r="A194" s="84"/>
      <c r="B194" s="84"/>
      <c r="C194" s="80"/>
      <c r="D194" s="80"/>
      <c r="E194" s="80"/>
      <c r="F194" s="80"/>
      <c r="G194" s="80"/>
      <c r="H194" s="80"/>
      <c r="L194" s="84"/>
      <c r="M194" s="84"/>
      <c r="N194" s="84"/>
      <c r="O194" s="80"/>
      <c r="P194" s="80"/>
      <c r="Q194" s="80"/>
      <c r="R194" s="80"/>
      <c r="S194" s="80"/>
    </row>
    <row r="195" spans="1:19" s="6" customFormat="1" ht="18.2" customHeight="1" x14ac:dyDescent="0.15">
      <c r="A195" s="84"/>
      <c r="B195" s="84"/>
      <c r="C195" s="80"/>
      <c r="D195" s="80"/>
      <c r="E195" s="80"/>
      <c r="F195" s="80"/>
      <c r="G195" s="80"/>
      <c r="H195" s="80"/>
      <c r="L195" s="84"/>
      <c r="M195" s="84"/>
      <c r="N195" s="84"/>
      <c r="O195" s="80"/>
      <c r="P195" s="80"/>
      <c r="Q195" s="80"/>
      <c r="R195" s="80"/>
      <c r="S195" s="80"/>
    </row>
    <row r="196" spans="1:19" s="6" customFormat="1" ht="18.2" customHeight="1" x14ac:dyDescent="0.15">
      <c r="A196" s="84"/>
      <c r="B196" s="84"/>
      <c r="C196" s="80"/>
      <c r="D196" s="80"/>
      <c r="E196" s="80"/>
      <c r="F196" s="80"/>
      <c r="G196" s="80"/>
      <c r="H196" s="80"/>
      <c r="L196" s="84"/>
      <c r="M196" s="84"/>
      <c r="N196" s="84"/>
      <c r="O196" s="80"/>
      <c r="P196" s="80"/>
      <c r="Q196" s="80"/>
      <c r="R196" s="80"/>
      <c r="S196" s="80"/>
    </row>
    <row r="197" spans="1:19" s="6" customFormat="1" ht="18.2" customHeight="1" x14ac:dyDescent="0.15">
      <c r="A197" s="84"/>
      <c r="B197" s="84"/>
      <c r="C197" s="80"/>
      <c r="D197" s="80"/>
      <c r="E197" s="80"/>
      <c r="F197" s="80"/>
      <c r="G197" s="80"/>
      <c r="H197" s="80"/>
      <c r="L197" s="84"/>
      <c r="M197" s="84"/>
      <c r="N197" s="84"/>
      <c r="O197" s="80"/>
      <c r="P197" s="80"/>
      <c r="Q197" s="80"/>
      <c r="R197" s="80"/>
      <c r="S197" s="80"/>
    </row>
    <row r="198" spans="1:19" s="6" customFormat="1" ht="18.2" customHeight="1" x14ac:dyDescent="0.15">
      <c r="A198" s="84"/>
      <c r="B198" s="84"/>
      <c r="C198" s="80"/>
      <c r="D198" s="80"/>
      <c r="E198" s="80"/>
      <c r="F198" s="80"/>
      <c r="G198" s="80"/>
      <c r="H198" s="80"/>
      <c r="L198" s="84"/>
      <c r="M198" s="84"/>
      <c r="N198" s="84"/>
      <c r="O198" s="80"/>
      <c r="P198" s="80"/>
      <c r="Q198" s="80"/>
      <c r="R198" s="80"/>
      <c r="S198" s="80"/>
    </row>
    <row r="199" spans="1:19" s="6" customFormat="1" ht="18.2" customHeight="1" x14ac:dyDescent="0.15">
      <c r="A199" s="84"/>
      <c r="B199" s="84"/>
      <c r="C199" s="80"/>
      <c r="D199" s="80"/>
      <c r="E199" s="80"/>
      <c r="F199" s="80"/>
      <c r="G199" s="80"/>
      <c r="H199" s="80"/>
      <c r="L199" s="84"/>
      <c r="M199" s="84"/>
      <c r="N199" s="84"/>
      <c r="O199" s="80"/>
      <c r="P199" s="80"/>
      <c r="Q199" s="80"/>
      <c r="R199" s="80"/>
      <c r="S199" s="80"/>
    </row>
    <row r="200" spans="1:19" s="6" customFormat="1" ht="18.2" customHeight="1" x14ac:dyDescent="0.15">
      <c r="A200" s="84"/>
      <c r="B200" s="84"/>
      <c r="C200" s="80"/>
      <c r="D200" s="80"/>
      <c r="E200" s="80"/>
      <c r="F200" s="80"/>
      <c r="G200" s="80"/>
      <c r="H200" s="80"/>
      <c r="L200" s="84"/>
      <c r="M200" s="84"/>
      <c r="N200" s="84"/>
      <c r="O200" s="80"/>
      <c r="P200" s="80"/>
      <c r="Q200" s="80"/>
      <c r="R200" s="80"/>
      <c r="S200" s="80"/>
    </row>
    <row r="201" spans="1:19" s="6" customFormat="1" ht="18.2" customHeight="1" x14ac:dyDescent="0.15">
      <c r="A201" s="84"/>
      <c r="B201" s="84"/>
      <c r="C201" s="80"/>
      <c r="D201" s="80"/>
      <c r="E201" s="80"/>
      <c r="F201" s="80"/>
      <c r="G201" s="80"/>
      <c r="H201" s="80"/>
      <c r="L201" s="84"/>
      <c r="M201" s="84"/>
      <c r="N201" s="84"/>
      <c r="O201" s="80"/>
      <c r="P201" s="80"/>
      <c r="Q201" s="80"/>
      <c r="R201" s="80"/>
      <c r="S201" s="80"/>
    </row>
    <row r="202" spans="1:19" s="6" customFormat="1" ht="18.2" customHeight="1" x14ac:dyDescent="0.15">
      <c r="A202" s="84"/>
      <c r="B202" s="84"/>
      <c r="C202" s="80"/>
      <c r="D202" s="80"/>
      <c r="E202" s="80"/>
      <c r="F202" s="80"/>
      <c r="G202" s="80"/>
      <c r="H202" s="80"/>
      <c r="L202" s="84"/>
      <c r="M202" s="84"/>
      <c r="N202" s="84"/>
      <c r="O202" s="80"/>
      <c r="P202" s="80"/>
      <c r="Q202" s="80"/>
      <c r="R202" s="80"/>
      <c r="S202" s="80"/>
    </row>
    <row r="203" spans="1:19" s="6" customFormat="1" ht="18.2" customHeight="1" x14ac:dyDescent="0.15">
      <c r="A203" s="84"/>
      <c r="B203" s="84"/>
      <c r="C203" s="80"/>
      <c r="D203" s="80"/>
      <c r="E203" s="80"/>
      <c r="F203" s="80"/>
      <c r="G203" s="80"/>
      <c r="H203" s="80"/>
      <c r="L203" s="84"/>
      <c r="M203" s="84"/>
      <c r="N203" s="84"/>
      <c r="O203" s="80"/>
      <c r="P203" s="80"/>
      <c r="Q203" s="80"/>
      <c r="R203" s="80"/>
      <c r="S203" s="80"/>
    </row>
    <row r="204" spans="1:19" s="6" customFormat="1" ht="18.2" customHeight="1" x14ac:dyDescent="0.15">
      <c r="A204" s="84"/>
      <c r="B204" s="84"/>
      <c r="C204" s="80"/>
      <c r="D204" s="80"/>
      <c r="E204" s="80"/>
      <c r="F204" s="80"/>
      <c r="G204" s="80"/>
      <c r="H204" s="80"/>
      <c r="L204" s="84"/>
      <c r="M204" s="84"/>
      <c r="N204" s="84"/>
      <c r="O204" s="80"/>
      <c r="P204" s="80"/>
      <c r="Q204" s="80"/>
      <c r="R204" s="80"/>
      <c r="S204" s="80"/>
    </row>
    <row r="205" spans="1:19" s="6" customFormat="1" ht="18.2" customHeight="1" x14ac:dyDescent="0.15">
      <c r="A205" s="84"/>
      <c r="B205" s="84"/>
      <c r="C205" s="80"/>
      <c r="D205" s="80"/>
      <c r="E205" s="80"/>
      <c r="F205" s="80"/>
      <c r="G205" s="80"/>
      <c r="H205" s="80"/>
      <c r="L205" s="84"/>
      <c r="M205" s="84"/>
      <c r="N205" s="84"/>
      <c r="O205" s="80"/>
      <c r="P205" s="80"/>
      <c r="Q205" s="80"/>
      <c r="R205" s="80"/>
      <c r="S205" s="80"/>
    </row>
    <row r="206" spans="1:19" s="6" customFormat="1" ht="18.2" customHeight="1" x14ac:dyDescent="0.15">
      <c r="A206" s="84"/>
      <c r="B206" s="84"/>
      <c r="C206" s="80"/>
      <c r="D206" s="80"/>
      <c r="E206" s="80"/>
      <c r="F206" s="80"/>
      <c r="G206" s="80"/>
      <c r="H206" s="80"/>
      <c r="L206" s="84"/>
      <c r="M206" s="84"/>
      <c r="N206" s="84"/>
      <c r="O206" s="80"/>
      <c r="P206" s="80"/>
      <c r="Q206" s="80"/>
      <c r="R206" s="80"/>
      <c r="S206" s="80"/>
    </row>
    <row r="207" spans="1:19" s="6" customFormat="1" ht="18.2" customHeight="1" x14ac:dyDescent="0.15">
      <c r="A207" s="84"/>
      <c r="B207" s="84"/>
      <c r="C207" s="80"/>
      <c r="D207" s="80"/>
      <c r="E207" s="80"/>
      <c r="F207" s="80"/>
      <c r="G207" s="80"/>
      <c r="H207" s="80"/>
      <c r="L207" s="84"/>
      <c r="M207" s="84"/>
      <c r="N207" s="84"/>
      <c r="O207" s="80"/>
      <c r="P207" s="80"/>
      <c r="Q207" s="80"/>
      <c r="R207" s="80"/>
      <c r="S207" s="80"/>
    </row>
    <row r="208" spans="1:19" s="6" customFormat="1" ht="18.2" customHeight="1" x14ac:dyDescent="0.15">
      <c r="A208" s="84"/>
      <c r="B208" s="84"/>
      <c r="C208" s="80"/>
      <c r="D208" s="80"/>
      <c r="E208" s="80"/>
      <c r="F208" s="80"/>
      <c r="G208" s="80"/>
      <c r="H208" s="80"/>
      <c r="L208" s="84"/>
      <c r="M208" s="84"/>
      <c r="N208" s="84"/>
      <c r="O208" s="80"/>
      <c r="P208" s="80"/>
      <c r="Q208" s="80"/>
      <c r="R208" s="80"/>
      <c r="S208" s="80"/>
    </row>
    <row r="209" spans="1:19" s="6" customFormat="1" ht="18.2" customHeight="1" x14ac:dyDescent="0.15">
      <c r="A209" s="84"/>
      <c r="B209" s="84"/>
      <c r="C209" s="80"/>
      <c r="D209" s="80"/>
      <c r="E209" s="80"/>
      <c r="F209" s="80"/>
      <c r="G209" s="80"/>
      <c r="H209" s="80"/>
      <c r="L209" s="84"/>
      <c r="M209" s="84"/>
      <c r="N209" s="84"/>
      <c r="O209" s="80"/>
      <c r="P209" s="80"/>
      <c r="Q209" s="80"/>
      <c r="R209" s="80"/>
      <c r="S209" s="80"/>
    </row>
    <row r="210" spans="1:19" s="6" customFormat="1" ht="18.2" customHeight="1" x14ac:dyDescent="0.15">
      <c r="A210" s="84"/>
      <c r="B210" s="84"/>
      <c r="C210" s="80"/>
      <c r="D210" s="80"/>
      <c r="E210" s="80"/>
      <c r="F210" s="80"/>
      <c r="G210" s="80"/>
      <c r="H210" s="80"/>
      <c r="L210" s="84"/>
      <c r="M210" s="84"/>
      <c r="N210" s="84"/>
      <c r="O210" s="80"/>
      <c r="P210" s="80"/>
      <c r="Q210" s="80"/>
      <c r="R210" s="80"/>
      <c r="S210" s="80"/>
    </row>
    <row r="211" spans="1:19" s="6" customFormat="1" ht="18.2" customHeight="1" x14ac:dyDescent="0.15">
      <c r="A211" s="84"/>
      <c r="B211" s="84"/>
      <c r="C211" s="80"/>
      <c r="D211" s="80"/>
      <c r="E211" s="80"/>
      <c r="F211" s="80"/>
      <c r="G211" s="80"/>
      <c r="H211" s="80"/>
      <c r="L211" s="84"/>
      <c r="M211" s="84"/>
      <c r="N211" s="84"/>
      <c r="O211" s="80"/>
      <c r="P211" s="80"/>
      <c r="Q211" s="80"/>
      <c r="R211" s="80"/>
      <c r="S211" s="80"/>
    </row>
    <row r="212" spans="1:19" s="6" customFormat="1" ht="18.2" customHeight="1" x14ac:dyDescent="0.15">
      <c r="A212" s="84"/>
      <c r="B212" s="84"/>
      <c r="C212" s="80"/>
      <c r="D212" s="80"/>
      <c r="E212" s="80"/>
      <c r="F212" s="80"/>
      <c r="G212" s="80"/>
      <c r="H212" s="80"/>
      <c r="L212" s="84"/>
      <c r="M212" s="84"/>
      <c r="N212" s="84"/>
      <c r="O212" s="80"/>
      <c r="P212" s="80"/>
      <c r="Q212" s="80"/>
      <c r="R212" s="80"/>
      <c r="S212" s="80"/>
    </row>
    <row r="213" spans="1:19" s="6" customFormat="1" ht="18.2" customHeight="1" x14ac:dyDescent="0.15">
      <c r="A213" s="84"/>
      <c r="B213" s="84"/>
      <c r="C213" s="80"/>
      <c r="D213" s="80"/>
      <c r="E213" s="80"/>
      <c r="F213" s="80"/>
      <c r="G213" s="80"/>
      <c r="H213" s="80"/>
      <c r="L213" s="84"/>
      <c r="M213" s="84"/>
      <c r="N213" s="84"/>
      <c r="O213" s="80"/>
      <c r="P213" s="80"/>
      <c r="Q213" s="80"/>
      <c r="R213" s="80"/>
      <c r="S213" s="80"/>
    </row>
    <row r="214" spans="1:19" s="6" customFormat="1" ht="18.2" customHeight="1" x14ac:dyDescent="0.15">
      <c r="A214" s="84"/>
      <c r="B214" s="84"/>
      <c r="C214" s="80"/>
      <c r="D214" s="80"/>
      <c r="E214" s="80"/>
      <c r="F214" s="80"/>
      <c r="G214" s="80"/>
      <c r="H214" s="80"/>
      <c r="L214" s="84"/>
      <c r="M214" s="84"/>
      <c r="N214" s="84"/>
      <c r="O214" s="80"/>
      <c r="P214" s="80"/>
      <c r="Q214" s="80"/>
      <c r="R214" s="80"/>
      <c r="S214" s="80"/>
    </row>
    <row r="215" spans="1:19" s="6" customFormat="1" ht="18.2" customHeight="1" x14ac:dyDescent="0.15">
      <c r="A215" s="84"/>
      <c r="B215" s="84"/>
      <c r="C215" s="80"/>
      <c r="D215" s="80"/>
      <c r="E215" s="80"/>
      <c r="F215" s="80"/>
      <c r="G215" s="80"/>
      <c r="H215" s="80"/>
      <c r="L215" s="84"/>
      <c r="M215" s="84"/>
      <c r="N215" s="84"/>
      <c r="O215" s="80"/>
      <c r="P215" s="80"/>
      <c r="Q215" s="80"/>
      <c r="R215" s="80"/>
      <c r="S215" s="80"/>
    </row>
    <row r="216" spans="1:19" s="6" customFormat="1" ht="18.2" customHeight="1" x14ac:dyDescent="0.15">
      <c r="A216" s="84"/>
      <c r="B216" s="84"/>
      <c r="C216" s="80"/>
      <c r="D216" s="80"/>
      <c r="E216" s="80"/>
      <c r="F216" s="80"/>
      <c r="G216" s="80"/>
      <c r="H216" s="80"/>
      <c r="L216" s="84"/>
      <c r="M216" s="84"/>
      <c r="N216" s="84"/>
      <c r="O216" s="80"/>
      <c r="P216" s="80"/>
      <c r="Q216" s="80"/>
      <c r="R216" s="80"/>
      <c r="S216" s="80"/>
    </row>
    <row r="217" spans="1:19" s="6" customFormat="1" ht="18.2" customHeight="1" x14ac:dyDescent="0.15">
      <c r="A217" s="84"/>
      <c r="B217" s="84"/>
      <c r="C217" s="80"/>
      <c r="D217" s="80"/>
      <c r="E217" s="80"/>
      <c r="F217" s="80"/>
      <c r="G217" s="80"/>
      <c r="H217" s="80"/>
      <c r="L217" s="84"/>
      <c r="M217" s="84"/>
      <c r="N217" s="84"/>
      <c r="O217" s="80"/>
      <c r="P217" s="80"/>
      <c r="Q217" s="80"/>
      <c r="R217" s="80"/>
      <c r="S217" s="80"/>
    </row>
    <row r="218" spans="1:19" s="6" customFormat="1" ht="18.2" customHeight="1" x14ac:dyDescent="0.15">
      <c r="A218" s="84"/>
      <c r="B218" s="84"/>
      <c r="C218" s="80"/>
      <c r="D218" s="80"/>
      <c r="E218" s="80"/>
      <c r="F218" s="80"/>
      <c r="G218" s="80"/>
      <c r="H218" s="80"/>
      <c r="L218" s="84"/>
      <c r="M218" s="84"/>
      <c r="N218" s="84"/>
      <c r="O218" s="80"/>
      <c r="P218" s="80"/>
      <c r="Q218" s="80"/>
      <c r="R218" s="80"/>
      <c r="S218" s="80"/>
    </row>
    <row r="219" spans="1:19" s="6" customFormat="1" ht="18.2" customHeight="1" x14ac:dyDescent="0.15">
      <c r="A219" s="84"/>
      <c r="B219" s="84"/>
      <c r="C219" s="80"/>
      <c r="D219" s="80"/>
      <c r="E219" s="80"/>
      <c r="F219" s="80"/>
      <c r="G219" s="80"/>
      <c r="H219" s="80"/>
      <c r="L219" s="84"/>
      <c r="M219" s="84"/>
      <c r="N219" s="84"/>
      <c r="O219" s="80"/>
      <c r="P219" s="80"/>
      <c r="Q219" s="80"/>
      <c r="R219" s="80"/>
      <c r="S219" s="80"/>
    </row>
    <row r="220" spans="1:19" s="6" customFormat="1" ht="18.2" customHeight="1" x14ac:dyDescent="0.15">
      <c r="A220" s="84"/>
      <c r="B220" s="84"/>
      <c r="C220" s="80"/>
      <c r="D220" s="80"/>
      <c r="E220" s="80"/>
      <c r="F220" s="80"/>
      <c r="G220" s="80"/>
      <c r="H220" s="80"/>
      <c r="L220" s="84"/>
      <c r="M220" s="84"/>
      <c r="N220" s="84"/>
      <c r="O220" s="80"/>
      <c r="P220" s="80"/>
      <c r="Q220" s="80"/>
      <c r="R220" s="80"/>
      <c r="S220" s="80"/>
    </row>
    <row r="221" spans="1:19" s="6" customFormat="1" ht="18.2" customHeight="1" x14ac:dyDescent="0.15">
      <c r="A221" s="84"/>
      <c r="B221" s="84"/>
      <c r="C221" s="80"/>
      <c r="D221" s="80"/>
      <c r="E221" s="80"/>
      <c r="F221" s="80"/>
      <c r="G221" s="80"/>
      <c r="H221" s="80"/>
      <c r="L221" s="84"/>
      <c r="M221" s="84"/>
      <c r="N221" s="84"/>
      <c r="O221" s="80"/>
      <c r="P221" s="80"/>
      <c r="Q221" s="80"/>
      <c r="R221" s="80"/>
      <c r="S221" s="80"/>
    </row>
    <row r="222" spans="1:19" s="6" customFormat="1" ht="18.2" customHeight="1" x14ac:dyDescent="0.15">
      <c r="A222" s="84"/>
      <c r="B222" s="84"/>
      <c r="C222" s="80"/>
      <c r="D222" s="80"/>
      <c r="E222" s="80"/>
      <c r="F222" s="80"/>
      <c r="G222" s="80"/>
      <c r="H222" s="80"/>
      <c r="L222" s="84"/>
      <c r="M222" s="84"/>
      <c r="N222" s="84"/>
      <c r="O222" s="80"/>
      <c r="P222" s="80"/>
      <c r="Q222" s="80"/>
      <c r="R222" s="80"/>
      <c r="S222" s="80"/>
    </row>
    <row r="223" spans="1:19" s="6" customFormat="1" ht="18.2" customHeight="1" x14ac:dyDescent="0.15">
      <c r="A223" s="84"/>
      <c r="B223" s="84"/>
      <c r="C223" s="80"/>
      <c r="D223" s="80"/>
      <c r="E223" s="80"/>
      <c r="F223" s="80"/>
      <c r="G223" s="80"/>
      <c r="H223" s="80"/>
      <c r="L223" s="84"/>
      <c r="M223" s="84"/>
      <c r="N223" s="84"/>
      <c r="O223" s="80"/>
      <c r="P223" s="80"/>
      <c r="Q223" s="80"/>
      <c r="R223" s="80"/>
      <c r="S223" s="80"/>
    </row>
    <row r="224" spans="1:19" s="6" customFormat="1" ht="18.2" customHeight="1" x14ac:dyDescent="0.15">
      <c r="L224" s="84"/>
      <c r="M224" s="84"/>
      <c r="N224" s="84"/>
      <c r="O224" s="80"/>
      <c r="P224" s="80"/>
      <c r="Q224" s="80"/>
      <c r="R224" s="80"/>
      <c r="S224" s="80"/>
    </row>
    <row r="225" spans="1:30" s="6" customFormat="1" ht="18.2" customHeight="1" x14ac:dyDescent="0.15">
      <c r="L225" s="84"/>
      <c r="M225" s="84"/>
      <c r="N225" s="84"/>
      <c r="O225" s="80"/>
      <c r="P225" s="80"/>
      <c r="Q225" s="80"/>
      <c r="R225" s="80"/>
      <c r="S225" s="80"/>
    </row>
    <row r="226" spans="1:30" s="6" customFormat="1" ht="18.2" customHeight="1" x14ac:dyDescent="0.15">
      <c r="L226" s="84"/>
      <c r="M226" s="84"/>
      <c r="N226" s="84"/>
      <c r="O226" s="80"/>
      <c r="P226" s="80"/>
      <c r="Q226" s="80"/>
      <c r="R226" s="80"/>
      <c r="S226" s="80"/>
    </row>
    <row r="227" spans="1:30" s="6" customFormat="1" ht="18.2" customHeight="1" x14ac:dyDescent="0.15">
      <c r="L227" s="84"/>
      <c r="M227" s="84"/>
      <c r="N227" s="84"/>
      <c r="O227" s="80"/>
      <c r="P227" s="80"/>
      <c r="Q227" s="80"/>
      <c r="R227" s="80"/>
      <c r="S227" s="80"/>
    </row>
    <row r="228" spans="1:30" s="6" customFormat="1" ht="18.2" customHeight="1" x14ac:dyDescent="0.15">
      <c r="L228" s="84"/>
      <c r="M228" s="84"/>
      <c r="N228" s="84"/>
      <c r="O228" s="80"/>
      <c r="P228" s="80"/>
      <c r="Q228" s="80"/>
      <c r="R228" s="80"/>
      <c r="S228" s="80"/>
    </row>
    <row r="229" spans="1:30" s="6" customFormat="1" ht="18.2" customHeight="1" x14ac:dyDescent="0.15">
      <c r="L229" s="84"/>
      <c r="M229" s="84"/>
      <c r="N229" s="84"/>
      <c r="O229" s="80"/>
      <c r="P229" s="80"/>
      <c r="Q229" s="80"/>
      <c r="R229" s="80"/>
      <c r="S229" s="80"/>
    </row>
    <row r="230" spans="1:30" s="6" customFormat="1" ht="18.2" customHeight="1" x14ac:dyDescent="0.15">
      <c r="L230" s="84"/>
      <c r="M230" s="84"/>
      <c r="N230" s="84"/>
      <c r="O230" s="80"/>
      <c r="P230" s="80"/>
      <c r="Q230" s="80"/>
      <c r="R230" s="80"/>
      <c r="S230" s="80"/>
    </row>
    <row r="231" spans="1:30" s="6" customFormat="1" ht="18.2" customHeight="1" x14ac:dyDescent="0.15">
      <c r="L231" s="84"/>
      <c r="M231" s="84"/>
      <c r="N231" s="84"/>
      <c r="O231" s="80"/>
      <c r="P231" s="80"/>
      <c r="Q231" s="80"/>
      <c r="R231" s="80"/>
      <c r="S231" s="80"/>
    </row>
    <row r="232" spans="1:30" s="6" customFormat="1" ht="18.2" customHeight="1" x14ac:dyDescent="0.15">
      <c r="L232" s="84"/>
      <c r="M232" s="84"/>
      <c r="N232" s="84"/>
      <c r="O232" s="80"/>
      <c r="P232" s="80"/>
      <c r="Q232" s="80"/>
      <c r="R232" s="80"/>
      <c r="S232" s="80"/>
    </row>
    <row r="233" spans="1:30" s="6" customFormat="1" ht="18.2" customHeight="1" x14ac:dyDescent="0.15">
      <c r="L233" s="84"/>
      <c r="M233" s="84"/>
      <c r="N233" s="84"/>
      <c r="O233" s="80"/>
      <c r="P233" s="80"/>
      <c r="Q233" s="80"/>
      <c r="R233" s="80"/>
      <c r="S233" s="80"/>
    </row>
    <row r="234" spans="1:30" ht="18.2" customHeight="1" x14ac:dyDescent="0.15">
      <c r="A234" s="3"/>
      <c r="B234" s="3"/>
      <c r="C234" s="3"/>
      <c r="D234" s="3"/>
      <c r="E234" s="3"/>
      <c r="F234" s="3"/>
      <c r="G234" s="3"/>
      <c r="H234" s="3"/>
      <c r="X234" s="6"/>
      <c r="Y234" s="6"/>
      <c r="Z234" s="6"/>
      <c r="AA234" s="6"/>
      <c r="AB234" s="6"/>
      <c r="AC234" s="6"/>
      <c r="AD234" s="6"/>
    </row>
    <row r="235" spans="1:30" ht="18.2" customHeight="1" x14ac:dyDescent="0.15">
      <c r="A235" s="3"/>
      <c r="B235" s="3"/>
      <c r="C235" s="3"/>
      <c r="D235" s="3"/>
      <c r="E235" s="3"/>
      <c r="F235" s="3"/>
      <c r="G235" s="3"/>
      <c r="H235" s="3"/>
      <c r="X235" s="6"/>
      <c r="Y235" s="6"/>
      <c r="Z235" s="6"/>
      <c r="AA235" s="6"/>
      <c r="AB235" s="6"/>
      <c r="AC235" s="6"/>
      <c r="AD235" s="6"/>
    </row>
    <row r="236" spans="1:30" ht="18.2" customHeight="1" x14ac:dyDescent="0.15">
      <c r="A236" s="3"/>
      <c r="B236" s="3"/>
      <c r="C236" s="3"/>
      <c r="D236" s="3"/>
      <c r="E236" s="3"/>
      <c r="F236" s="3"/>
      <c r="G236" s="3"/>
      <c r="H236" s="3"/>
    </row>
    <row r="237" spans="1:30" ht="18.2" customHeight="1" x14ac:dyDescent="0.15">
      <c r="A237" s="3"/>
      <c r="B237" s="3"/>
      <c r="C237" s="3"/>
      <c r="D237" s="3"/>
      <c r="E237" s="3"/>
      <c r="F237" s="3"/>
      <c r="G237" s="3"/>
      <c r="H237" s="3"/>
    </row>
    <row r="238" spans="1:30" ht="18.2" customHeight="1" x14ac:dyDescent="0.15">
      <c r="A238" s="3"/>
      <c r="B238" s="3"/>
      <c r="C238" s="3"/>
      <c r="D238" s="3"/>
      <c r="E238" s="3"/>
      <c r="F238" s="3"/>
      <c r="G238" s="3"/>
      <c r="H238" s="3"/>
    </row>
    <row r="239" spans="1:30" ht="18.2" customHeight="1" x14ac:dyDescent="0.15">
      <c r="A239" s="3"/>
      <c r="B239" s="3"/>
      <c r="C239" s="3"/>
      <c r="D239" s="3"/>
      <c r="E239" s="3"/>
      <c r="F239" s="3"/>
      <c r="G239" s="3"/>
      <c r="H239" s="3"/>
    </row>
    <row r="240" spans="1:30" ht="18.2" customHeight="1" x14ac:dyDescent="0.15">
      <c r="A240" s="3"/>
      <c r="B240" s="3"/>
      <c r="C240" s="3"/>
      <c r="D240" s="3"/>
      <c r="E240" s="3"/>
      <c r="F240" s="3"/>
      <c r="G240" s="3"/>
      <c r="H240" s="3"/>
    </row>
    <row r="241" spans="1:8" ht="18.2" customHeight="1" x14ac:dyDescent="0.15">
      <c r="A241" s="3"/>
      <c r="B241" s="3"/>
      <c r="C241" s="3"/>
      <c r="D241" s="3"/>
      <c r="E241" s="3"/>
      <c r="F241" s="3"/>
      <c r="G241" s="3"/>
      <c r="H241" s="3"/>
    </row>
    <row r="242" spans="1:8" ht="18.2" customHeight="1" x14ac:dyDescent="0.15">
      <c r="A242" s="3"/>
      <c r="B242" s="3"/>
      <c r="C242" s="3"/>
      <c r="D242" s="3"/>
      <c r="E242" s="3"/>
      <c r="F242" s="3"/>
      <c r="G242" s="3"/>
      <c r="H242" s="3"/>
    </row>
    <row r="243" spans="1:8" ht="18.2" customHeight="1" x14ac:dyDescent="0.15">
      <c r="A243" s="3"/>
      <c r="B243" s="3"/>
      <c r="C243" s="3"/>
      <c r="D243" s="3"/>
      <c r="E243" s="3"/>
      <c r="F243" s="3"/>
      <c r="G243" s="3"/>
      <c r="H243" s="3"/>
    </row>
    <row r="244" spans="1:8" ht="18.2" customHeight="1" x14ac:dyDescent="0.15">
      <c r="A244" s="3"/>
      <c r="B244" s="3"/>
      <c r="C244" s="3"/>
      <c r="D244" s="3"/>
      <c r="E244" s="3"/>
      <c r="F244" s="3"/>
      <c r="G244" s="3"/>
      <c r="H244" s="3"/>
    </row>
    <row r="245" spans="1:8" ht="18.2" customHeight="1" x14ac:dyDescent="0.15">
      <c r="A245" s="3"/>
      <c r="B245" s="3"/>
      <c r="C245" s="3"/>
      <c r="D245" s="3"/>
      <c r="E245" s="3"/>
      <c r="F245" s="3"/>
      <c r="G245" s="3"/>
      <c r="H245" s="3"/>
    </row>
    <row r="246" spans="1:8" ht="18.2" customHeight="1" x14ac:dyDescent="0.15">
      <c r="A246" s="3"/>
      <c r="B246" s="3"/>
      <c r="C246" s="3"/>
      <c r="D246" s="3"/>
      <c r="E246" s="3"/>
      <c r="F246" s="3"/>
      <c r="G246" s="3"/>
      <c r="H246" s="3"/>
    </row>
    <row r="247" spans="1:8" ht="18.2" customHeight="1" x14ac:dyDescent="0.15">
      <c r="A247" s="3"/>
      <c r="B247" s="3"/>
      <c r="C247" s="3"/>
      <c r="D247" s="3"/>
      <c r="E247" s="3"/>
      <c r="F247" s="3"/>
      <c r="G247" s="3"/>
      <c r="H247" s="3"/>
    </row>
    <row r="248" spans="1:8" ht="18.2" customHeight="1" x14ac:dyDescent="0.15">
      <c r="A248" s="3"/>
      <c r="B248" s="3"/>
      <c r="C248" s="3"/>
      <c r="D248" s="3"/>
      <c r="E248" s="3"/>
      <c r="F248" s="3"/>
      <c r="G248" s="3"/>
      <c r="H248" s="3"/>
    </row>
    <row r="249" spans="1:8" ht="18.2" customHeight="1" x14ac:dyDescent="0.15">
      <c r="A249" s="3"/>
      <c r="B249" s="3"/>
      <c r="C249" s="3"/>
      <c r="D249" s="3"/>
      <c r="E249" s="3"/>
      <c r="F249" s="3"/>
      <c r="G249" s="3"/>
      <c r="H249" s="3"/>
    </row>
    <row r="250" spans="1:8" ht="18.2" customHeight="1" x14ac:dyDescent="0.15">
      <c r="A250" s="3"/>
      <c r="B250" s="3"/>
      <c r="C250" s="3"/>
      <c r="D250" s="3"/>
      <c r="E250" s="3"/>
      <c r="F250" s="3"/>
      <c r="G250" s="3"/>
      <c r="H250" s="3"/>
    </row>
    <row r="251" spans="1:8" ht="18.2" customHeight="1" x14ac:dyDescent="0.15">
      <c r="A251" s="3"/>
      <c r="B251" s="3"/>
      <c r="C251" s="3"/>
      <c r="D251" s="3"/>
      <c r="E251" s="3"/>
      <c r="F251" s="3"/>
      <c r="G251" s="3"/>
      <c r="H251" s="3"/>
    </row>
    <row r="252" spans="1:8" ht="18.2" customHeight="1" x14ac:dyDescent="0.15">
      <c r="A252" s="3"/>
      <c r="B252" s="3"/>
      <c r="C252" s="3"/>
      <c r="D252" s="3"/>
      <c r="E252" s="3"/>
      <c r="F252" s="3"/>
      <c r="G252" s="3"/>
      <c r="H252" s="3"/>
    </row>
    <row r="253" spans="1:8" ht="18.2" customHeight="1" x14ac:dyDescent="0.15">
      <c r="A253" s="3"/>
      <c r="B253" s="3"/>
      <c r="C253" s="3"/>
      <c r="D253" s="3"/>
      <c r="E253" s="3"/>
      <c r="F253" s="3"/>
      <c r="G253" s="3"/>
      <c r="H253" s="3"/>
    </row>
  </sheetData>
  <mergeCells count="244">
    <mergeCell ref="P42:S42"/>
    <mergeCell ref="P43:S43"/>
    <mergeCell ref="P44:S44"/>
    <mergeCell ref="P33:S33"/>
    <mergeCell ref="P34:S34"/>
    <mergeCell ref="P35:S35"/>
    <mergeCell ref="P36:S36"/>
    <mergeCell ref="P37:S37"/>
    <mergeCell ref="P38:S38"/>
    <mergeCell ref="O40:P41"/>
    <mergeCell ref="P39:S39"/>
    <mergeCell ref="Q40:S40"/>
    <mergeCell ref="Q41:S41"/>
    <mergeCell ref="P20:S20"/>
    <mergeCell ref="P21:S21"/>
    <mergeCell ref="P22:S22"/>
    <mergeCell ref="P23:S23"/>
    <mergeCell ref="P24:S24"/>
    <mergeCell ref="P25:S25"/>
    <mergeCell ref="P26:S26"/>
    <mergeCell ref="P27:S27"/>
    <mergeCell ref="O28:O32"/>
    <mergeCell ref="Q28:S28"/>
    <mergeCell ref="Q29:S29"/>
    <mergeCell ref="Q30:S30"/>
    <mergeCell ref="Q31:S31"/>
    <mergeCell ref="Q32:S32"/>
    <mergeCell ref="E1:G1"/>
    <mergeCell ref="Q7:S7"/>
    <mergeCell ref="E8:G8"/>
    <mergeCell ref="Q8:S8"/>
    <mergeCell ref="F9:G9"/>
    <mergeCell ref="Q9:S9"/>
    <mergeCell ref="F10:G10"/>
    <mergeCell ref="Q10:S10"/>
    <mergeCell ref="F13:G13"/>
    <mergeCell ref="Q13:S13"/>
    <mergeCell ref="F11:G11"/>
    <mergeCell ref="F12:G12"/>
    <mergeCell ref="Q11:S11"/>
    <mergeCell ref="Q14:S14"/>
    <mergeCell ref="P15:S15"/>
    <mergeCell ref="E16:G16"/>
    <mergeCell ref="Q16:S16"/>
    <mergeCell ref="F17:G17"/>
    <mergeCell ref="Q17:S17"/>
    <mergeCell ref="F18:G18"/>
    <mergeCell ref="Q18:S18"/>
    <mergeCell ref="F19:G19"/>
    <mergeCell ref="O16:O18"/>
    <mergeCell ref="P19:S19"/>
    <mergeCell ref="E26:G26"/>
    <mergeCell ref="F27:G27"/>
    <mergeCell ref="F28:G28"/>
    <mergeCell ref="F29:G29"/>
    <mergeCell ref="F20:G20"/>
    <mergeCell ref="F21:G21"/>
    <mergeCell ref="F22:G22"/>
    <mergeCell ref="F23:G23"/>
    <mergeCell ref="F24:G24"/>
    <mergeCell ref="F30:G30"/>
    <mergeCell ref="F31:G31"/>
    <mergeCell ref="F32:G32"/>
    <mergeCell ref="F33:G33"/>
    <mergeCell ref="F34:G34"/>
    <mergeCell ref="E35:G35"/>
    <mergeCell ref="F36:G36"/>
    <mergeCell ref="F37:G37"/>
    <mergeCell ref="F38:G38"/>
    <mergeCell ref="D47:G47"/>
    <mergeCell ref="E49:G49"/>
    <mergeCell ref="D50:E50"/>
    <mergeCell ref="D51:E51"/>
    <mergeCell ref="F39:G39"/>
    <mergeCell ref="F40:G40"/>
    <mergeCell ref="D41:E41"/>
    <mergeCell ref="D42:E42"/>
    <mergeCell ref="E46:G46"/>
    <mergeCell ref="D43:G43"/>
    <mergeCell ref="E44:G44"/>
    <mergeCell ref="E45:G45"/>
    <mergeCell ref="E48:G48"/>
    <mergeCell ref="O45:R46"/>
    <mergeCell ref="Q49:S49"/>
    <mergeCell ref="Q50:S50"/>
    <mergeCell ref="Q51:S51"/>
    <mergeCell ref="Q52:S52"/>
    <mergeCell ref="Q53:S53"/>
    <mergeCell ref="Q54:S54"/>
    <mergeCell ref="Q55:S55"/>
    <mergeCell ref="Q56:S56"/>
    <mergeCell ref="P48:P50"/>
    <mergeCell ref="P51:P53"/>
    <mergeCell ref="Q48:S48"/>
    <mergeCell ref="O48:O62"/>
    <mergeCell ref="C71:H71"/>
    <mergeCell ref="C72:H72"/>
    <mergeCell ref="O47:P47"/>
    <mergeCell ref="Q47:S47"/>
    <mergeCell ref="C63:D68"/>
    <mergeCell ref="E63:H63"/>
    <mergeCell ref="E64:H64"/>
    <mergeCell ref="C69:H69"/>
    <mergeCell ref="C70:H70"/>
    <mergeCell ref="Q57:S57"/>
    <mergeCell ref="Q58:S58"/>
    <mergeCell ref="Q59:S59"/>
    <mergeCell ref="Q60:S60"/>
    <mergeCell ref="Q61:S61"/>
    <mergeCell ref="Q62:S62"/>
    <mergeCell ref="C62:H62"/>
    <mergeCell ref="E65:H65"/>
    <mergeCell ref="E66:H66"/>
    <mergeCell ref="D57:G57"/>
    <mergeCell ref="C60:H60"/>
    <mergeCell ref="C61:H61"/>
    <mergeCell ref="R72:S72"/>
    <mergeCell ref="Q63:S63"/>
    <mergeCell ref="Q64:S64"/>
    <mergeCell ref="O93:P95"/>
    <mergeCell ref="Q93:S93"/>
    <mergeCell ref="Q94:S94"/>
    <mergeCell ref="Q95:S95"/>
    <mergeCell ref="O96:P98"/>
    <mergeCell ref="Q96:S96"/>
    <mergeCell ref="C84:F84"/>
    <mergeCell ref="G84:H84"/>
    <mergeCell ref="E77:H77"/>
    <mergeCell ref="F78:H78"/>
    <mergeCell ref="E76:H76"/>
    <mergeCell ref="Q90:S90"/>
    <mergeCell ref="Q92:S92"/>
    <mergeCell ref="Q91:S91"/>
    <mergeCell ref="R84:S84"/>
    <mergeCell ref="R85:S85"/>
    <mergeCell ref="R86:S86"/>
    <mergeCell ref="R87:S87"/>
    <mergeCell ref="R88:S88"/>
    <mergeCell ref="R89:S89"/>
    <mergeCell ref="F79:H79"/>
    <mergeCell ref="G82:H82"/>
    <mergeCell ref="G83:H83"/>
    <mergeCell ref="C82:F82"/>
    <mergeCell ref="C83:F83"/>
    <mergeCell ref="C73:H73"/>
    <mergeCell ref="C74:H74"/>
    <mergeCell ref="O63:O92"/>
    <mergeCell ref="G50:G51"/>
    <mergeCell ref="E67:H67"/>
    <mergeCell ref="C58:H58"/>
    <mergeCell ref="C59:H59"/>
    <mergeCell ref="E68:H68"/>
    <mergeCell ref="D55:G55"/>
    <mergeCell ref="D56:G56"/>
    <mergeCell ref="D52:G52"/>
    <mergeCell ref="D53:G53"/>
    <mergeCell ref="D54:G54"/>
    <mergeCell ref="D92:H92"/>
    <mergeCell ref="D90:H90"/>
    <mergeCell ref="D91:H91"/>
    <mergeCell ref="C85:F85"/>
    <mergeCell ref="G85:H85"/>
    <mergeCell ref="C75:H75"/>
    <mergeCell ref="Q110:S110"/>
    <mergeCell ref="C86:F86"/>
    <mergeCell ref="G86:H86"/>
    <mergeCell ref="Q111:S111"/>
    <mergeCell ref="C87:F87"/>
    <mergeCell ref="G87:H87"/>
    <mergeCell ref="P78:P89"/>
    <mergeCell ref="R106:S106"/>
    <mergeCell ref="R108:S108"/>
    <mergeCell ref="Q109:S109"/>
    <mergeCell ref="Q97:S97"/>
    <mergeCell ref="Q98:S98"/>
    <mergeCell ref="R107:S107"/>
    <mergeCell ref="R103:S103"/>
    <mergeCell ref="C105:D105"/>
    <mergeCell ref="E105:H105"/>
    <mergeCell ref="D93:H93"/>
    <mergeCell ref="D94:H94"/>
    <mergeCell ref="Q78:Q80"/>
    <mergeCell ref="Q81:Q83"/>
    <mergeCell ref="Q84:Q86"/>
    <mergeCell ref="Q87:Q89"/>
    <mergeCell ref="P90:P92"/>
    <mergeCell ref="R104:S104"/>
    <mergeCell ref="Q119:S119"/>
    <mergeCell ref="D95:H95"/>
    <mergeCell ref="Q120:S120"/>
    <mergeCell ref="D96:H96"/>
    <mergeCell ref="Q121:S121"/>
    <mergeCell ref="Q122:S122"/>
    <mergeCell ref="E98:H98"/>
    <mergeCell ref="E99:H99"/>
    <mergeCell ref="C98:D104"/>
    <mergeCell ref="E106:G106"/>
    <mergeCell ref="Q112:S112"/>
    <mergeCell ref="Q113:S113"/>
    <mergeCell ref="Q114:S114"/>
    <mergeCell ref="Q115:S115"/>
    <mergeCell ref="Q116:S116"/>
    <mergeCell ref="Q117:S117"/>
    <mergeCell ref="E107:G107"/>
    <mergeCell ref="E108:G108"/>
    <mergeCell ref="E100:H100"/>
    <mergeCell ref="E101:H101"/>
    <mergeCell ref="E102:H102"/>
    <mergeCell ref="E103:H103"/>
    <mergeCell ref="E104:H104"/>
    <mergeCell ref="Q118:S118"/>
    <mergeCell ref="Q65:S65"/>
    <mergeCell ref="Q66:S66"/>
    <mergeCell ref="Q67:S67"/>
    <mergeCell ref="Q68:S68"/>
    <mergeCell ref="P54:P56"/>
    <mergeCell ref="P57:P59"/>
    <mergeCell ref="P60:P62"/>
    <mergeCell ref="P63:P65"/>
    <mergeCell ref="P66:P68"/>
    <mergeCell ref="Q105:S105"/>
    <mergeCell ref="P106:P108"/>
    <mergeCell ref="R75:S75"/>
    <mergeCell ref="R76:S76"/>
    <mergeCell ref="R77:S77"/>
    <mergeCell ref="R78:S78"/>
    <mergeCell ref="R79:S79"/>
    <mergeCell ref="R80:S80"/>
    <mergeCell ref="R81:S81"/>
    <mergeCell ref="R82:S82"/>
    <mergeCell ref="R83:S83"/>
    <mergeCell ref="P69:P77"/>
    <mergeCell ref="Q69:Q71"/>
    <mergeCell ref="Q72:Q74"/>
    <mergeCell ref="Q75:Q77"/>
    <mergeCell ref="R69:S69"/>
    <mergeCell ref="R70:S70"/>
    <mergeCell ref="R71:S71"/>
    <mergeCell ref="R73:S73"/>
    <mergeCell ref="R74:S74"/>
    <mergeCell ref="R99:S99"/>
    <mergeCell ref="R100:S100"/>
    <mergeCell ref="R101:S101"/>
    <mergeCell ref="R102:S102"/>
  </mergeCells>
  <phoneticPr fontId="16"/>
  <pageMargins left="0.78740157480314965" right="0.78740157480314965" top="0.78740157480314965" bottom="0.39370078740157483" header="0.19685039370078741" footer="0.19685039370078741"/>
  <pageSetup paperSize="9" scale="3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outlinePr showOutlineSymbols="0"/>
    <pageSetUpPr autoPageBreaks="0" fitToPage="1"/>
  </sheetPr>
  <dimension ref="A1:W203"/>
  <sheetViews>
    <sheetView showZeros="0" showOutlineSymbols="0" view="pageBreakPreview" zoomScale="70" zoomScaleNormal="75" zoomScaleSheetLayoutView="70" workbookViewId="0">
      <pane ySplit="6" topLeftCell="A7" activePane="bottomLeft" state="frozen"/>
      <selection activeCell="G77" sqref="G77"/>
      <selection pane="bottomLeft"/>
    </sheetView>
  </sheetViews>
  <sheetFormatPr defaultColWidth="10.75" defaultRowHeight="15" customHeight="1" x14ac:dyDescent="0.15"/>
  <cols>
    <col min="1" max="2" width="4.625" style="82" customWidth="1"/>
    <col min="3" max="3" width="3.75" style="83" customWidth="1"/>
    <col min="4" max="4" width="6.625" style="83" customWidth="1"/>
    <col min="5" max="5" width="4.125" style="83" customWidth="1"/>
    <col min="6" max="6" width="32.625" style="83" customWidth="1"/>
    <col min="7" max="7" width="6.625" style="83" customWidth="1"/>
    <col min="8" max="8" width="13.625" style="83" customWidth="1"/>
    <col min="9" max="10" width="4.625" style="82" hidden="1" customWidth="1"/>
    <col min="11" max="11" width="12.625" style="3" customWidth="1"/>
    <col min="12" max="12" width="4.625" style="3" customWidth="1"/>
    <col min="13" max="13" width="4.625" style="82" customWidth="1"/>
    <col min="14" max="14" width="3.875" style="83" customWidth="1"/>
    <col min="15" max="15" width="6.625" style="83" customWidth="1"/>
    <col min="16" max="16" width="3.75" style="83" customWidth="1"/>
    <col min="17" max="17" width="3.125" style="83" customWidth="1"/>
    <col min="18" max="18" width="23.125" style="83" customWidth="1"/>
    <col min="19" max="19" width="8.5" style="83" customWidth="1"/>
    <col min="20" max="20" width="13.625" style="3" customWidth="1"/>
    <col min="21" max="21" width="4.625" style="3" customWidth="1"/>
    <col min="22" max="22" width="4.625" style="82" customWidth="1"/>
    <col min="23" max="23" width="4.625" style="3" customWidth="1"/>
    <col min="24" max="16384" width="10.75" style="3"/>
  </cols>
  <sheetData>
    <row r="1" spans="1:23" s="6" customFormat="1" ht="20.100000000000001" customHeight="1" x14ac:dyDescent="0.15">
      <c r="A1" s="84"/>
      <c r="B1" s="84"/>
      <c r="C1" s="185" t="s">
        <v>1012</v>
      </c>
      <c r="D1" s="190"/>
      <c r="E1" s="190"/>
      <c r="F1" s="933" t="s">
        <v>437</v>
      </c>
      <c r="G1" s="934"/>
      <c r="H1" s="204"/>
      <c r="I1" s="84"/>
      <c r="J1" s="84"/>
      <c r="M1" s="84"/>
      <c r="N1" s="80"/>
      <c r="O1" s="80"/>
      <c r="P1" s="80"/>
      <c r="Q1" s="80"/>
      <c r="R1" s="80"/>
      <c r="S1" s="80"/>
      <c r="T1" s="80"/>
      <c r="U1" s="232"/>
      <c r="V1" s="935" t="s">
        <v>66</v>
      </c>
      <c r="W1" s="936"/>
    </row>
    <row r="2" spans="1:23" s="6" customFormat="1" ht="20.100000000000001" customHeight="1" x14ac:dyDescent="0.15">
      <c r="A2" s="84"/>
      <c r="B2" s="84"/>
      <c r="C2" s="102"/>
      <c r="D2" s="102"/>
      <c r="E2" s="102"/>
      <c r="F2" s="102"/>
      <c r="G2" s="102"/>
      <c r="H2" s="80"/>
      <c r="I2" s="84"/>
      <c r="J2" s="84"/>
      <c r="M2" s="84"/>
      <c r="N2" s="80"/>
      <c r="O2" s="80"/>
      <c r="P2" s="80"/>
      <c r="Q2" s="80"/>
      <c r="R2" s="80"/>
      <c r="S2" s="80"/>
      <c r="V2" s="84"/>
    </row>
    <row r="3" spans="1:23" s="6" customFormat="1" ht="20.100000000000001" customHeight="1" x14ac:dyDescent="0.15">
      <c r="A3" s="84"/>
      <c r="B3" s="84"/>
      <c r="C3" s="186" t="s">
        <v>1011</v>
      </c>
      <c r="D3" s="80"/>
      <c r="E3" s="80"/>
      <c r="F3" s="80"/>
      <c r="G3" s="80"/>
      <c r="H3" s="80"/>
      <c r="I3" s="84"/>
      <c r="J3" s="84"/>
      <c r="M3" s="84"/>
      <c r="N3" s="937" t="s">
        <v>42</v>
      </c>
      <c r="O3" s="938"/>
      <c r="P3" s="938"/>
      <c r="Q3" s="938"/>
      <c r="R3" s="938"/>
      <c r="S3" s="938"/>
      <c r="T3" s="938"/>
      <c r="V3" s="84"/>
    </row>
    <row r="4" spans="1:23" s="6" customFormat="1" ht="15" customHeight="1" x14ac:dyDescent="0.15">
      <c r="A4" s="84"/>
      <c r="B4" s="84"/>
      <c r="C4" s="80"/>
      <c r="D4" s="80"/>
      <c r="E4" s="80"/>
      <c r="F4" s="80"/>
      <c r="G4" s="80"/>
      <c r="H4" s="205"/>
      <c r="I4" s="84"/>
      <c r="J4" s="84"/>
      <c r="K4" s="65"/>
      <c r="L4" s="65"/>
      <c r="M4" s="84"/>
      <c r="N4" s="80"/>
      <c r="O4" s="80"/>
      <c r="P4" s="80"/>
      <c r="Q4" s="80"/>
      <c r="R4" s="80"/>
      <c r="S4" s="80"/>
      <c r="U4" s="65"/>
      <c r="V4" s="84"/>
    </row>
    <row r="5" spans="1:23" s="6" customFormat="1" ht="24.95" customHeight="1" x14ac:dyDescent="0.15">
      <c r="A5" s="84"/>
      <c r="B5" s="84"/>
      <c r="C5" s="91"/>
      <c r="D5" s="106"/>
      <c r="E5" s="106"/>
      <c r="F5" s="106"/>
      <c r="G5" s="199" t="s">
        <v>141</v>
      </c>
      <c r="H5" s="863" t="s">
        <v>503</v>
      </c>
      <c r="I5" s="84"/>
      <c r="J5" s="84"/>
      <c r="K5" s="650"/>
      <c r="L5" s="650"/>
      <c r="M5" s="84"/>
      <c r="N5" s="91"/>
      <c r="O5" s="106"/>
      <c r="P5" s="106"/>
      <c r="Q5" s="106"/>
      <c r="R5" s="106"/>
      <c r="S5" s="224" t="s">
        <v>624</v>
      </c>
      <c r="T5" s="67" t="s">
        <v>503</v>
      </c>
      <c r="U5" s="78"/>
      <c r="V5" s="84"/>
    </row>
    <row r="6" spans="1:23" s="6" customFormat="1" ht="20.100000000000001" customHeight="1" x14ac:dyDescent="0.15">
      <c r="A6" s="85" t="s">
        <v>472</v>
      </c>
      <c r="B6" s="86" t="s">
        <v>558</v>
      </c>
      <c r="C6" s="187" t="s">
        <v>631</v>
      </c>
      <c r="D6" s="654"/>
      <c r="E6" s="654"/>
      <c r="F6" s="654"/>
      <c r="G6" s="200"/>
      <c r="H6" s="864"/>
      <c r="I6" s="85" t="s">
        <v>472</v>
      </c>
      <c r="J6" s="86" t="s">
        <v>558</v>
      </c>
      <c r="K6" s="650"/>
      <c r="L6" s="85" t="s">
        <v>472</v>
      </c>
      <c r="M6" s="86" t="s">
        <v>558</v>
      </c>
      <c r="N6" s="187" t="s">
        <v>635</v>
      </c>
      <c r="O6" s="654"/>
      <c r="P6" s="654"/>
      <c r="Q6" s="654"/>
      <c r="R6" s="654"/>
      <c r="S6" s="225" t="s">
        <v>626</v>
      </c>
      <c r="T6" s="230" t="s">
        <v>990</v>
      </c>
      <c r="U6" s="85" t="s">
        <v>472</v>
      </c>
      <c r="V6" s="86" t="s">
        <v>558</v>
      </c>
    </row>
    <row r="7" spans="1:23" s="6" customFormat="1" ht="17.100000000000001" customHeight="1" x14ac:dyDescent="0.15">
      <c r="A7" s="84">
        <v>1</v>
      </c>
      <c r="B7" s="84">
        <v>1</v>
      </c>
      <c r="C7" s="91" t="s">
        <v>23</v>
      </c>
      <c r="D7" s="767" t="s">
        <v>595</v>
      </c>
      <c r="E7" s="767"/>
      <c r="F7" s="767"/>
      <c r="G7" s="770"/>
      <c r="H7" s="150">
        <v>1511808</v>
      </c>
      <c r="I7" s="84">
        <v>1</v>
      </c>
      <c r="J7" s="84">
        <v>1</v>
      </c>
      <c r="K7" s="211"/>
      <c r="L7" s="84">
        <v>1</v>
      </c>
      <c r="M7" s="84">
        <v>1</v>
      </c>
      <c r="N7" s="166"/>
      <c r="O7" s="110" t="s">
        <v>29</v>
      </c>
      <c r="P7" s="751" t="s">
        <v>169</v>
      </c>
      <c r="Q7" s="751"/>
      <c r="R7" s="751"/>
      <c r="S7" s="144"/>
      <c r="T7" s="150"/>
      <c r="U7" s="84">
        <v>1</v>
      </c>
      <c r="V7" s="84">
        <v>1</v>
      </c>
    </row>
    <row r="8" spans="1:23" s="6" customFormat="1" ht="17.100000000000001" customHeight="1" x14ac:dyDescent="0.15">
      <c r="A8" s="84">
        <v>1</v>
      </c>
      <c r="B8" s="84">
        <v>2</v>
      </c>
      <c r="C8" s="655"/>
      <c r="D8" s="110" t="s">
        <v>29</v>
      </c>
      <c r="E8" s="751" t="s">
        <v>321</v>
      </c>
      <c r="F8" s="842"/>
      <c r="G8" s="843"/>
      <c r="H8" s="150">
        <v>1511376</v>
      </c>
      <c r="I8" s="84">
        <v>1</v>
      </c>
      <c r="J8" s="84">
        <v>2</v>
      </c>
      <c r="K8" s="211"/>
      <c r="L8" s="84">
        <v>1</v>
      </c>
      <c r="M8" s="84">
        <v>2</v>
      </c>
      <c r="N8" s="93"/>
      <c r="O8" s="115"/>
      <c r="P8" s="128" t="s">
        <v>326</v>
      </c>
      <c r="Q8" s="786" t="s">
        <v>325</v>
      </c>
      <c r="R8" s="939"/>
      <c r="S8" s="226"/>
      <c r="T8" s="150"/>
      <c r="U8" s="84">
        <v>1</v>
      </c>
      <c r="V8" s="84">
        <v>2</v>
      </c>
    </row>
    <row r="9" spans="1:23" s="6" customFormat="1" ht="17.100000000000001" customHeight="1" x14ac:dyDescent="0.15">
      <c r="A9" s="84">
        <v>1</v>
      </c>
      <c r="B9" s="84">
        <v>3</v>
      </c>
      <c r="C9" s="655"/>
      <c r="D9" s="651"/>
      <c r="E9" s="192" t="s">
        <v>326</v>
      </c>
      <c r="F9" s="779" t="s">
        <v>296</v>
      </c>
      <c r="G9" s="845"/>
      <c r="H9" s="206">
        <v>18967</v>
      </c>
      <c r="I9" s="84">
        <v>1</v>
      </c>
      <c r="J9" s="84">
        <v>3</v>
      </c>
      <c r="K9" s="212"/>
      <c r="L9" s="84">
        <v>1</v>
      </c>
      <c r="M9" s="84">
        <v>3</v>
      </c>
      <c r="N9" s="93"/>
      <c r="O9" s="115"/>
      <c r="P9" s="128" t="s">
        <v>328</v>
      </c>
      <c r="Q9" s="738" t="s">
        <v>7</v>
      </c>
      <c r="R9" s="738"/>
      <c r="S9" s="226"/>
      <c r="T9" s="150"/>
      <c r="U9" s="84">
        <v>1</v>
      </c>
      <c r="V9" s="84">
        <v>3</v>
      </c>
    </row>
    <row r="10" spans="1:23" s="6" customFormat="1" ht="17.100000000000001" customHeight="1" x14ac:dyDescent="0.15">
      <c r="A10" s="84">
        <v>1</v>
      </c>
      <c r="B10" s="84">
        <v>4</v>
      </c>
      <c r="C10" s="655"/>
      <c r="D10" s="93"/>
      <c r="E10" s="642" t="s">
        <v>328</v>
      </c>
      <c r="F10" s="767" t="s">
        <v>157</v>
      </c>
      <c r="G10" s="769"/>
      <c r="H10" s="207">
        <v>2041020</v>
      </c>
      <c r="I10" s="84">
        <v>1</v>
      </c>
      <c r="J10" s="84">
        <v>4</v>
      </c>
      <c r="K10" s="212"/>
      <c r="L10" s="84">
        <v>1</v>
      </c>
      <c r="M10" s="84">
        <v>4</v>
      </c>
      <c r="N10" s="651" t="s">
        <v>23</v>
      </c>
      <c r="O10" s="111" t="s">
        <v>13</v>
      </c>
      <c r="P10" s="738" t="s">
        <v>608</v>
      </c>
      <c r="Q10" s="738"/>
      <c r="R10" s="738"/>
      <c r="S10" s="226"/>
      <c r="T10" s="150"/>
      <c r="U10" s="84">
        <v>1</v>
      </c>
      <c r="V10" s="84">
        <v>4</v>
      </c>
    </row>
    <row r="11" spans="1:23" s="6" customFormat="1" ht="17.100000000000001" customHeight="1" x14ac:dyDescent="0.15">
      <c r="A11" s="84">
        <v>1</v>
      </c>
      <c r="B11" s="84">
        <v>5</v>
      </c>
      <c r="C11" s="96"/>
      <c r="D11" s="93"/>
      <c r="E11" s="642"/>
      <c r="F11" s="767" t="s">
        <v>70</v>
      </c>
      <c r="G11" s="770"/>
      <c r="H11" s="150">
        <v>0</v>
      </c>
      <c r="I11" s="84">
        <v>1</v>
      </c>
      <c r="J11" s="84">
        <v>5</v>
      </c>
      <c r="K11" s="212"/>
      <c r="L11" s="84">
        <v>1</v>
      </c>
      <c r="M11" s="84">
        <v>5</v>
      </c>
      <c r="N11" s="651"/>
      <c r="O11" s="111" t="s">
        <v>151</v>
      </c>
      <c r="P11" s="738" t="s">
        <v>69</v>
      </c>
      <c r="Q11" s="738"/>
      <c r="R11" s="738"/>
      <c r="S11" s="226"/>
      <c r="T11" s="150"/>
      <c r="U11" s="84">
        <v>1</v>
      </c>
      <c r="V11" s="84">
        <v>5</v>
      </c>
    </row>
    <row r="12" spans="1:23" s="6" customFormat="1" ht="17.100000000000001" customHeight="1" x14ac:dyDescent="0.15">
      <c r="A12" s="84">
        <v>1</v>
      </c>
      <c r="B12" s="84">
        <v>6</v>
      </c>
      <c r="C12" s="655"/>
      <c r="D12" s="93"/>
      <c r="E12" s="642" t="s">
        <v>333</v>
      </c>
      <c r="F12" s="640" t="s">
        <v>967</v>
      </c>
      <c r="G12" s="180" t="s">
        <v>57</v>
      </c>
      <c r="H12" s="150">
        <v>548611</v>
      </c>
      <c r="I12" s="84">
        <v>1</v>
      </c>
      <c r="J12" s="84">
        <v>6</v>
      </c>
      <c r="K12" s="212"/>
      <c r="L12" s="84">
        <v>1</v>
      </c>
      <c r="M12" s="84">
        <v>6</v>
      </c>
      <c r="N12" s="651" t="s">
        <v>271</v>
      </c>
      <c r="O12" s="111" t="s">
        <v>244</v>
      </c>
      <c r="P12" s="738" t="s">
        <v>609</v>
      </c>
      <c r="Q12" s="738"/>
      <c r="R12" s="738"/>
      <c r="S12" s="226"/>
      <c r="T12" s="150"/>
      <c r="U12" s="84">
        <v>1</v>
      </c>
      <c r="V12" s="84">
        <v>6</v>
      </c>
    </row>
    <row r="13" spans="1:23" s="6" customFormat="1" ht="17.100000000000001" customHeight="1" x14ac:dyDescent="0.15">
      <c r="A13" s="84">
        <v>1</v>
      </c>
      <c r="B13" s="84">
        <v>7</v>
      </c>
      <c r="C13" s="96"/>
      <c r="D13" s="93"/>
      <c r="E13" s="642"/>
      <c r="F13" s="640" t="s">
        <v>581</v>
      </c>
      <c r="G13" s="140" t="s">
        <v>655</v>
      </c>
      <c r="H13" s="150">
        <v>0</v>
      </c>
      <c r="I13" s="84">
        <v>1</v>
      </c>
      <c r="J13" s="84">
        <v>7</v>
      </c>
      <c r="K13" s="212"/>
      <c r="L13" s="84">
        <v>1</v>
      </c>
      <c r="M13" s="84">
        <v>7</v>
      </c>
      <c r="N13" s="651"/>
      <c r="O13" s="111" t="s">
        <v>251</v>
      </c>
      <c r="P13" s="738" t="s">
        <v>26</v>
      </c>
      <c r="Q13" s="738"/>
      <c r="R13" s="738"/>
      <c r="S13" s="226"/>
      <c r="T13" s="150"/>
      <c r="U13" s="84">
        <v>1</v>
      </c>
      <c r="V13" s="84">
        <v>7</v>
      </c>
    </row>
    <row r="14" spans="1:23" s="6" customFormat="1" ht="17.100000000000001" customHeight="1" x14ac:dyDescent="0.15">
      <c r="A14" s="84">
        <v>1</v>
      </c>
      <c r="B14" s="84">
        <v>8</v>
      </c>
      <c r="C14" s="655"/>
      <c r="D14" s="93"/>
      <c r="E14" s="642" t="s">
        <v>101</v>
      </c>
      <c r="F14" s="767" t="s">
        <v>341</v>
      </c>
      <c r="G14" s="770"/>
      <c r="H14" s="206">
        <v>0</v>
      </c>
      <c r="I14" s="84">
        <v>1</v>
      </c>
      <c r="J14" s="84">
        <v>8</v>
      </c>
      <c r="K14" s="212"/>
      <c r="L14" s="84">
        <v>1</v>
      </c>
      <c r="M14" s="84">
        <v>8</v>
      </c>
      <c r="N14" s="651" t="s">
        <v>343</v>
      </c>
      <c r="O14" s="111" t="s">
        <v>197</v>
      </c>
      <c r="P14" s="738" t="s">
        <v>610</v>
      </c>
      <c r="Q14" s="738"/>
      <c r="R14" s="738"/>
      <c r="S14" s="226"/>
      <c r="T14" s="150"/>
      <c r="U14" s="84">
        <v>1</v>
      </c>
      <c r="V14" s="84">
        <v>8</v>
      </c>
    </row>
    <row r="15" spans="1:23" s="6" customFormat="1" ht="17.100000000000001" customHeight="1" x14ac:dyDescent="0.15">
      <c r="A15" s="84">
        <v>1</v>
      </c>
      <c r="B15" s="84">
        <v>9</v>
      </c>
      <c r="C15" s="655"/>
      <c r="D15" s="111" t="s">
        <v>13</v>
      </c>
      <c r="E15" s="751" t="s">
        <v>239</v>
      </c>
      <c r="F15" s="751"/>
      <c r="G15" s="752"/>
      <c r="H15" s="150">
        <v>432</v>
      </c>
      <c r="I15" s="84">
        <v>1</v>
      </c>
      <c r="J15" s="84">
        <v>9</v>
      </c>
      <c r="K15" s="212"/>
      <c r="L15" s="84">
        <v>1</v>
      </c>
      <c r="M15" s="84">
        <v>9</v>
      </c>
      <c r="N15" s="651"/>
      <c r="O15" s="111" t="s">
        <v>344</v>
      </c>
      <c r="P15" s="738" t="s">
        <v>305</v>
      </c>
      <c r="Q15" s="738"/>
      <c r="R15" s="738"/>
      <c r="S15" s="226"/>
      <c r="T15" s="150"/>
      <c r="U15" s="84">
        <v>1</v>
      </c>
      <c r="V15" s="84">
        <v>9</v>
      </c>
    </row>
    <row r="16" spans="1:23" s="6" customFormat="1" ht="17.100000000000001" customHeight="1" x14ac:dyDescent="0.15">
      <c r="A16" s="84">
        <v>1</v>
      </c>
      <c r="B16" s="84">
        <v>10</v>
      </c>
      <c r="C16" s="97"/>
      <c r="D16" s="112" t="s">
        <v>151</v>
      </c>
      <c r="E16" s="779" t="s">
        <v>100</v>
      </c>
      <c r="F16" s="779"/>
      <c r="G16" s="780"/>
      <c r="H16" s="150">
        <v>0</v>
      </c>
      <c r="I16" s="84">
        <v>1</v>
      </c>
      <c r="J16" s="84">
        <v>10</v>
      </c>
      <c r="K16" s="212"/>
      <c r="L16" s="84">
        <v>1</v>
      </c>
      <c r="M16" s="84">
        <v>10</v>
      </c>
      <c r="N16" s="651" t="s">
        <v>346</v>
      </c>
      <c r="O16" s="111" t="s">
        <v>148</v>
      </c>
      <c r="P16" s="738" t="s">
        <v>380</v>
      </c>
      <c r="Q16" s="738"/>
      <c r="R16" s="738"/>
      <c r="S16" s="226"/>
      <c r="T16" s="150"/>
      <c r="U16" s="84">
        <v>1</v>
      </c>
      <c r="V16" s="84">
        <v>10</v>
      </c>
    </row>
    <row r="17" spans="1:22" s="6" customFormat="1" ht="17.100000000000001" customHeight="1" x14ac:dyDescent="0.15">
      <c r="A17" s="84">
        <v>1</v>
      </c>
      <c r="B17" s="84">
        <v>14</v>
      </c>
      <c r="C17" s="91" t="s">
        <v>20</v>
      </c>
      <c r="D17" s="751" t="s">
        <v>394</v>
      </c>
      <c r="E17" s="751"/>
      <c r="F17" s="751"/>
      <c r="G17" s="752"/>
      <c r="H17" s="150">
        <v>181289</v>
      </c>
      <c r="I17" s="84">
        <v>1</v>
      </c>
      <c r="J17" s="84">
        <v>14</v>
      </c>
      <c r="K17" s="212"/>
      <c r="L17" s="84">
        <v>1</v>
      </c>
      <c r="M17" s="84">
        <v>11</v>
      </c>
      <c r="N17" s="651"/>
      <c r="O17" s="111" t="s">
        <v>349</v>
      </c>
      <c r="P17" s="738" t="s">
        <v>382</v>
      </c>
      <c r="Q17" s="738"/>
      <c r="R17" s="738"/>
      <c r="S17" s="226"/>
      <c r="T17" s="150"/>
      <c r="U17" s="84">
        <v>1</v>
      </c>
      <c r="V17" s="84">
        <v>11</v>
      </c>
    </row>
    <row r="18" spans="1:22" s="6" customFormat="1" ht="17.100000000000001" customHeight="1" x14ac:dyDescent="0.15">
      <c r="A18" s="84">
        <v>1</v>
      </c>
      <c r="B18" s="84">
        <v>15</v>
      </c>
      <c r="C18" s="865" t="s">
        <v>464</v>
      </c>
      <c r="D18" s="173" t="s">
        <v>29</v>
      </c>
      <c r="E18" s="738" t="s">
        <v>94</v>
      </c>
      <c r="F18" s="738"/>
      <c r="G18" s="739"/>
      <c r="H18" s="150">
        <v>176209</v>
      </c>
      <c r="I18" s="84">
        <v>1</v>
      </c>
      <c r="J18" s="84">
        <v>15</v>
      </c>
      <c r="K18" s="212"/>
      <c r="L18" s="84">
        <v>1</v>
      </c>
      <c r="M18" s="84">
        <v>12</v>
      </c>
      <c r="N18" s="651" t="s">
        <v>282</v>
      </c>
      <c r="O18" s="111" t="s">
        <v>340</v>
      </c>
      <c r="P18" s="738" t="s">
        <v>7</v>
      </c>
      <c r="Q18" s="738"/>
      <c r="R18" s="738"/>
      <c r="S18" s="226"/>
      <c r="T18" s="150"/>
      <c r="U18" s="84">
        <v>1</v>
      </c>
      <c r="V18" s="84">
        <v>12</v>
      </c>
    </row>
    <row r="19" spans="1:22" s="6" customFormat="1" ht="17.100000000000001" customHeight="1" x14ac:dyDescent="0.15">
      <c r="A19" s="84">
        <v>1</v>
      </c>
      <c r="B19" s="84">
        <v>16</v>
      </c>
      <c r="C19" s="866"/>
      <c r="D19" s="173" t="s">
        <v>13</v>
      </c>
      <c r="E19" s="738" t="s">
        <v>452</v>
      </c>
      <c r="F19" s="738"/>
      <c r="G19" s="739"/>
      <c r="H19" s="150">
        <v>5080</v>
      </c>
      <c r="I19" s="84">
        <v>1</v>
      </c>
      <c r="J19" s="84">
        <v>16</v>
      </c>
      <c r="K19" s="212"/>
      <c r="L19" s="84">
        <v>1</v>
      </c>
      <c r="M19" s="84">
        <v>13</v>
      </c>
      <c r="N19" s="651"/>
      <c r="O19" s="111" t="s">
        <v>269</v>
      </c>
      <c r="P19" s="738" t="s">
        <v>350</v>
      </c>
      <c r="Q19" s="738"/>
      <c r="R19" s="738"/>
      <c r="S19" s="227" t="s">
        <v>351</v>
      </c>
      <c r="T19" s="150"/>
      <c r="U19" s="84">
        <v>1</v>
      </c>
      <c r="V19" s="84">
        <v>13</v>
      </c>
    </row>
    <row r="20" spans="1:22" s="6" customFormat="1" ht="17.100000000000001" customHeight="1" x14ac:dyDescent="0.15">
      <c r="A20" s="84">
        <v>1</v>
      </c>
      <c r="B20" s="84">
        <v>17</v>
      </c>
      <c r="C20" s="866"/>
      <c r="D20" s="173" t="s">
        <v>151</v>
      </c>
      <c r="E20" s="738" t="s">
        <v>183</v>
      </c>
      <c r="F20" s="738"/>
      <c r="G20" s="201" t="s">
        <v>655</v>
      </c>
      <c r="H20" s="150">
        <v>0</v>
      </c>
      <c r="I20" s="84">
        <v>1</v>
      </c>
      <c r="J20" s="84">
        <v>17</v>
      </c>
      <c r="K20" s="212"/>
      <c r="L20" s="84">
        <v>1</v>
      </c>
      <c r="M20" s="84">
        <v>14</v>
      </c>
      <c r="N20" s="651" t="s">
        <v>357</v>
      </c>
      <c r="O20" s="112" t="s">
        <v>358</v>
      </c>
      <c r="P20" s="932" t="s">
        <v>22</v>
      </c>
      <c r="Q20" s="932"/>
      <c r="R20" s="932"/>
      <c r="S20" s="225" t="s">
        <v>362</v>
      </c>
      <c r="T20" s="150"/>
      <c r="U20" s="84">
        <v>1</v>
      </c>
      <c r="V20" s="84">
        <v>14</v>
      </c>
    </row>
    <row r="21" spans="1:22" s="6" customFormat="1" ht="17.100000000000001" customHeight="1" x14ac:dyDescent="0.15">
      <c r="A21" s="84">
        <v>1</v>
      </c>
      <c r="B21" s="84">
        <v>18</v>
      </c>
      <c r="C21" s="866"/>
      <c r="D21" s="173" t="s">
        <v>244</v>
      </c>
      <c r="E21" s="738" t="s">
        <v>426</v>
      </c>
      <c r="F21" s="738"/>
      <c r="G21" s="739"/>
      <c r="H21" s="150">
        <v>0</v>
      </c>
      <c r="I21" s="84">
        <v>1</v>
      </c>
      <c r="J21" s="84">
        <v>18</v>
      </c>
      <c r="K21" s="212"/>
      <c r="L21" s="84">
        <v>1</v>
      </c>
      <c r="M21" s="84">
        <v>15</v>
      </c>
      <c r="N21" s="651"/>
      <c r="O21" s="111" t="s">
        <v>365</v>
      </c>
      <c r="P21" s="929" t="s">
        <v>857</v>
      </c>
      <c r="Q21" s="837"/>
      <c r="R21" s="837"/>
      <c r="S21" s="228" t="s">
        <v>345</v>
      </c>
      <c r="T21" s="150"/>
      <c r="U21" s="84">
        <v>1</v>
      </c>
      <c r="V21" s="84">
        <v>15</v>
      </c>
    </row>
    <row r="22" spans="1:22" s="6" customFormat="1" ht="17.100000000000001" customHeight="1" x14ac:dyDescent="0.15">
      <c r="A22" s="84">
        <v>1</v>
      </c>
      <c r="B22" s="84">
        <v>19</v>
      </c>
      <c r="C22" s="867"/>
      <c r="D22" s="173" t="s">
        <v>251</v>
      </c>
      <c r="E22" s="930" t="s">
        <v>355</v>
      </c>
      <c r="F22" s="930"/>
      <c r="G22" s="931"/>
      <c r="H22" s="150">
        <v>0</v>
      </c>
      <c r="I22" s="84">
        <v>1</v>
      </c>
      <c r="J22" s="84">
        <v>19</v>
      </c>
      <c r="K22" s="211"/>
      <c r="L22" s="84">
        <v>1</v>
      </c>
      <c r="M22" s="84">
        <v>16</v>
      </c>
      <c r="N22" s="215"/>
      <c r="O22" s="112" t="s">
        <v>366</v>
      </c>
      <c r="P22" s="779" t="s">
        <v>541</v>
      </c>
      <c r="Q22" s="779"/>
      <c r="R22" s="779"/>
      <c r="S22" s="227" t="s">
        <v>368</v>
      </c>
      <c r="T22" s="150"/>
      <c r="U22" s="84">
        <v>1</v>
      </c>
      <c r="V22" s="84">
        <v>16</v>
      </c>
    </row>
    <row r="23" spans="1:22" s="6" customFormat="1" ht="17.100000000000001" customHeight="1" x14ac:dyDescent="0.15">
      <c r="A23" s="84">
        <v>1</v>
      </c>
      <c r="B23" s="84">
        <v>20</v>
      </c>
      <c r="C23" s="103" t="s">
        <v>18</v>
      </c>
      <c r="D23" s="767" t="s">
        <v>16</v>
      </c>
      <c r="E23" s="767"/>
      <c r="F23" s="767"/>
      <c r="G23" s="770"/>
      <c r="H23" s="150">
        <v>0</v>
      </c>
      <c r="I23" s="84">
        <v>1</v>
      </c>
      <c r="J23" s="84">
        <v>20</v>
      </c>
      <c r="K23" s="211"/>
      <c r="L23" s="84">
        <v>1</v>
      </c>
      <c r="M23" s="84">
        <v>17</v>
      </c>
      <c r="N23" s="652"/>
      <c r="O23" s="110" t="s">
        <v>29</v>
      </c>
      <c r="P23" s="751" t="s">
        <v>471</v>
      </c>
      <c r="Q23" s="751"/>
      <c r="R23" s="751"/>
      <c r="S23" s="229"/>
      <c r="T23" s="150"/>
      <c r="U23" s="84">
        <v>1</v>
      </c>
      <c r="V23" s="84">
        <v>17</v>
      </c>
    </row>
    <row r="24" spans="1:22" s="6" customFormat="1" ht="17.100000000000001" customHeight="1" x14ac:dyDescent="0.15">
      <c r="A24" s="84">
        <v>1</v>
      </c>
      <c r="B24" s="84">
        <v>21</v>
      </c>
      <c r="C24" s="103" t="s">
        <v>50</v>
      </c>
      <c r="D24" s="767" t="s">
        <v>105</v>
      </c>
      <c r="E24" s="767"/>
      <c r="F24" s="767"/>
      <c r="G24" s="770"/>
      <c r="H24" s="150">
        <v>1693097</v>
      </c>
      <c r="I24" s="84">
        <v>1</v>
      </c>
      <c r="J24" s="84">
        <v>21</v>
      </c>
      <c r="K24" s="212"/>
      <c r="L24" s="84">
        <v>1</v>
      </c>
      <c r="M24" s="84">
        <v>18</v>
      </c>
      <c r="N24" s="655"/>
      <c r="O24" s="125" t="s">
        <v>156</v>
      </c>
      <c r="P24" s="919" t="s">
        <v>63</v>
      </c>
      <c r="Q24" s="837"/>
      <c r="R24" s="837"/>
      <c r="S24" s="228"/>
      <c r="T24" s="150"/>
      <c r="U24" s="84">
        <v>1</v>
      </c>
      <c r="V24" s="84">
        <v>18</v>
      </c>
    </row>
    <row r="25" spans="1:22" s="6" customFormat="1" ht="17.100000000000001" customHeight="1" x14ac:dyDescent="0.15">
      <c r="A25" s="84">
        <v>1</v>
      </c>
      <c r="B25" s="84">
        <v>22</v>
      </c>
      <c r="C25" s="91" t="s">
        <v>75</v>
      </c>
      <c r="D25" s="751" t="s">
        <v>337</v>
      </c>
      <c r="E25" s="751"/>
      <c r="F25" s="751"/>
      <c r="G25" s="752"/>
      <c r="H25" s="206">
        <v>1218383</v>
      </c>
      <c r="I25" s="84">
        <v>1</v>
      </c>
      <c r="J25" s="84">
        <v>22</v>
      </c>
      <c r="K25" s="212"/>
      <c r="L25" s="84">
        <v>1</v>
      </c>
      <c r="M25" s="84">
        <v>19</v>
      </c>
      <c r="N25" s="96"/>
      <c r="O25" s="655" t="s">
        <v>174</v>
      </c>
      <c r="P25" s="919" t="s">
        <v>543</v>
      </c>
      <c r="Q25" s="837"/>
      <c r="R25" s="837"/>
      <c r="S25" s="228"/>
      <c r="T25" s="150"/>
      <c r="U25" s="84">
        <v>1</v>
      </c>
      <c r="V25" s="84">
        <v>19</v>
      </c>
    </row>
    <row r="26" spans="1:22" s="6" customFormat="1" ht="17.100000000000001" customHeight="1" x14ac:dyDescent="0.15">
      <c r="A26" s="84">
        <v>1</v>
      </c>
      <c r="B26" s="84">
        <v>23</v>
      </c>
      <c r="C26" s="96"/>
      <c r="D26" s="573" t="s">
        <v>29</v>
      </c>
      <c r="E26" s="738" t="s">
        <v>184</v>
      </c>
      <c r="F26" s="738"/>
      <c r="G26" s="739"/>
      <c r="H26" s="206">
        <v>1218383</v>
      </c>
      <c r="I26" s="84">
        <v>1</v>
      </c>
      <c r="J26" s="84">
        <v>23</v>
      </c>
      <c r="K26" s="212"/>
      <c r="L26" s="84">
        <v>1</v>
      </c>
      <c r="M26" s="84">
        <v>20</v>
      </c>
      <c r="N26" s="655" t="s">
        <v>20</v>
      </c>
      <c r="O26" s="125" t="s">
        <v>29</v>
      </c>
      <c r="P26" s="919" t="s">
        <v>154</v>
      </c>
      <c r="Q26" s="837"/>
      <c r="R26" s="837"/>
      <c r="S26" s="228"/>
      <c r="T26" s="150"/>
      <c r="U26" s="84">
        <v>1</v>
      </c>
      <c r="V26" s="84">
        <v>20</v>
      </c>
    </row>
    <row r="27" spans="1:22" s="6" customFormat="1" ht="17.100000000000001" customHeight="1" x14ac:dyDescent="0.15">
      <c r="A27" s="84">
        <v>1</v>
      </c>
      <c r="B27" s="84">
        <v>24</v>
      </c>
      <c r="C27" s="96"/>
      <c r="D27" s="573" t="s">
        <v>13</v>
      </c>
      <c r="E27" s="738" t="s">
        <v>897</v>
      </c>
      <c r="F27" s="738"/>
      <c r="G27" s="739"/>
      <c r="H27" s="206">
        <v>0</v>
      </c>
      <c r="I27" s="84">
        <v>1</v>
      </c>
      <c r="J27" s="84">
        <v>24</v>
      </c>
      <c r="K27" s="212"/>
      <c r="L27" s="84">
        <v>1</v>
      </c>
      <c r="M27" s="84">
        <v>21</v>
      </c>
      <c r="N27" s="655"/>
      <c r="O27" s="655" t="s">
        <v>665</v>
      </c>
      <c r="P27" s="926" t="s">
        <v>370</v>
      </c>
      <c r="Q27" s="927"/>
      <c r="R27" s="927"/>
      <c r="S27" s="228"/>
      <c r="T27" s="150"/>
      <c r="U27" s="84">
        <v>1</v>
      </c>
      <c r="V27" s="84">
        <v>21</v>
      </c>
    </row>
    <row r="28" spans="1:22" s="6" customFormat="1" ht="17.100000000000001" customHeight="1" x14ac:dyDescent="0.15">
      <c r="A28" s="84">
        <v>1</v>
      </c>
      <c r="B28" s="84">
        <v>25</v>
      </c>
      <c r="C28" s="96"/>
      <c r="D28" s="573" t="s">
        <v>151</v>
      </c>
      <c r="E28" s="738" t="s">
        <v>361</v>
      </c>
      <c r="F28" s="738"/>
      <c r="G28" s="739"/>
      <c r="H28" s="206">
        <v>0</v>
      </c>
      <c r="I28" s="84">
        <v>1</v>
      </c>
      <c r="J28" s="84">
        <v>25</v>
      </c>
      <c r="K28" s="212"/>
      <c r="L28" s="84">
        <v>1</v>
      </c>
      <c r="M28" s="84">
        <v>22</v>
      </c>
      <c r="N28" s="655" t="s">
        <v>271</v>
      </c>
      <c r="O28" s="655" t="s">
        <v>116</v>
      </c>
      <c r="P28" s="919" t="s">
        <v>443</v>
      </c>
      <c r="Q28" s="837"/>
      <c r="R28" s="837"/>
      <c r="S28" s="228"/>
      <c r="T28" s="150"/>
      <c r="U28" s="84">
        <v>1</v>
      </c>
      <c r="V28" s="84">
        <v>22</v>
      </c>
    </row>
    <row r="29" spans="1:22" s="6" customFormat="1" ht="17.100000000000001" customHeight="1" x14ac:dyDescent="0.15">
      <c r="A29" s="84">
        <v>1</v>
      </c>
      <c r="B29" s="84">
        <v>26</v>
      </c>
      <c r="C29" s="96"/>
      <c r="D29" s="573" t="s">
        <v>244</v>
      </c>
      <c r="E29" s="916" t="s">
        <v>955</v>
      </c>
      <c r="F29" s="916"/>
      <c r="G29" s="928"/>
      <c r="H29" s="206">
        <v>0</v>
      </c>
      <c r="I29" s="84">
        <v>1</v>
      </c>
      <c r="J29" s="84">
        <v>26</v>
      </c>
      <c r="K29" s="211"/>
      <c r="L29" s="84">
        <v>1</v>
      </c>
      <c r="M29" s="84">
        <v>23</v>
      </c>
      <c r="N29" s="655"/>
      <c r="O29" s="655" t="s">
        <v>51</v>
      </c>
      <c r="P29" s="926" t="s">
        <v>370</v>
      </c>
      <c r="Q29" s="927"/>
      <c r="R29" s="927"/>
      <c r="S29" s="228"/>
      <c r="T29" s="150"/>
      <c r="U29" s="84">
        <v>1</v>
      </c>
      <c r="V29" s="84">
        <v>23</v>
      </c>
    </row>
    <row r="30" spans="1:22" s="6" customFormat="1" ht="17.100000000000001" customHeight="1" x14ac:dyDescent="0.15">
      <c r="A30" s="84">
        <v>1</v>
      </c>
      <c r="B30" s="84">
        <v>27</v>
      </c>
      <c r="C30" s="96"/>
      <c r="D30" s="573" t="s">
        <v>251</v>
      </c>
      <c r="E30" s="738" t="s">
        <v>56</v>
      </c>
      <c r="F30" s="738"/>
      <c r="G30" s="739"/>
      <c r="H30" s="206">
        <v>0</v>
      </c>
      <c r="I30" s="84">
        <v>1</v>
      </c>
      <c r="J30" s="84">
        <v>27</v>
      </c>
      <c r="K30" s="212"/>
      <c r="L30" s="84">
        <v>1</v>
      </c>
      <c r="M30" s="84">
        <v>24</v>
      </c>
      <c r="N30" s="96"/>
      <c r="O30" s="125"/>
      <c r="P30" s="173" t="s">
        <v>107</v>
      </c>
      <c r="Q30" s="173" t="s">
        <v>116</v>
      </c>
      <c r="R30" s="222" t="s">
        <v>542</v>
      </c>
      <c r="S30" s="228"/>
      <c r="T30" s="150"/>
      <c r="U30" s="84">
        <v>1</v>
      </c>
      <c r="V30" s="84">
        <v>24</v>
      </c>
    </row>
    <row r="31" spans="1:22" s="6" customFormat="1" ht="17.100000000000001" customHeight="1" x14ac:dyDescent="0.15">
      <c r="A31" s="84">
        <v>1</v>
      </c>
      <c r="B31" s="84">
        <v>28</v>
      </c>
      <c r="C31" s="96"/>
      <c r="D31" s="573" t="s">
        <v>197</v>
      </c>
      <c r="E31" s="738" t="s">
        <v>898</v>
      </c>
      <c r="F31" s="738"/>
      <c r="G31" s="739"/>
      <c r="H31" s="206">
        <v>0</v>
      </c>
      <c r="I31" s="84">
        <v>1</v>
      </c>
      <c r="J31" s="84">
        <v>28</v>
      </c>
      <c r="K31" s="212"/>
      <c r="L31" s="84">
        <v>1</v>
      </c>
      <c r="M31" s="84">
        <v>25</v>
      </c>
      <c r="N31" s="655" t="s">
        <v>343</v>
      </c>
      <c r="O31" s="655" t="s">
        <v>29</v>
      </c>
      <c r="P31" s="218" t="s">
        <v>67</v>
      </c>
      <c r="Q31" s="218"/>
      <c r="R31" s="222" t="s">
        <v>510</v>
      </c>
      <c r="S31" s="228"/>
      <c r="T31" s="150"/>
      <c r="U31" s="84">
        <v>1</v>
      </c>
      <c r="V31" s="84">
        <v>25</v>
      </c>
    </row>
    <row r="32" spans="1:22" s="6" customFormat="1" ht="17.100000000000001" customHeight="1" x14ac:dyDescent="0.15">
      <c r="A32" s="84">
        <v>1</v>
      </c>
      <c r="B32" s="84">
        <v>29</v>
      </c>
      <c r="C32" s="96"/>
      <c r="D32" s="573" t="s">
        <v>344</v>
      </c>
      <c r="E32" s="738" t="s">
        <v>453</v>
      </c>
      <c r="F32" s="738"/>
      <c r="G32" s="739"/>
      <c r="H32" s="206">
        <v>0</v>
      </c>
      <c r="I32" s="84">
        <v>1</v>
      </c>
      <c r="J32" s="84">
        <v>29</v>
      </c>
      <c r="K32" s="212"/>
      <c r="L32" s="84">
        <v>1</v>
      </c>
      <c r="M32" s="84">
        <v>26</v>
      </c>
      <c r="N32" s="655"/>
      <c r="O32" s="655" t="s">
        <v>665</v>
      </c>
      <c r="P32" s="218" t="s">
        <v>374</v>
      </c>
      <c r="Q32" s="218" t="s">
        <v>51</v>
      </c>
      <c r="R32" s="222" t="s">
        <v>7</v>
      </c>
      <c r="S32" s="228"/>
      <c r="T32" s="150"/>
      <c r="U32" s="84">
        <v>1</v>
      </c>
      <c r="V32" s="84">
        <v>26</v>
      </c>
    </row>
    <row r="33" spans="1:22" s="6" customFormat="1" ht="17.100000000000001" customHeight="1" x14ac:dyDescent="0.15">
      <c r="A33" s="84">
        <v>1</v>
      </c>
      <c r="B33" s="84">
        <v>30</v>
      </c>
      <c r="C33" s="97"/>
      <c r="D33" s="129" t="s">
        <v>148</v>
      </c>
      <c r="E33" s="779" t="s">
        <v>7</v>
      </c>
      <c r="F33" s="779"/>
      <c r="G33" s="780"/>
      <c r="H33" s="206">
        <v>0</v>
      </c>
      <c r="I33" s="84">
        <v>1</v>
      </c>
      <c r="J33" s="84">
        <v>30</v>
      </c>
      <c r="K33" s="211"/>
      <c r="L33" s="84">
        <v>1</v>
      </c>
      <c r="M33" s="84">
        <v>27</v>
      </c>
      <c r="N33" s="655"/>
      <c r="O33" s="655" t="s">
        <v>614</v>
      </c>
      <c r="P33" s="919" t="s">
        <v>305</v>
      </c>
      <c r="Q33" s="837"/>
      <c r="R33" s="837"/>
      <c r="S33" s="228"/>
      <c r="T33" s="150"/>
      <c r="U33" s="84">
        <v>1</v>
      </c>
      <c r="V33" s="84">
        <v>27</v>
      </c>
    </row>
    <row r="34" spans="1:22" s="6" customFormat="1" ht="17.100000000000001" customHeight="1" x14ac:dyDescent="0.15">
      <c r="A34" s="84">
        <v>1</v>
      </c>
      <c r="B34" s="84">
        <v>31</v>
      </c>
      <c r="C34" s="91" t="s">
        <v>83</v>
      </c>
      <c r="D34" s="808" t="s">
        <v>0</v>
      </c>
      <c r="E34" s="808"/>
      <c r="F34" s="808"/>
      <c r="G34" s="925"/>
      <c r="H34" s="206">
        <v>48509</v>
      </c>
      <c r="I34" s="84">
        <v>1</v>
      </c>
      <c r="J34" s="84">
        <v>31</v>
      </c>
      <c r="K34" s="211"/>
      <c r="L34" s="84">
        <v>1</v>
      </c>
      <c r="M34" s="84">
        <v>28</v>
      </c>
      <c r="N34" s="655" t="s">
        <v>346</v>
      </c>
      <c r="O34" s="655" t="s">
        <v>669</v>
      </c>
      <c r="P34" s="919" t="s">
        <v>380</v>
      </c>
      <c r="Q34" s="837"/>
      <c r="R34" s="837"/>
      <c r="S34" s="228"/>
      <c r="T34" s="150"/>
      <c r="U34" s="84">
        <v>1</v>
      </c>
      <c r="V34" s="84">
        <v>28</v>
      </c>
    </row>
    <row r="35" spans="1:22" s="6" customFormat="1" ht="17.100000000000001" customHeight="1" x14ac:dyDescent="0.15">
      <c r="A35" s="84">
        <v>1</v>
      </c>
      <c r="B35" s="84">
        <v>32</v>
      </c>
      <c r="C35" s="96"/>
      <c r="D35" s="128" t="s">
        <v>29</v>
      </c>
      <c r="E35" s="767" t="s">
        <v>184</v>
      </c>
      <c r="F35" s="767"/>
      <c r="G35" s="770"/>
      <c r="H35" s="206">
        <v>45790</v>
      </c>
      <c r="I35" s="84">
        <v>1</v>
      </c>
      <c r="J35" s="84">
        <v>32</v>
      </c>
      <c r="K35" s="211"/>
      <c r="L35" s="84">
        <v>1</v>
      </c>
      <c r="M35" s="84">
        <v>29</v>
      </c>
      <c r="N35" s="655"/>
      <c r="O35" s="655" t="s">
        <v>670</v>
      </c>
      <c r="P35" s="919" t="s">
        <v>382</v>
      </c>
      <c r="Q35" s="837"/>
      <c r="R35" s="837"/>
      <c r="S35" s="228"/>
      <c r="T35" s="150"/>
      <c r="U35" s="84">
        <v>1</v>
      </c>
      <c r="V35" s="84">
        <v>29</v>
      </c>
    </row>
    <row r="36" spans="1:22" s="6" customFormat="1" ht="17.100000000000001" customHeight="1" x14ac:dyDescent="0.15">
      <c r="A36" s="84">
        <v>1</v>
      </c>
      <c r="B36" s="84">
        <v>33</v>
      </c>
      <c r="C36" s="96"/>
      <c r="D36" s="128" t="s">
        <v>13</v>
      </c>
      <c r="E36" s="767" t="s">
        <v>897</v>
      </c>
      <c r="F36" s="767"/>
      <c r="G36" s="770"/>
      <c r="H36" s="206">
        <v>0</v>
      </c>
      <c r="I36" s="84">
        <v>1</v>
      </c>
      <c r="J36" s="84">
        <v>33</v>
      </c>
      <c r="K36" s="212"/>
      <c r="L36" s="84">
        <v>1</v>
      </c>
      <c r="M36" s="84">
        <v>30</v>
      </c>
      <c r="N36" s="96"/>
      <c r="O36" s="655" t="s">
        <v>51</v>
      </c>
      <c r="P36" s="919" t="s">
        <v>40</v>
      </c>
      <c r="Q36" s="837"/>
      <c r="R36" s="837"/>
      <c r="S36" s="228"/>
      <c r="T36" s="150"/>
      <c r="U36" s="84">
        <v>1</v>
      </c>
      <c r="V36" s="84">
        <v>30</v>
      </c>
    </row>
    <row r="37" spans="1:22" s="6" customFormat="1" ht="17.100000000000001" customHeight="1" x14ac:dyDescent="0.15">
      <c r="A37" s="84">
        <v>1</v>
      </c>
      <c r="B37" s="84">
        <v>34</v>
      </c>
      <c r="C37" s="96"/>
      <c r="D37" s="128" t="s">
        <v>151</v>
      </c>
      <c r="E37" s="917" t="s">
        <v>955</v>
      </c>
      <c r="F37" s="917"/>
      <c r="G37" s="918"/>
      <c r="H37" s="206">
        <v>0</v>
      </c>
      <c r="I37" s="84">
        <v>1</v>
      </c>
      <c r="J37" s="84">
        <v>34</v>
      </c>
      <c r="K37" s="212"/>
      <c r="L37" s="84">
        <v>1</v>
      </c>
      <c r="M37" s="84">
        <v>31</v>
      </c>
      <c r="N37" s="655" t="s">
        <v>376</v>
      </c>
      <c r="O37" s="655"/>
      <c r="P37" s="919" t="s">
        <v>7</v>
      </c>
      <c r="Q37" s="837"/>
      <c r="R37" s="837"/>
      <c r="S37" s="228"/>
      <c r="T37" s="150"/>
      <c r="U37" s="84">
        <v>1</v>
      </c>
      <c r="V37" s="84">
        <v>31</v>
      </c>
    </row>
    <row r="38" spans="1:22" s="6" customFormat="1" ht="17.100000000000001" customHeight="1" x14ac:dyDescent="0.15">
      <c r="A38" s="84">
        <v>1</v>
      </c>
      <c r="B38" s="84">
        <v>35</v>
      </c>
      <c r="C38" s="96"/>
      <c r="D38" s="128" t="s">
        <v>244</v>
      </c>
      <c r="E38" s="767" t="s">
        <v>56</v>
      </c>
      <c r="F38" s="767"/>
      <c r="G38" s="770"/>
      <c r="H38" s="206">
        <v>0</v>
      </c>
      <c r="I38" s="84">
        <v>1</v>
      </c>
      <c r="J38" s="84">
        <v>35</v>
      </c>
      <c r="K38" s="212"/>
      <c r="L38" s="84">
        <v>1</v>
      </c>
      <c r="M38" s="84">
        <v>32</v>
      </c>
      <c r="N38" s="655"/>
      <c r="O38" s="111" t="s">
        <v>13</v>
      </c>
      <c r="P38" s="738" t="s">
        <v>611</v>
      </c>
      <c r="Q38" s="738"/>
      <c r="R38" s="738"/>
      <c r="S38" s="228"/>
      <c r="T38" s="150">
        <v>28931</v>
      </c>
      <c r="U38" s="84">
        <v>1</v>
      </c>
      <c r="V38" s="84">
        <v>32</v>
      </c>
    </row>
    <row r="39" spans="1:22" s="6" customFormat="1" ht="17.100000000000001" customHeight="1" x14ac:dyDescent="0.15">
      <c r="A39" s="84">
        <v>1</v>
      </c>
      <c r="B39" s="84">
        <v>36</v>
      </c>
      <c r="C39" s="96"/>
      <c r="D39" s="128" t="s">
        <v>251</v>
      </c>
      <c r="E39" s="767" t="s">
        <v>898</v>
      </c>
      <c r="F39" s="767"/>
      <c r="G39" s="770"/>
      <c r="H39" s="206">
        <v>0</v>
      </c>
      <c r="I39" s="84">
        <v>1</v>
      </c>
      <c r="J39" s="84">
        <v>36</v>
      </c>
      <c r="K39" s="212"/>
      <c r="L39" s="84">
        <v>1</v>
      </c>
      <c r="M39" s="84">
        <v>33</v>
      </c>
      <c r="N39" s="655"/>
      <c r="O39" s="922" t="s">
        <v>464</v>
      </c>
      <c r="P39" s="919" t="s">
        <v>377</v>
      </c>
      <c r="Q39" s="837"/>
      <c r="R39" s="837"/>
      <c r="S39" s="228"/>
      <c r="T39" s="150">
        <v>0</v>
      </c>
      <c r="U39" s="84">
        <v>1</v>
      </c>
      <c r="V39" s="84">
        <v>33</v>
      </c>
    </row>
    <row r="40" spans="1:22" s="6" customFormat="1" ht="17.100000000000001" customHeight="1" x14ac:dyDescent="0.15">
      <c r="A40" s="84">
        <v>1</v>
      </c>
      <c r="B40" s="84">
        <v>37</v>
      </c>
      <c r="C40" s="96"/>
      <c r="D40" s="128" t="s">
        <v>197</v>
      </c>
      <c r="E40" s="767" t="s">
        <v>453</v>
      </c>
      <c r="F40" s="767"/>
      <c r="G40" s="770"/>
      <c r="H40" s="206">
        <v>0</v>
      </c>
      <c r="I40" s="84">
        <v>1</v>
      </c>
      <c r="J40" s="84">
        <v>37</v>
      </c>
      <c r="K40" s="211"/>
      <c r="L40" s="84">
        <v>1</v>
      </c>
      <c r="M40" s="84">
        <v>34</v>
      </c>
      <c r="N40" s="655" t="s">
        <v>30</v>
      </c>
      <c r="O40" s="923"/>
      <c r="P40" s="919" t="s">
        <v>79</v>
      </c>
      <c r="Q40" s="837"/>
      <c r="R40" s="837"/>
      <c r="S40" s="228"/>
      <c r="T40" s="150">
        <v>0</v>
      </c>
      <c r="U40" s="84">
        <v>1</v>
      </c>
      <c r="V40" s="84">
        <v>34</v>
      </c>
    </row>
    <row r="41" spans="1:22" s="6" customFormat="1" ht="17.100000000000001" customHeight="1" x14ac:dyDescent="0.15">
      <c r="A41" s="84">
        <v>1</v>
      </c>
      <c r="B41" s="84">
        <v>38</v>
      </c>
      <c r="C41" s="96"/>
      <c r="D41" s="128" t="s">
        <v>344</v>
      </c>
      <c r="E41" s="767" t="s">
        <v>596</v>
      </c>
      <c r="F41" s="767"/>
      <c r="G41" s="770"/>
      <c r="H41" s="206">
        <v>0</v>
      </c>
      <c r="I41" s="84">
        <v>1</v>
      </c>
      <c r="J41" s="84">
        <v>38</v>
      </c>
      <c r="K41" s="212"/>
      <c r="L41" s="84">
        <v>1</v>
      </c>
      <c r="M41" s="84">
        <v>35</v>
      </c>
      <c r="N41" s="655"/>
      <c r="O41" s="924"/>
      <c r="P41" s="920" t="s">
        <v>119</v>
      </c>
      <c r="Q41" s="921"/>
      <c r="R41" s="921"/>
      <c r="S41" s="228"/>
      <c r="T41" s="150">
        <v>0</v>
      </c>
      <c r="U41" s="84">
        <v>1</v>
      </c>
      <c r="V41" s="84">
        <v>35</v>
      </c>
    </row>
    <row r="42" spans="1:22" s="6" customFormat="1" ht="17.100000000000001" customHeight="1" x14ac:dyDescent="0.15">
      <c r="A42" s="84">
        <v>1</v>
      </c>
      <c r="B42" s="84">
        <v>39</v>
      </c>
      <c r="C42" s="96"/>
      <c r="D42" s="128" t="s">
        <v>148</v>
      </c>
      <c r="E42" s="767" t="s">
        <v>899</v>
      </c>
      <c r="F42" s="767"/>
      <c r="G42" s="770"/>
      <c r="H42" s="206">
        <v>1919</v>
      </c>
      <c r="I42" s="84">
        <v>1</v>
      </c>
      <c r="J42" s="84">
        <v>39</v>
      </c>
      <c r="K42" s="212"/>
      <c r="L42" s="84">
        <v>1</v>
      </c>
      <c r="M42" s="84">
        <v>36</v>
      </c>
      <c r="N42" s="655"/>
      <c r="O42" s="162"/>
      <c r="P42" s="219" t="s">
        <v>326</v>
      </c>
      <c r="Q42" s="738" t="s">
        <v>325</v>
      </c>
      <c r="R42" s="837"/>
      <c r="S42" s="228"/>
      <c r="T42" s="150">
        <v>28931</v>
      </c>
      <c r="U42" s="84">
        <v>1</v>
      </c>
      <c r="V42" s="84">
        <v>36</v>
      </c>
    </row>
    <row r="43" spans="1:22" s="6" customFormat="1" ht="17.100000000000001" customHeight="1" x14ac:dyDescent="0.15">
      <c r="A43" s="84">
        <v>1</v>
      </c>
      <c r="B43" s="84">
        <v>40</v>
      </c>
      <c r="C43" s="96"/>
      <c r="D43" s="128" t="s">
        <v>349</v>
      </c>
      <c r="E43" s="751" t="s">
        <v>146</v>
      </c>
      <c r="F43" s="751"/>
      <c r="G43" s="752"/>
      <c r="H43" s="206">
        <v>0</v>
      </c>
      <c r="I43" s="84">
        <v>1</v>
      </c>
      <c r="J43" s="84">
        <v>40</v>
      </c>
      <c r="K43" s="213"/>
      <c r="L43" s="84">
        <v>1</v>
      </c>
      <c r="M43" s="84">
        <v>37</v>
      </c>
      <c r="N43" s="655"/>
      <c r="O43" s="162"/>
      <c r="P43" s="219" t="s">
        <v>328</v>
      </c>
      <c r="Q43" s="738" t="s">
        <v>7</v>
      </c>
      <c r="R43" s="738"/>
      <c r="S43" s="228"/>
      <c r="T43" s="150">
        <v>0</v>
      </c>
      <c r="U43" s="84">
        <v>1</v>
      </c>
      <c r="V43" s="84">
        <v>37</v>
      </c>
    </row>
    <row r="44" spans="1:22" s="6" customFormat="1" ht="17.100000000000001" customHeight="1" x14ac:dyDescent="0.15">
      <c r="A44" s="84">
        <v>1</v>
      </c>
      <c r="B44" s="84">
        <v>41</v>
      </c>
      <c r="C44" s="97"/>
      <c r="D44" s="129" t="s">
        <v>340</v>
      </c>
      <c r="E44" s="779" t="s">
        <v>7</v>
      </c>
      <c r="F44" s="779"/>
      <c r="G44" s="780"/>
      <c r="H44" s="206">
        <v>800</v>
      </c>
      <c r="I44" s="84">
        <v>1</v>
      </c>
      <c r="J44" s="84">
        <v>41</v>
      </c>
      <c r="K44" s="211"/>
      <c r="L44" s="84">
        <v>1</v>
      </c>
      <c r="M44" s="84">
        <v>38</v>
      </c>
      <c r="N44" s="655"/>
      <c r="O44" s="111" t="s">
        <v>151</v>
      </c>
      <c r="P44" s="916" t="s">
        <v>219</v>
      </c>
      <c r="Q44" s="916"/>
      <c r="R44" s="916"/>
      <c r="S44" s="228"/>
      <c r="T44" s="150">
        <v>0</v>
      </c>
      <c r="U44" s="84">
        <v>1</v>
      </c>
      <c r="V44" s="84">
        <v>38</v>
      </c>
    </row>
    <row r="45" spans="1:22" s="6" customFormat="1" ht="17.100000000000001" customHeight="1" x14ac:dyDescent="0.15">
      <c r="A45" s="84">
        <v>1</v>
      </c>
      <c r="B45" s="84">
        <v>42</v>
      </c>
      <c r="C45" s="91" t="s">
        <v>90</v>
      </c>
      <c r="D45" s="751" t="s">
        <v>805</v>
      </c>
      <c r="E45" s="751"/>
      <c r="F45" s="751"/>
      <c r="G45" s="752"/>
      <c r="H45" s="206">
        <v>105623</v>
      </c>
      <c r="I45" s="84">
        <v>1</v>
      </c>
      <c r="J45" s="84">
        <v>42</v>
      </c>
      <c r="K45" s="212"/>
      <c r="L45" s="84">
        <v>1</v>
      </c>
      <c r="M45" s="84">
        <v>39</v>
      </c>
      <c r="N45" s="655"/>
      <c r="O45" s="111" t="s">
        <v>244</v>
      </c>
      <c r="P45" s="738" t="s">
        <v>387</v>
      </c>
      <c r="Q45" s="738"/>
      <c r="R45" s="738"/>
      <c r="S45" s="228"/>
      <c r="T45" s="150">
        <v>0</v>
      </c>
      <c r="U45" s="84">
        <v>1</v>
      </c>
      <c r="V45" s="84">
        <v>39</v>
      </c>
    </row>
    <row r="46" spans="1:22" s="6" customFormat="1" ht="17.100000000000001" customHeight="1" x14ac:dyDescent="0.15">
      <c r="A46" s="84">
        <v>1</v>
      </c>
      <c r="B46" s="84">
        <v>43</v>
      </c>
      <c r="C46" s="96"/>
      <c r="D46" s="573" t="s">
        <v>29</v>
      </c>
      <c r="E46" s="738" t="s">
        <v>900</v>
      </c>
      <c r="F46" s="738"/>
      <c r="G46" s="739"/>
      <c r="H46" s="206">
        <v>168664</v>
      </c>
      <c r="I46" s="84">
        <v>1</v>
      </c>
      <c r="J46" s="84">
        <v>43</v>
      </c>
      <c r="K46" s="212"/>
      <c r="L46" s="84">
        <v>1</v>
      </c>
      <c r="M46" s="84">
        <v>40</v>
      </c>
      <c r="N46" s="655"/>
      <c r="O46" s="111" t="s">
        <v>251</v>
      </c>
      <c r="P46" s="738" t="s">
        <v>7</v>
      </c>
      <c r="Q46" s="738"/>
      <c r="R46" s="738"/>
      <c r="S46" s="228"/>
      <c r="T46" s="150">
        <v>0</v>
      </c>
      <c r="U46" s="84">
        <v>1</v>
      </c>
      <c r="V46" s="84">
        <v>40</v>
      </c>
    </row>
    <row r="47" spans="1:22" s="6" customFormat="1" ht="17.100000000000001" customHeight="1" x14ac:dyDescent="0.15">
      <c r="A47" s="84">
        <v>1</v>
      </c>
      <c r="B47" s="84">
        <v>44</v>
      </c>
      <c r="C47" s="96"/>
      <c r="D47" s="129" t="s">
        <v>13</v>
      </c>
      <c r="E47" s="911" t="s">
        <v>901</v>
      </c>
      <c r="F47" s="911"/>
      <c r="G47" s="912"/>
      <c r="H47" s="206">
        <v>63041</v>
      </c>
      <c r="I47" s="84">
        <v>1</v>
      </c>
      <c r="J47" s="84">
        <v>44</v>
      </c>
      <c r="K47" s="212"/>
      <c r="L47" s="84">
        <v>1</v>
      </c>
      <c r="M47" s="84">
        <v>41</v>
      </c>
      <c r="N47" s="653"/>
      <c r="O47" s="112" t="s">
        <v>197</v>
      </c>
      <c r="P47" s="779" t="s">
        <v>389</v>
      </c>
      <c r="Q47" s="779"/>
      <c r="R47" s="779"/>
      <c r="S47" s="636" t="s">
        <v>391</v>
      </c>
      <c r="T47" s="150">
        <v>28931</v>
      </c>
      <c r="U47" s="84">
        <v>1</v>
      </c>
      <c r="V47" s="84">
        <v>41</v>
      </c>
    </row>
    <row r="48" spans="1:22" s="6" customFormat="1" ht="17.100000000000001" customHeight="1" x14ac:dyDescent="0.15">
      <c r="A48" s="84">
        <v>1</v>
      </c>
      <c r="B48" s="84">
        <v>45</v>
      </c>
      <c r="C48" s="671"/>
      <c r="D48" s="672" t="s">
        <v>1092</v>
      </c>
      <c r="E48" s="915" t="s">
        <v>1096</v>
      </c>
      <c r="F48" s="789"/>
      <c r="G48" s="790"/>
      <c r="H48" s="206">
        <v>0</v>
      </c>
      <c r="I48" s="84"/>
      <c r="J48" s="84"/>
      <c r="K48" s="212"/>
      <c r="L48" s="84">
        <v>1</v>
      </c>
      <c r="M48" s="84">
        <v>42</v>
      </c>
      <c r="N48" s="652" t="s">
        <v>18</v>
      </c>
      <c r="O48" s="106" t="s">
        <v>856</v>
      </c>
      <c r="P48" s="220" t="s">
        <v>673</v>
      </c>
      <c r="Q48" s="191"/>
      <c r="R48" s="107"/>
      <c r="S48" s="224"/>
      <c r="T48" s="150">
        <v>0</v>
      </c>
      <c r="U48" s="84"/>
      <c r="V48" s="84"/>
    </row>
    <row r="49" spans="1:22" s="6" customFormat="1" ht="17.100000000000001" customHeight="1" x14ac:dyDescent="0.15">
      <c r="A49" s="84">
        <v>1</v>
      </c>
      <c r="B49" s="84">
        <v>46</v>
      </c>
      <c r="C49" s="671"/>
      <c r="D49" s="673" t="s">
        <v>1093</v>
      </c>
      <c r="E49" s="915" t="s">
        <v>1097</v>
      </c>
      <c r="F49" s="789"/>
      <c r="G49" s="790"/>
      <c r="H49" s="206">
        <v>0</v>
      </c>
      <c r="I49" s="84"/>
      <c r="J49" s="84"/>
      <c r="K49" s="212"/>
      <c r="L49" s="84">
        <v>1</v>
      </c>
      <c r="M49" s="84">
        <v>43</v>
      </c>
      <c r="N49" s="653"/>
      <c r="O49" s="217" t="s">
        <v>403</v>
      </c>
      <c r="P49" s="221" t="s">
        <v>969</v>
      </c>
      <c r="Q49" s="654"/>
      <c r="R49" s="223"/>
      <c r="S49" s="225" t="s">
        <v>405</v>
      </c>
      <c r="T49" s="150">
        <v>28931</v>
      </c>
      <c r="U49" s="84"/>
      <c r="V49" s="84"/>
    </row>
    <row r="50" spans="1:22" s="6" customFormat="1" ht="17.100000000000001" customHeight="1" x14ac:dyDescent="0.15">
      <c r="A50" s="84">
        <v>1</v>
      </c>
      <c r="B50" s="84">
        <v>47</v>
      </c>
      <c r="C50" s="671"/>
      <c r="D50" s="673" t="s">
        <v>1094</v>
      </c>
      <c r="E50" s="915" t="s">
        <v>1098</v>
      </c>
      <c r="F50" s="789"/>
      <c r="G50" s="790"/>
      <c r="H50" s="206">
        <v>0</v>
      </c>
      <c r="I50" s="84"/>
      <c r="J50" s="84"/>
      <c r="K50" s="212"/>
      <c r="L50" s="84">
        <v>1</v>
      </c>
      <c r="M50" s="84">
        <v>44</v>
      </c>
      <c r="N50" s="652"/>
      <c r="O50" s="110" t="s">
        <v>29</v>
      </c>
      <c r="P50" s="913" t="s">
        <v>407</v>
      </c>
      <c r="Q50" s="914"/>
      <c r="R50" s="914"/>
      <c r="S50" s="229"/>
      <c r="T50" s="150">
        <v>28818</v>
      </c>
      <c r="U50" s="84"/>
      <c r="V50" s="84"/>
    </row>
    <row r="51" spans="1:22" s="6" customFormat="1" ht="17.100000000000001" customHeight="1" x14ac:dyDescent="0.15">
      <c r="A51" s="84">
        <v>1</v>
      </c>
      <c r="B51" s="84">
        <v>48</v>
      </c>
      <c r="C51" s="674"/>
      <c r="D51" s="673" t="s">
        <v>1095</v>
      </c>
      <c r="E51" s="915" t="s">
        <v>1099</v>
      </c>
      <c r="F51" s="789"/>
      <c r="G51" s="790"/>
      <c r="H51" s="206">
        <v>0</v>
      </c>
      <c r="I51" s="84"/>
      <c r="J51" s="84"/>
      <c r="K51" s="212"/>
      <c r="L51" s="84">
        <v>1</v>
      </c>
      <c r="M51" s="84">
        <v>45</v>
      </c>
      <c r="N51" s="655" t="s">
        <v>50</v>
      </c>
      <c r="O51" s="111" t="s">
        <v>13</v>
      </c>
      <c r="P51" s="738" t="s">
        <v>180</v>
      </c>
      <c r="Q51" s="837"/>
      <c r="R51" s="837"/>
      <c r="S51" s="228"/>
      <c r="T51" s="150">
        <v>0</v>
      </c>
      <c r="U51" s="84"/>
      <c r="V51" s="84"/>
    </row>
    <row r="52" spans="1:22" s="6" customFormat="1" ht="17.100000000000001" customHeight="1" x14ac:dyDescent="0.15">
      <c r="A52" s="84">
        <v>1</v>
      </c>
      <c r="B52" s="84">
        <v>49</v>
      </c>
      <c r="C52" s="103" t="s">
        <v>127</v>
      </c>
      <c r="D52" s="767" t="s">
        <v>259</v>
      </c>
      <c r="E52" s="767"/>
      <c r="F52" s="767"/>
      <c r="G52" s="770"/>
      <c r="H52" s="206">
        <v>1372515</v>
      </c>
      <c r="I52" s="84">
        <v>1</v>
      </c>
      <c r="J52" s="84">
        <v>45</v>
      </c>
      <c r="K52" s="212"/>
      <c r="L52" s="84">
        <v>1</v>
      </c>
      <c r="M52" s="84">
        <v>46</v>
      </c>
      <c r="N52" s="655"/>
      <c r="O52" s="111" t="s">
        <v>151</v>
      </c>
      <c r="P52" s="738" t="s">
        <v>367</v>
      </c>
      <c r="Q52" s="738"/>
      <c r="R52" s="738"/>
      <c r="S52" s="228"/>
      <c r="T52" s="150">
        <v>0</v>
      </c>
      <c r="U52" s="84">
        <v>1</v>
      </c>
      <c r="V52" s="84">
        <v>42</v>
      </c>
    </row>
    <row r="53" spans="1:22" s="6" customFormat="1" ht="17.100000000000001" customHeight="1" x14ac:dyDescent="0.15">
      <c r="A53" s="84">
        <v>1</v>
      </c>
      <c r="B53" s="84">
        <v>50</v>
      </c>
      <c r="C53" s="91" t="s">
        <v>161</v>
      </c>
      <c r="D53" s="767" t="s">
        <v>406</v>
      </c>
      <c r="E53" s="767"/>
      <c r="F53" s="767"/>
      <c r="G53" s="770"/>
      <c r="H53" s="150">
        <v>307111</v>
      </c>
      <c r="I53" s="84">
        <v>1</v>
      </c>
      <c r="J53" s="84">
        <v>46</v>
      </c>
      <c r="K53" s="212"/>
      <c r="L53" s="84">
        <v>1</v>
      </c>
      <c r="M53" s="84">
        <v>47</v>
      </c>
      <c r="N53" s="655" t="s">
        <v>651</v>
      </c>
      <c r="O53" s="111" t="s">
        <v>244</v>
      </c>
      <c r="P53" s="738" t="s">
        <v>417</v>
      </c>
      <c r="Q53" s="738"/>
      <c r="R53" s="738"/>
      <c r="S53" s="228"/>
      <c r="T53" s="150">
        <v>0</v>
      </c>
      <c r="U53" s="84">
        <v>1</v>
      </c>
      <c r="V53" s="84">
        <v>43</v>
      </c>
    </row>
    <row r="54" spans="1:22" s="6" customFormat="1" ht="17.100000000000001" customHeight="1" x14ac:dyDescent="0.15">
      <c r="A54" s="84">
        <v>1</v>
      </c>
      <c r="B54" s="84">
        <v>51</v>
      </c>
      <c r="C54" s="96"/>
      <c r="D54" s="191" t="s">
        <v>326</v>
      </c>
      <c r="E54" s="751" t="s">
        <v>12</v>
      </c>
      <c r="F54" s="751"/>
      <c r="G54" s="752"/>
      <c r="H54" s="208">
        <v>240588</v>
      </c>
      <c r="I54" s="84">
        <v>1</v>
      </c>
      <c r="J54" s="84">
        <v>47</v>
      </c>
      <c r="K54" s="213"/>
      <c r="L54" s="84">
        <v>1</v>
      </c>
      <c r="M54" s="84">
        <v>48</v>
      </c>
      <c r="N54" s="655" t="s">
        <v>855</v>
      </c>
      <c r="O54" s="111" t="s">
        <v>251</v>
      </c>
      <c r="P54" s="738" t="s">
        <v>247</v>
      </c>
      <c r="Q54" s="738"/>
      <c r="R54" s="738"/>
      <c r="S54" s="228"/>
      <c r="T54" s="150">
        <v>0</v>
      </c>
      <c r="U54" s="84">
        <v>1</v>
      </c>
      <c r="V54" s="84">
        <v>44</v>
      </c>
    </row>
    <row r="55" spans="1:22" s="6" customFormat="1" ht="17.100000000000001" customHeight="1" x14ac:dyDescent="0.15">
      <c r="A55" s="84">
        <v>1</v>
      </c>
      <c r="B55" s="84">
        <v>52</v>
      </c>
      <c r="C55" s="96"/>
      <c r="D55" s="178" t="s">
        <v>328</v>
      </c>
      <c r="E55" s="738" t="s">
        <v>178</v>
      </c>
      <c r="F55" s="738"/>
      <c r="G55" s="739"/>
      <c r="H55" s="209">
        <v>0</v>
      </c>
      <c r="I55" s="84">
        <v>1</v>
      </c>
      <c r="J55" s="84">
        <v>48</v>
      </c>
      <c r="K55" s="212"/>
      <c r="L55" s="84">
        <v>1</v>
      </c>
      <c r="M55" s="84">
        <v>49</v>
      </c>
      <c r="N55" s="655" t="s">
        <v>106</v>
      </c>
      <c r="O55" s="111" t="s">
        <v>197</v>
      </c>
      <c r="P55" s="786" t="s">
        <v>419</v>
      </c>
      <c r="Q55" s="786"/>
      <c r="R55" s="786"/>
      <c r="S55" s="228"/>
      <c r="T55" s="150">
        <v>0</v>
      </c>
      <c r="U55" s="84">
        <v>1</v>
      </c>
      <c r="V55" s="84">
        <v>45</v>
      </c>
    </row>
    <row r="56" spans="1:22" s="6" customFormat="1" ht="17.100000000000001" customHeight="1" x14ac:dyDescent="0.15">
      <c r="A56" s="84">
        <v>1</v>
      </c>
      <c r="B56" s="84">
        <v>53</v>
      </c>
      <c r="C56" s="96"/>
      <c r="D56" s="178" t="s">
        <v>333</v>
      </c>
      <c r="E56" s="738" t="s">
        <v>375</v>
      </c>
      <c r="F56" s="738"/>
      <c r="G56" s="739"/>
      <c r="H56" s="209">
        <v>0</v>
      </c>
      <c r="I56" s="84">
        <v>1</v>
      </c>
      <c r="J56" s="84">
        <v>49</v>
      </c>
      <c r="K56" s="212"/>
      <c r="L56" s="84">
        <v>1</v>
      </c>
      <c r="M56" s="84">
        <v>50</v>
      </c>
      <c r="N56" s="655" t="s">
        <v>3</v>
      </c>
      <c r="O56" s="111" t="s">
        <v>344</v>
      </c>
      <c r="P56" s="738" t="s">
        <v>7</v>
      </c>
      <c r="Q56" s="738"/>
      <c r="R56" s="738"/>
      <c r="S56" s="228"/>
      <c r="T56" s="150">
        <v>113</v>
      </c>
      <c r="U56" s="84">
        <v>1</v>
      </c>
      <c r="V56" s="84">
        <v>46</v>
      </c>
    </row>
    <row r="57" spans="1:22" s="6" customFormat="1" ht="17.100000000000001" customHeight="1" x14ac:dyDescent="0.15">
      <c r="A57" s="84">
        <v>1</v>
      </c>
      <c r="B57" s="84">
        <v>54</v>
      </c>
      <c r="C57" s="96"/>
      <c r="D57" s="174" t="s">
        <v>101</v>
      </c>
      <c r="E57" s="779" t="s">
        <v>521</v>
      </c>
      <c r="F57" s="779"/>
      <c r="G57" s="780"/>
      <c r="H57" s="210">
        <v>66523</v>
      </c>
      <c r="I57" s="84">
        <v>1</v>
      </c>
      <c r="J57" s="84">
        <v>50</v>
      </c>
      <c r="K57" s="212"/>
      <c r="L57" s="84">
        <v>1</v>
      </c>
      <c r="M57" s="84">
        <v>51</v>
      </c>
      <c r="N57" s="96"/>
      <c r="O57" s="576"/>
      <c r="P57" s="909" t="s">
        <v>672</v>
      </c>
      <c r="Q57" s="910"/>
      <c r="R57" s="910"/>
      <c r="S57" s="636"/>
      <c r="T57" s="150">
        <v>113</v>
      </c>
      <c r="U57" s="84">
        <v>1</v>
      </c>
      <c r="V57" s="84">
        <v>47</v>
      </c>
    </row>
    <row r="58" spans="1:22" s="6" customFormat="1" ht="17.100000000000001" customHeight="1" x14ac:dyDescent="0.15">
      <c r="A58" s="84">
        <v>1</v>
      </c>
      <c r="B58" s="84">
        <v>55</v>
      </c>
      <c r="C58" s="91" t="s">
        <v>118</v>
      </c>
      <c r="D58" s="767" t="s">
        <v>220</v>
      </c>
      <c r="E58" s="767"/>
      <c r="F58" s="767"/>
      <c r="G58" s="770"/>
      <c r="H58" s="150">
        <v>13471</v>
      </c>
      <c r="I58" s="84">
        <v>1</v>
      </c>
      <c r="J58" s="84">
        <v>51</v>
      </c>
      <c r="K58" s="212"/>
      <c r="L58" s="84">
        <v>1</v>
      </c>
      <c r="M58" s="84">
        <v>52</v>
      </c>
      <c r="N58" s="97"/>
      <c r="O58" s="112" t="s">
        <v>148</v>
      </c>
      <c r="P58" s="779" t="s">
        <v>421</v>
      </c>
      <c r="Q58" s="779"/>
      <c r="R58" s="779"/>
      <c r="S58" s="227" t="s">
        <v>422</v>
      </c>
      <c r="T58" s="150">
        <v>28931</v>
      </c>
      <c r="U58" s="84">
        <v>1</v>
      </c>
      <c r="V58" s="84">
        <v>48</v>
      </c>
    </row>
    <row r="59" spans="1:22" s="6" customFormat="1" ht="17.100000000000001" customHeight="1" x14ac:dyDescent="0.15">
      <c r="A59" s="84">
        <v>1</v>
      </c>
      <c r="B59" s="84">
        <v>56</v>
      </c>
      <c r="C59" s="96"/>
      <c r="D59" s="110" t="s">
        <v>29</v>
      </c>
      <c r="E59" s="751" t="s">
        <v>599</v>
      </c>
      <c r="F59" s="751"/>
      <c r="G59" s="752"/>
      <c r="H59" s="150">
        <v>8065</v>
      </c>
      <c r="I59" s="84">
        <v>1</v>
      </c>
      <c r="J59" s="84">
        <v>52</v>
      </c>
      <c r="K59" s="211"/>
      <c r="L59" s="84">
        <v>1</v>
      </c>
      <c r="M59" s="84">
        <v>53</v>
      </c>
      <c r="N59" s="103" t="s">
        <v>75</v>
      </c>
      <c r="O59" s="767" t="s">
        <v>896</v>
      </c>
      <c r="P59" s="767"/>
      <c r="Q59" s="767"/>
      <c r="R59" s="767"/>
      <c r="S59" s="224" t="s">
        <v>968</v>
      </c>
      <c r="T59" s="150">
        <v>0</v>
      </c>
      <c r="U59" s="84">
        <v>1</v>
      </c>
      <c r="V59" s="84">
        <v>49</v>
      </c>
    </row>
    <row r="60" spans="1:22" s="6" customFormat="1" ht="17.100000000000001" customHeight="1" x14ac:dyDescent="0.15">
      <c r="A60" s="84">
        <v>1</v>
      </c>
      <c r="B60" s="84">
        <v>57</v>
      </c>
      <c r="C60" s="96"/>
      <c r="D60" s="655"/>
      <c r="E60" s="173" t="s">
        <v>326</v>
      </c>
      <c r="F60" s="738" t="s">
        <v>305</v>
      </c>
      <c r="G60" s="739"/>
      <c r="H60" s="150">
        <v>3293</v>
      </c>
      <c r="I60" s="84">
        <v>1</v>
      </c>
      <c r="J60" s="84">
        <v>53</v>
      </c>
      <c r="K60" s="211"/>
      <c r="L60" s="84">
        <v>1</v>
      </c>
      <c r="M60" s="84">
        <v>54</v>
      </c>
      <c r="N60" s="103" t="s">
        <v>83</v>
      </c>
      <c r="O60" s="906" t="s">
        <v>524</v>
      </c>
      <c r="P60" s="907"/>
      <c r="Q60" s="907"/>
      <c r="R60" s="907"/>
      <c r="S60" s="224"/>
      <c r="T60" s="150">
        <v>0</v>
      </c>
      <c r="U60" s="84">
        <v>1</v>
      </c>
      <c r="V60" s="84">
        <v>50</v>
      </c>
    </row>
    <row r="61" spans="1:22" s="6" customFormat="1" ht="17.100000000000001" customHeight="1" x14ac:dyDescent="0.15">
      <c r="A61" s="84">
        <v>1</v>
      </c>
      <c r="B61" s="84">
        <v>58</v>
      </c>
      <c r="C61" s="96"/>
      <c r="D61" s="655"/>
      <c r="E61" s="173" t="s">
        <v>328</v>
      </c>
      <c r="F61" s="738" t="s">
        <v>380</v>
      </c>
      <c r="G61" s="739"/>
      <c r="H61" s="150">
        <v>0</v>
      </c>
      <c r="I61" s="84">
        <v>1</v>
      </c>
      <c r="J61" s="84">
        <v>54</v>
      </c>
      <c r="K61" s="211"/>
      <c r="U61" s="84">
        <v>1</v>
      </c>
      <c r="V61" s="84">
        <v>51</v>
      </c>
    </row>
    <row r="62" spans="1:22" s="6" customFormat="1" ht="17.100000000000001" customHeight="1" x14ac:dyDescent="0.15">
      <c r="A62" s="84">
        <v>1</v>
      </c>
      <c r="B62" s="84">
        <v>59</v>
      </c>
      <c r="C62" s="96"/>
      <c r="D62" s="655"/>
      <c r="E62" s="173" t="s">
        <v>333</v>
      </c>
      <c r="F62" s="738" t="s">
        <v>382</v>
      </c>
      <c r="G62" s="739"/>
      <c r="H62" s="150">
        <v>0</v>
      </c>
      <c r="I62" s="84">
        <v>1</v>
      </c>
      <c r="J62" s="84">
        <v>55</v>
      </c>
      <c r="K62" s="211"/>
      <c r="U62" s="84">
        <v>1</v>
      </c>
      <c r="V62" s="84">
        <v>52</v>
      </c>
    </row>
    <row r="63" spans="1:22" s="6" customFormat="1" ht="17.100000000000001" customHeight="1" x14ac:dyDescent="0.15">
      <c r="A63" s="84">
        <v>1</v>
      </c>
      <c r="B63" s="84">
        <v>60</v>
      </c>
      <c r="C63" s="96"/>
      <c r="D63" s="655"/>
      <c r="E63" s="173" t="s">
        <v>101</v>
      </c>
      <c r="F63" s="738" t="s">
        <v>108</v>
      </c>
      <c r="G63" s="739"/>
      <c r="H63" s="150">
        <v>0</v>
      </c>
      <c r="I63" s="84">
        <v>1</v>
      </c>
      <c r="J63" s="84">
        <v>56</v>
      </c>
      <c r="K63" s="211"/>
      <c r="U63" s="84">
        <v>1</v>
      </c>
      <c r="V63" s="84">
        <v>53</v>
      </c>
    </row>
    <row r="64" spans="1:22" s="6" customFormat="1" ht="17.100000000000001" customHeight="1" x14ac:dyDescent="0.15">
      <c r="A64" s="84">
        <v>1</v>
      </c>
      <c r="B64" s="84">
        <v>61</v>
      </c>
      <c r="C64" s="96"/>
      <c r="D64" s="655"/>
      <c r="E64" s="173" t="s">
        <v>290</v>
      </c>
      <c r="F64" s="738" t="s">
        <v>7</v>
      </c>
      <c r="G64" s="739"/>
      <c r="H64" s="150">
        <v>4772</v>
      </c>
      <c r="I64" s="84">
        <v>1</v>
      </c>
      <c r="J64" s="84">
        <v>57</v>
      </c>
      <c r="K64" s="211"/>
      <c r="R64" s="609"/>
      <c r="S64" s="609"/>
      <c r="T64" s="609"/>
      <c r="U64" s="84">
        <v>1</v>
      </c>
      <c r="V64" s="84">
        <v>54</v>
      </c>
    </row>
    <row r="65" spans="1:22" s="6" customFormat="1" ht="17.100000000000001" customHeight="1" x14ac:dyDescent="0.15">
      <c r="A65" s="84">
        <v>1</v>
      </c>
      <c r="B65" s="84">
        <v>62</v>
      </c>
      <c r="C65" s="96"/>
      <c r="D65" s="111" t="s">
        <v>13</v>
      </c>
      <c r="E65" s="738" t="s">
        <v>600</v>
      </c>
      <c r="F65" s="738"/>
      <c r="G65" s="739"/>
      <c r="H65" s="624">
        <v>5406</v>
      </c>
      <c r="I65" s="84">
        <v>1</v>
      </c>
      <c r="J65" s="84">
        <v>58</v>
      </c>
      <c r="K65" s="211"/>
      <c r="M65" s="84"/>
      <c r="N65" s="80"/>
      <c r="O65" s="80"/>
      <c r="P65" s="80"/>
      <c r="Q65" s="80"/>
      <c r="R65" s="908"/>
      <c r="S65" s="908"/>
      <c r="T65" s="908"/>
      <c r="V65" s="84"/>
    </row>
    <row r="66" spans="1:22" s="6" customFormat="1" ht="17.100000000000001" customHeight="1" x14ac:dyDescent="0.15">
      <c r="A66" s="84">
        <v>1</v>
      </c>
      <c r="B66" s="84">
        <v>63</v>
      </c>
      <c r="C66" s="96"/>
      <c r="D66" s="655"/>
      <c r="E66" s="173" t="s">
        <v>326</v>
      </c>
      <c r="F66" s="738" t="s">
        <v>393</v>
      </c>
      <c r="G66" s="739"/>
      <c r="H66" s="150">
        <v>234</v>
      </c>
      <c r="I66" s="84">
        <v>1</v>
      </c>
      <c r="J66" s="84">
        <v>59</v>
      </c>
      <c r="K66" s="211"/>
      <c r="M66" s="84">
        <v>101</v>
      </c>
      <c r="N66" s="652"/>
      <c r="O66" s="900" t="s">
        <v>423</v>
      </c>
      <c r="P66" s="900"/>
      <c r="Q66" s="900"/>
      <c r="R66" s="900"/>
      <c r="S66" s="900"/>
      <c r="T66" s="158">
        <f>ROUND(H71/('20表・21表'!I8-'20表・21表'!I10)*100,1)</f>
        <v>0</v>
      </c>
      <c r="U66" s="84">
        <v>101</v>
      </c>
      <c r="V66" s="84"/>
    </row>
    <row r="67" spans="1:22" s="6" customFormat="1" ht="17.100000000000001" customHeight="1" x14ac:dyDescent="0.15">
      <c r="A67" s="84">
        <v>1</v>
      </c>
      <c r="B67" s="84">
        <v>64</v>
      </c>
      <c r="C67" s="96"/>
      <c r="D67" s="655"/>
      <c r="E67" s="173" t="s">
        <v>328</v>
      </c>
      <c r="F67" s="738" t="s">
        <v>401</v>
      </c>
      <c r="G67" s="739"/>
      <c r="H67" s="150">
        <v>0</v>
      </c>
      <c r="I67" s="84">
        <v>1</v>
      </c>
      <c r="J67" s="84">
        <v>60</v>
      </c>
      <c r="K67" s="211"/>
      <c r="M67" s="84">
        <v>102</v>
      </c>
      <c r="N67" s="655" t="s">
        <v>106</v>
      </c>
      <c r="O67" s="900" t="s">
        <v>424</v>
      </c>
      <c r="P67" s="900"/>
      <c r="Q67" s="900"/>
      <c r="R67" s="900"/>
      <c r="S67" s="900"/>
      <c r="T67" s="158">
        <f>ROUNDDOWN(H77/('20表・21表'!I8-'20表・21表'!I10)*100,1)</f>
        <v>0</v>
      </c>
      <c r="U67" s="84">
        <v>102</v>
      </c>
      <c r="V67" s="84"/>
    </row>
    <row r="68" spans="1:22" s="6" customFormat="1" ht="17.100000000000001" customHeight="1" x14ac:dyDescent="0.15">
      <c r="A68" s="84">
        <v>1</v>
      </c>
      <c r="B68" s="84">
        <v>65</v>
      </c>
      <c r="C68" s="96"/>
      <c r="D68" s="655"/>
      <c r="E68" s="173" t="s">
        <v>333</v>
      </c>
      <c r="F68" s="738" t="s">
        <v>317</v>
      </c>
      <c r="G68" s="739"/>
      <c r="H68" s="150">
        <v>0</v>
      </c>
      <c r="I68" s="84">
        <v>1</v>
      </c>
      <c r="J68" s="84">
        <v>61</v>
      </c>
      <c r="K68" s="211"/>
      <c r="M68" s="84">
        <v>103</v>
      </c>
      <c r="N68" s="655"/>
      <c r="O68" s="900" t="s">
        <v>427</v>
      </c>
      <c r="P68" s="900"/>
      <c r="Q68" s="900"/>
      <c r="R68" s="900"/>
      <c r="S68" s="900"/>
      <c r="T68" s="158">
        <f>ROUNDDOWN(H78/('20表・21表'!I8-'20表・21表'!I10)*100,1)</f>
        <v>0</v>
      </c>
      <c r="U68" s="84">
        <v>103</v>
      </c>
      <c r="V68" s="84"/>
    </row>
    <row r="69" spans="1:22" s="6" customFormat="1" ht="17.100000000000001" customHeight="1" x14ac:dyDescent="0.15">
      <c r="A69" s="84">
        <v>1</v>
      </c>
      <c r="B69" s="84">
        <v>66</v>
      </c>
      <c r="C69" s="96"/>
      <c r="D69" s="655"/>
      <c r="E69" s="173" t="s">
        <v>101</v>
      </c>
      <c r="F69" s="738" t="s">
        <v>409</v>
      </c>
      <c r="G69" s="739"/>
      <c r="H69" s="150">
        <v>0</v>
      </c>
      <c r="I69" s="84">
        <v>1</v>
      </c>
      <c r="J69" s="84">
        <v>62</v>
      </c>
      <c r="K69" s="211"/>
      <c r="M69" s="84">
        <v>104</v>
      </c>
      <c r="N69" s="655" t="s">
        <v>160</v>
      </c>
      <c r="O69" s="900" t="s">
        <v>318</v>
      </c>
      <c r="P69" s="900"/>
      <c r="Q69" s="900"/>
      <c r="R69" s="900"/>
      <c r="S69" s="900"/>
      <c r="T69" s="231">
        <f>ROUND((H75+H45)/H76*100,1)</f>
        <v>25.2</v>
      </c>
      <c r="U69" s="84">
        <v>104</v>
      </c>
      <c r="V69" s="84"/>
    </row>
    <row r="70" spans="1:22" s="6" customFormat="1" ht="16.5" customHeight="1" x14ac:dyDescent="0.15">
      <c r="A70" s="84">
        <v>1</v>
      </c>
      <c r="B70" s="84">
        <v>67</v>
      </c>
      <c r="C70" s="96"/>
      <c r="D70" s="655"/>
      <c r="E70" s="173" t="s">
        <v>290</v>
      </c>
      <c r="F70" s="896" t="s">
        <v>166</v>
      </c>
      <c r="G70" s="897"/>
      <c r="H70" s="150">
        <v>5172</v>
      </c>
      <c r="I70" s="84">
        <v>1</v>
      </c>
      <c r="J70" s="84">
        <v>63</v>
      </c>
      <c r="K70" s="211"/>
      <c r="M70" s="84">
        <v>105</v>
      </c>
      <c r="N70" s="655"/>
      <c r="O70" s="900" t="s">
        <v>428</v>
      </c>
      <c r="P70" s="900"/>
      <c r="Q70" s="900"/>
      <c r="R70" s="900"/>
      <c r="S70" s="900"/>
      <c r="T70" s="158">
        <f>ROUND(H7/(H75+H45+H25)*100,1)</f>
        <v>91.9</v>
      </c>
      <c r="U70" s="84">
        <v>105</v>
      </c>
      <c r="V70" s="84"/>
    </row>
    <row r="71" spans="1:22" s="6" customFormat="1" ht="17.100000000000001" customHeight="1" x14ac:dyDescent="0.15">
      <c r="A71" s="84">
        <v>1</v>
      </c>
      <c r="B71" s="84">
        <v>68</v>
      </c>
      <c r="C71" s="96"/>
      <c r="D71" s="655"/>
      <c r="E71" s="193"/>
      <c r="F71" s="904" t="s">
        <v>410</v>
      </c>
      <c r="G71" s="905"/>
      <c r="H71" s="150">
        <v>0</v>
      </c>
      <c r="I71" s="84">
        <v>1</v>
      </c>
      <c r="J71" s="84">
        <v>64</v>
      </c>
      <c r="K71" s="211"/>
      <c r="M71" s="84">
        <v>106</v>
      </c>
      <c r="N71" s="655" t="s">
        <v>61</v>
      </c>
      <c r="O71" s="900" t="s">
        <v>429</v>
      </c>
      <c r="P71" s="900"/>
      <c r="Q71" s="900"/>
      <c r="R71" s="900"/>
      <c r="S71" s="900"/>
      <c r="T71" s="158">
        <f>ROUND(H17/H34*100,1)</f>
        <v>373.7</v>
      </c>
      <c r="U71" s="84">
        <v>106</v>
      </c>
      <c r="V71" s="84"/>
    </row>
    <row r="72" spans="1:22" s="6" customFormat="1" ht="17.100000000000001" customHeight="1" x14ac:dyDescent="0.15">
      <c r="A72" s="84">
        <v>1</v>
      </c>
      <c r="B72" s="84">
        <v>69</v>
      </c>
      <c r="C72" s="96"/>
      <c r="D72" s="655"/>
      <c r="E72" s="173" t="s">
        <v>156</v>
      </c>
      <c r="F72" s="896" t="s">
        <v>544</v>
      </c>
      <c r="G72" s="897"/>
      <c r="H72" s="151">
        <v>5172</v>
      </c>
      <c r="I72" s="84">
        <v>1</v>
      </c>
      <c r="J72" s="84">
        <v>65</v>
      </c>
      <c r="K72" s="211"/>
      <c r="M72" s="84">
        <v>107</v>
      </c>
      <c r="N72" s="655"/>
      <c r="O72" s="799" t="s">
        <v>430</v>
      </c>
      <c r="P72" s="767"/>
      <c r="Q72" s="767"/>
      <c r="R72" s="767"/>
      <c r="S72" s="770"/>
      <c r="T72" s="158">
        <f>ROUND(T38/('20表・21表'!I32-'20表・21表'!I73)*100,1)</f>
        <v>65.2</v>
      </c>
      <c r="U72" s="84">
        <v>107</v>
      </c>
      <c r="V72" s="84"/>
    </row>
    <row r="73" spans="1:22" s="6" customFormat="1" ht="17.100000000000001" customHeight="1" x14ac:dyDescent="0.15">
      <c r="A73" s="84">
        <v>1</v>
      </c>
      <c r="B73" s="84">
        <v>70</v>
      </c>
      <c r="C73" s="97"/>
      <c r="D73" s="653"/>
      <c r="E73" s="194" t="s">
        <v>174</v>
      </c>
      <c r="F73" s="898" t="s">
        <v>33</v>
      </c>
      <c r="G73" s="899"/>
      <c r="H73" s="575">
        <v>0</v>
      </c>
      <c r="I73" s="84">
        <v>1</v>
      </c>
      <c r="J73" s="84">
        <v>66</v>
      </c>
      <c r="K73" s="211"/>
      <c r="M73" s="84">
        <v>108</v>
      </c>
      <c r="N73" s="655" t="s">
        <v>431</v>
      </c>
      <c r="O73" s="901" t="s">
        <v>352</v>
      </c>
      <c r="P73" s="900" t="s">
        <v>413</v>
      </c>
      <c r="Q73" s="900"/>
      <c r="R73" s="900"/>
      <c r="S73" s="900"/>
      <c r="T73" s="158">
        <f>ROUND(T38/'20表・21表'!I9*100,1)</f>
        <v>57.5</v>
      </c>
      <c r="U73" s="84">
        <v>108</v>
      </c>
      <c r="V73" s="84"/>
    </row>
    <row r="74" spans="1:22" s="6" customFormat="1" ht="17.100000000000001" customHeight="1" x14ac:dyDescent="0.15">
      <c r="A74" s="84">
        <v>1</v>
      </c>
      <c r="B74" s="84">
        <v>71</v>
      </c>
      <c r="C74" s="91" t="s">
        <v>710</v>
      </c>
      <c r="D74" s="767" t="s">
        <v>753</v>
      </c>
      <c r="E74" s="767"/>
      <c r="F74" s="767"/>
      <c r="G74" s="770"/>
      <c r="H74" s="150">
        <v>0</v>
      </c>
      <c r="I74" s="84">
        <v>1</v>
      </c>
      <c r="J74" s="84">
        <v>67</v>
      </c>
      <c r="K74" s="211"/>
      <c r="L74" s="211"/>
      <c r="M74" s="84">
        <v>109</v>
      </c>
      <c r="N74" s="96"/>
      <c r="O74" s="902"/>
      <c r="P74" s="900" t="s">
        <v>258</v>
      </c>
      <c r="Q74" s="900"/>
      <c r="R74" s="900"/>
      <c r="S74" s="900"/>
      <c r="T74" s="158">
        <f>ROUND('20表・21表'!T16/'20表・21表'!I9*100,1)</f>
        <v>15.2</v>
      </c>
      <c r="U74" s="84">
        <v>109</v>
      </c>
      <c r="V74" s="84"/>
    </row>
    <row r="75" spans="1:22" s="6" customFormat="1" ht="17.100000000000001" customHeight="1" x14ac:dyDescent="0.15">
      <c r="A75" s="84">
        <v>1</v>
      </c>
      <c r="B75" s="84">
        <v>72</v>
      </c>
      <c r="C75" s="91" t="s">
        <v>573</v>
      </c>
      <c r="D75" s="767" t="s">
        <v>602</v>
      </c>
      <c r="E75" s="767"/>
      <c r="F75" s="767"/>
      <c r="G75" s="770"/>
      <c r="H75" s="150">
        <v>320582</v>
      </c>
      <c r="I75" s="84">
        <v>1</v>
      </c>
      <c r="J75" s="84">
        <v>68</v>
      </c>
      <c r="K75" s="211"/>
      <c r="L75" s="211"/>
      <c r="M75" s="84">
        <v>110</v>
      </c>
      <c r="N75" s="655" t="s">
        <v>435</v>
      </c>
      <c r="O75" s="902"/>
      <c r="P75" s="900" t="s">
        <v>316</v>
      </c>
      <c r="Q75" s="900"/>
      <c r="R75" s="900"/>
      <c r="S75" s="900"/>
      <c r="T75" s="158">
        <f>ROUND((T38+'20表・21表'!T16)/'20表・21表'!I9*100,1)</f>
        <v>72.599999999999994</v>
      </c>
      <c r="U75" s="84">
        <v>110</v>
      </c>
      <c r="V75" s="84"/>
    </row>
    <row r="76" spans="1:22" s="6" customFormat="1" ht="17.100000000000001" customHeight="1" x14ac:dyDescent="0.15">
      <c r="A76" s="84">
        <v>1</v>
      </c>
      <c r="B76" s="84">
        <v>73</v>
      </c>
      <c r="C76" s="103" t="s">
        <v>390</v>
      </c>
      <c r="D76" s="767" t="s">
        <v>441</v>
      </c>
      <c r="E76" s="767"/>
      <c r="F76" s="767"/>
      <c r="G76" s="770"/>
      <c r="H76" s="150">
        <v>1693097</v>
      </c>
      <c r="I76" s="84">
        <v>1</v>
      </c>
      <c r="J76" s="84">
        <v>69</v>
      </c>
      <c r="K76" s="211"/>
      <c r="L76" s="211"/>
      <c r="M76" s="84">
        <v>111</v>
      </c>
      <c r="N76" s="216"/>
      <c r="O76" s="903"/>
      <c r="P76" s="900" t="s">
        <v>436</v>
      </c>
      <c r="Q76" s="900"/>
      <c r="R76" s="900"/>
      <c r="S76" s="900"/>
      <c r="T76" s="158">
        <f>ROUND('20表・21表'!T14/'20表・21表'!I9*100,1)</f>
        <v>0</v>
      </c>
      <c r="U76" s="84">
        <v>111</v>
      </c>
      <c r="V76" s="84"/>
    </row>
    <row r="77" spans="1:22" s="6" customFormat="1" ht="17.100000000000001" customHeight="1" x14ac:dyDescent="0.15">
      <c r="A77" s="84">
        <v>1</v>
      </c>
      <c r="B77" s="84">
        <v>74</v>
      </c>
      <c r="C77" s="103" t="s">
        <v>574</v>
      </c>
      <c r="D77" s="767" t="s">
        <v>606</v>
      </c>
      <c r="E77" s="767"/>
      <c r="F77" s="767"/>
      <c r="G77" s="770"/>
      <c r="H77" s="150">
        <v>0</v>
      </c>
      <c r="I77" s="84">
        <v>1</v>
      </c>
      <c r="J77" s="84">
        <v>70</v>
      </c>
      <c r="K77" s="211"/>
      <c r="L77" s="211"/>
      <c r="M77" s="84"/>
      <c r="N77" s="80"/>
      <c r="O77" s="80"/>
      <c r="P77" s="80"/>
      <c r="Q77" s="80"/>
      <c r="R77" s="80"/>
      <c r="S77" s="80"/>
      <c r="V77" s="84"/>
    </row>
    <row r="78" spans="1:22" s="6" customFormat="1" ht="17.100000000000001" customHeight="1" x14ac:dyDescent="0.15">
      <c r="A78" s="84">
        <v>1</v>
      </c>
      <c r="B78" s="84">
        <v>75</v>
      </c>
      <c r="C78" s="188" t="s">
        <v>576</v>
      </c>
      <c r="D78" s="767" t="s">
        <v>607</v>
      </c>
      <c r="E78" s="767"/>
      <c r="F78" s="767"/>
      <c r="G78" s="770"/>
      <c r="H78" s="150">
        <v>0</v>
      </c>
      <c r="I78" s="84">
        <v>1</v>
      </c>
      <c r="J78" s="84">
        <v>71</v>
      </c>
      <c r="K78" s="211"/>
      <c r="L78" s="211"/>
      <c r="M78" s="84"/>
      <c r="N78" s="80"/>
      <c r="O78" s="80"/>
      <c r="P78" s="80"/>
      <c r="Q78" s="80"/>
      <c r="R78" s="80"/>
      <c r="S78" s="80"/>
      <c r="V78" s="84"/>
    </row>
    <row r="79" spans="1:22" s="6" customFormat="1" ht="17.100000000000001" customHeight="1" x14ac:dyDescent="0.15">
      <c r="A79" s="84">
        <v>1</v>
      </c>
      <c r="B79" s="84">
        <v>76</v>
      </c>
      <c r="C79" s="188" t="s">
        <v>578</v>
      </c>
      <c r="D79" s="893" t="s">
        <v>932</v>
      </c>
      <c r="E79" s="751"/>
      <c r="F79" s="751"/>
      <c r="G79" s="202" t="s">
        <v>655</v>
      </c>
      <c r="H79" s="150">
        <v>0</v>
      </c>
      <c r="I79" s="84">
        <v>1</v>
      </c>
      <c r="J79" s="84">
        <v>72</v>
      </c>
      <c r="K79" s="211"/>
      <c r="L79" s="211"/>
      <c r="M79" s="84"/>
      <c r="N79" s="80"/>
      <c r="O79" s="80"/>
      <c r="P79" s="80"/>
      <c r="Q79" s="80"/>
      <c r="R79" s="80"/>
      <c r="S79" s="80"/>
      <c r="V79" s="84"/>
    </row>
    <row r="80" spans="1:22" s="6" customFormat="1" ht="17.100000000000001" customHeight="1" x14ac:dyDescent="0.15">
      <c r="A80" s="84">
        <v>1</v>
      </c>
      <c r="B80" s="84">
        <v>77</v>
      </c>
      <c r="C80" s="189" t="s">
        <v>931</v>
      </c>
      <c r="D80" s="894" t="s">
        <v>934</v>
      </c>
      <c r="E80" s="779"/>
      <c r="F80" s="779"/>
      <c r="G80" s="203" t="s">
        <v>655</v>
      </c>
      <c r="H80" s="150">
        <v>0</v>
      </c>
      <c r="I80" s="84">
        <v>1</v>
      </c>
      <c r="J80" s="84">
        <v>73</v>
      </c>
      <c r="K80" s="211"/>
      <c r="M80" s="84"/>
      <c r="N80" s="80"/>
      <c r="O80" s="80"/>
      <c r="P80" s="80"/>
      <c r="Q80" s="80"/>
      <c r="R80" s="80"/>
      <c r="S80" s="80"/>
      <c r="V80" s="84"/>
    </row>
    <row r="81" spans="1:22" s="6" customFormat="1" ht="17.100000000000001" customHeight="1" x14ac:dyDescent="0.15">
      <c r="A81" s="84">
        <v>1</v>
      </c>
      <c r="B81" s="84">
        <v>78</v>
      </c>
      <c r="C81" s="652" t="s">
        <v>313</v>
      </c>
      <c r="D81" s="893" t="s">
        <v>21</v>
      </c>
      <c r="E81" s="751"/>
      <c r="F81" s="751"/>
      <c r="G81" s="202"/>
      <c r="H81" s="150">
        <v>5174</v>
      </c>
      <c r="I81" s="84">
        <v>1</v>
      </c>
      <c r="J81" s="84">
        <v>74</v>
      </c>
      <c r="K81" s="211"/>
      <c r="M81" s="84"/>
      <c r="N81" s="80"/>
      <c r="O81" s="80"/>
      <c r="P81" s="80"/>
      <c r="Q81" s="80"/>
      <c r="R81" s="80"/>
      <c r="S81" s="80"/>
      <c r="V81" s="84"/>
    </row>
    <row r="82" spans="1:22" s="6" customFormat="1" ht="17.100000000000001" customHeight="1" x14ac:dyDescent="0.15">
      <c r="A82" s="84">
        <v>1</v>
      </c>
      <c r="B82" s="84">
        <v>79</v>
      </c>
      <c r="C82" s="653" t="s">
        <v>372</v>
      </c>
      <c r="D82" s="894" t="s">
        <v>205</v>
      </c>
      <c r="E82" s="779"/>
      <c r="F82" s="779"/>
      <c r="G82" s="574" t="s">
        <v>655</v>
      </c>
      <c r="H82" s="150">
        <v>0</v>
      </c>
      <c r="I82" s="84">
        <v>1</v>
      </c>
      <c r="J82" s="84">
        <v>75</v>
      </c>
      <c r="K82" s="211"/>
      <c r="M82" s="84"/>
      <c r="N82" s="80"/>
      <c r="O82" s="80"/>
      <c r="P82" s="80"/>
      <c r="Q82" s="80"/>
      <c r="R82" s="80"/>
      <c r="S82" s="80"/>
      <c r="V82" s="84"/>
    </row>
    <row r="83" spans="1:22" s="6" customFormat="1" ht="17.100000000000001" customHeight="1" x14ac:dyDescent="0.15">
      <c r="A83" s="84">
        <v>2</v>
      </c>
      <c r="B83" s="84">
        <v>1</v>
      </c>
      <c r="C83" s="868" t="s">
        <v>980</v>
      </c>
      <c r="D83" s="869"/>
      <c r="E83" s="870"/>
      <c r="F83" s="895" t="s">
        <v>332</v>
      </c>
      <c r="G83" s="895"/>
      <c r="H83" s="150">
        <v>0</v>
      </c>
      <c r="I83" s="84">
        <v>2</v>
      </c>
      <c r="J83" s="84">
        <v>1</v>
      </c>
      <c r="K83" s="214"/>
      <c r="M83" s="84"/>
      <c r="N83" s="80"/>
      <c r="O83" s="80"/>
      <c r="P83" s="80"/>
      <c r="Q83" s="80"/>
      <c r="R83" s="80"/>
      <c r="S83" s="80"/>
      <c r="V83" s="84"/>
    </row>
    <row r="84" spans="1:22" s="6" customFormat="1" ht="17.100000000000001" customHeight="1" x14ac:dyDescent="0.15">
      <c r="A84" s="84">
        <v>2</v>
      </c>
      <c r="B84" s="84">
        <v>2</v>
      </c>
      <c r="C84" s="871"/>
      <c r="D84" s="872"/>
      <c r="E84" s="873"/>
      <c r="F84" s="862" t="s">
        <v>902</v>
      </c>
      <c r="G84" s="862"/>
      <c r="H84" s="150">
        <v>0</v>
      </c>
      <c r="I84" s="84">
        <v>2</v>
      </c>
      <c r="J84" s="84">
        <v>2</v>
      </c>
      <c r="K84" s="214"/>
      <c r="M84" s="84"/>
      <c r="N84" s="80"/>
      <c r="O84" s="80"/>
      <c r="P84" s="80"/>
      <c r="Q84" s="80"/>
      <c r="R84" s="80"/>
      <c r="S84" s="80"/>
      <c r="V84" s="84"/>
    </row>
    <row r="85" spans="1:22" s="6" customFormat="1" ht="17.100000000000001" customHeight="1" x14ac:dyDescent="0.15">
      <c r="A85" s="84">
        <v>2</v>
      </c>
      <c r="B85" s="84">
        <v>3</v>
      </c>
      <c r="C85" s="874"/>
      <c r="D85" s="875"/>
      <c r="E85" s="876"/>
      <c r="F85" s="862" t="s">
        <v>135</v>
      </c>
      <c r="G85" s="862"/>
      <c r="H85" s="150">
        <v>0</v>
      </c>
      <c r="I85" s="84">
        <v>2</v>
      </c>
      <c r="J85" s="84">
        <v>3</v>
      </c>
      <c r="K85" s="214"/>
      <c r="M85" s="84"/>
      <c r="N85" s="80"/>
      <c r="O85" s="80"/>
      <c r="P85" s="80"/>
      <c r="Q85" s="80"/>
      <c r="R85" s="80"/>
      <c r="S85" s="80"/>
      <c r="V85" s="84"/>
    </row>
    <row r="86" spans="1:22" s="6" customFormat="1" ht="17.100000000000001" customHeight="1" x14ac:dyDescent="0.15">
      <c r="A86" s="84">
        <v>2</v>
      </c>
      <c r="B86" s="84">
        <v>4</v>
      </c>
      <c r="C86" s="868" t="s">
        <v>982</v>
      </c>
      <c r="D86" s="869"/>
      <c r="E86" s="870"/>
      <c r="F86" s="771" t="s">
        <v>332</v>
      </c>
      <c r="G86" s="885"/>
      <c r="H86" s="150">
        <v>0</v>
      </c>
      <c r="I86" s="84">
        <v>2</v>
      </c>
      <c r="J86" s="84">
        <v>4</v>
      </c>
      <c r="K86" s="214"/>
      <c r="M86" s="84"/>
      <c r="N86" s="80"/>
      <c r="O86" s="80"/>
      <c r="P86" s="80"/>
      <c r="Q86" s="80"/>
      <c r="R86" s="80"/>
      <c r="S86" s="80"/>
      <c r="V86" s="84"/>
    </row>
    <row r="87" spans="1:22" s="6" customFormat="1" ht="17.100000000000001" customHeight="1" x14ac:dyDescent="0.15">
      <c r="A87" s="84">
        <v>2</v>
      </c>
      <c r="B87" s="87">
        <v>5</v>
      </c>
      <c r="C87" s="871"/>
      <c r="D87" s="872"/>
      <c r="E87" s="873"/>
      <c r="F87" s="771" t="s">
        <v>487</v>
      </c>
      <c r="G87" s="885"/>
      <c r="H87" s="152">
        <v>0</v>
      </c>
      <c r="I87" s="84">
        <v>2</v>
      </c>
      <c r="J87" s="87">
        <v>5</v>
      </c>
      <c r="K87" s="214"/>
      <c r="M87" s="84"/>
      <c r="N87" s="80"/>
      <c r="O87" s="80"/>
      <c r="P87" s="80"/>
      <c r="Q87" s="80"/>
      <c r="R87" s="80"/>
      <c r="S87" s="80"/>
      <c r="V87" s="84"/>
    </row>
    <row r="88" spans="1:22" s="6" customFormat="1" ht="17.100000000000001" customHeight="1" x14ac:dyDescent="0.15">
      <c r="A88" s="84">
        <v>2</v>
      </c>
      <c r="B88" s="84">
        <v>6</v>
      </c>
      <c r="C88" s="871"/>
      <c r="D88" s="872"/>
      <c r="E88" s="873"/>
      <c r="F88" s="771" t="s">
        <v>559</v>
      </c>
      <c r="G88" s="885"/>
      <c r="H88" s="150">
        <v>0</v>
      </c>
      <c r="I88" s="84">
        <v>2</v>
      </c>
      <c r="J88" s="84">
        <v>6</v>
      </c>
      <c r="K88" s="214"/>
      <c r="M88" s="84"/>
      <c r="N88" s="80"/>
      <c r="O88" s="80"/>
      <c r="P88" s="80"/>
      <c r="Q88" s="80"/>
      <c r="R88" s="80"/>
      <c r="S88" s="80"/>
      <c r="V88" s="84"/>
    </row>
    <row r="89" spans="1:22" s="6" customFormat="1" ht="17.100000000000001" customHeight="1" x14ac:dyDescent="0.15">
      <c r="A89" s="84">
        <v>2</v>
      </c>
      <c r="B89" s="87">
        <v>7</v>
      </c>
      <c r="C89" s="871"/>
      <c r="D89" s="872"/>
      <c r="E89" s="873"/>
      <c r="F89" s="771" t="s">
        <v>902</v>
      </c>
      <c r="G89" s="885"/>
      <c r="H89" s="150">
        <v>0</v>
      </c>
      <c r="I89" s="84">
        <v>2</v>
      </c>
      <c r="J89" s="87">
        <v>7</v>
      </c>
      <c r="K89" s="214"/>
      <c r="M89" s="84"/>
      <c r="N89" s="80"/>
      <c r="O89" s="80"/>
      <c r="P89" s="80"/>
      <c r="Q89" s="80"/>
      <c r="R89" s="80"/>
      <c r="S89" s="80"/>
      <c r="V89" s="84"/>
    </row>
    <row r="90" spans="1:22" s="6" customFormat="1" ht="17.100000000000001" customHeight="1" x14ac:dyDescent="0.15">
      <c r="A90" s="84">
        <v>2</v>
      </c>
      <c r="B90" s="84">
        <v>8</v>
      </c>
      <c r="C90" s="874"/>
      <c r="D90" s="875"/>
      <c r="E90" s="876"/>
      <c r="F90" s="771" t="s">
        <v>135</v>
      </c>
      <c r="G90" s="885"/>
      <c r="H90" s="150">
        <v>0</v>
      </c>
      <c r="I90" s="84">
        <v>2</v>
      </c>
      <c r="J90" s="84">
        <v>8</v>
      </c>
      <c r="K90" s="214"/>
      <c r="M90" s="84"/>
      <c r="N90" s="80"/>
      <c r="O90" s="80"/>
      <c r="P90" s="80"/>
      <c r="Q90" s="80"/>
      <c r="R90" s="80"/>
      <c r="S90" s="80"/>
      <c r="V90" s="84"/>
    </row>
    <row r="91" spans="1:22" s="6" customFormat="1" ht="17.100000000000001" customHeight="1" x14ac:dyDescent="0.15">
      <c r="A91" s="84">
        <v>2</v>
      </c>
      <c r="B91" s="87">
        <v>9</v>
      </c>
      <c r="C91" s="881" t="s">
        <v>933</v>
      </c>
      <c r="D91" s="882"/>
      <c r="E91" s="195" t="s">
        <v>326</v>
      </c>
      <c r="F91" s="892" t="s">
        <v>848</v>
      </c>
      <c r="G91" s="885"/>
      <c r="H91" s="150">
        <v>0</v>
      </c>
      <c r="I91" s="84">
        <v>2</v>
      </c>
      <c r="J91" s="87">
        <v>9</v>
      </c>
      <c r="K91" s="214"/>
      <c r="M91" s="84"/>
      <c r="N91" s="80"/>
      <c r="O91" s="80"/>
      <c r="P91" s="80"/>
      <c r="Q91" s="80"/>
      <c r="R91" s="80"/>
      <c r="S91" s="80"/>
      <c r="V91" s="84"/>
    </row>
    <row r="92" spans="1:22" s="6" customFormat="1" ht="17.100000000000001" customHeight="1" x14ac:dyDescent="0.15">
      <c r="A92" s="84">
        <v>2</v>
      </c>
      <c r="B92" s="84">
        <v>10</v>
      </c>
      <c r="C92" s="883"/>
      <c r="D92" s="884"/>
      <c r="E92" s="877" t="s">
        <v>434</v>
      </c>
      <c r="F92" s="771" t="s">
        <v>849</v>
      </c>
      <c r="G92" s="885"/>
      <c r="H92" s="150">
        <v>0</v>
      </c>
      <c r="I92" s="84">
        <v>2</v>
      </c>
      <c r="J92" s="84">
        <v>10</v>
      </c>
      <c r="K92" s="214"/>
      <c r="M92" s="84"/>
      <c r="N92" s="80"/>
      <c r="O92" s="80"/>
      <c r="P92" s="80"/>
      <c r="Q92" s="80"/>
      <c r="R92" s="80"/>
      <c r="S92" s="80"/>
      <c r="V92" s="84"/>
    </row>
    <row r="93" spans="1:22" s="6" customFormat="1" ht="17.100000000000001" customHeight="1" x14ac:dyDescent="0.15">
      <c r="A93" s="84">
        <v>2</v>
      </c>
      <c r="B93" s="87">
        <v>11</v>
      </c>
      <c r="C93" s="883"/>
      <c r="D93" s="884"/>
      <c r="E93" s="878"/>
      <c r="F93" s="771" t="s">
        <v>786</v>
      </c>
      <c r="G93" s="885"/>
      <c r="H93" s="150">
        <v>0</v>
      </c>
      <c r="I93" s="84">
        <v>2</v>
      </c>
      <c r="J93" s="87">
        <v>11</v>
      </c>
      <c r="K93" s="214"/>
      <c r="M93" s="84"/>
      <c r="N93" s="80"/>
      <c r="O93" s="80"/>
      <c r="P93" s="80"/>
      <c r="Q93" s="80"/>
      <c r="R93" s="80"/>
      <c r="S93" s="80"/>
      <c r="V93" s="84"/>
    </row>
    <row r="94" spans="1:22" s="6" customFormat="1" ht="17.100000000000001" customHeight="1" x14ac:dyDescent="0.15">
      <c r="A94" s="84">
        <v>2</v>
      </c>
      <c r="B94" s="84">
        <v>12</v>
      </c>
      <c r="C94" s="883"/>
      <c r="D94" s="884"/>
      <c r="E94" s="196" t="s">
        <v>328</v>
      </c>
      <c r="F94" s="892" t="s">
        <v>850</v>
      </c>
      <c r="G94" s="885"/>
      <c r="H94" s="150">
        <v>0</v>
      </c>
      <c r="I94" s="84">
        <v>2</v>
      </c>
      <c r="J94" s="84">
        <v>12</v>
      </c>
      <c r="M94" s="84"/>
      <c r="N94" s="80"/>
      <c r="O94" s="80"/>
      <c r="P94" s="80"/>
      <c r="Q94" s="80"/>
      <c r="R94" s="80"/>
      <c r="S94" s="80"/>
      <c r="V94" s="84"/>
    </row>
    <row r="95" spans="1:22" s="6" customFormat="1" ht="17.100000000000001" customHeight="1" x14ac:dyDescent="0.15">
      <c r="A95" s="84">
        <v>2</v>
      </c>
      <c r="B95" s="87">
        <v>13</v>
      </c>
      <c r="C95" s="883"/>
      <c r="D95" s="884"/>
      <c r="E95" s="877" t="s">
        <v>434</v>
      </c>
      <c r="F95" s="771" t="s">
        <v>852</v>
      </c>
      <c r="G95" s="885"/>
      <c r="H95" s="150">
        <v>0</v>
      </c>
      <c r="I95" s="84">
        <v>2</v>
      </c>
      <c r="J95" s="87">
        <v>13</v>
      </c>
      <c r="M95" s="84"/>
      <c r="N95" s="80"/>
      <c r="O95" s="80"/>
      <c r="P95" s="80"/>
      <c r="Q95" s="80"/>
      <c r="R95" s="80"/>
      <c r="S95" s="80"/>
      <c r="V95" s="84"/>
    </row>
    <row r="96" spans="1:22" s="6" customFormat="1" ht="17.100000000000001" customHeight="1" x14ac:dyDescent="0.15">
      <c r="A96" s="84">
        <v>2</v>
      </c>
      <c r="B96" s="84">
        <v>14</v>
      </c>
      <c r="C96" s="883"/>
      <c r="D96" s="884"/>
      <c r="E96" s="878"/>
      <c r="F96" s="771" t="s">
        <v>771</v>
      </c>
      <c r="G96" s="885"/>
      <c r="H96" s="150">
        <v>0</v>
      </c>
      <c r="I96" s="84">
        <v>2</v>
      </c>
      <c r="J96" s="84">
        <v>14</v>
      </c>
      <c r="M96" s="84"/>
      <c r="N96" s="80"/>
      <c r="O96" s="80"/>
      <c r="P96" s="80"/>
      <c r="Q96" s="80"/>
      <c r="R96" s="80"/>
      <c r="S96" s="80"/>
      <c r="V96" s="84"/>
    </row>
    <row r="97" spans="1:22" s="6" customFormat="1" ht="17.100000000000001" customHeight="1" x14ac:dyDescent="0.15">
      <c r="A97" s="84">
        <v>2</v>
      </c>
      <c r="B97" s="84">
        <v>15</v>
      </c>
      <c r="C97" s="883"/>
      <c r="D97" s="884"/>
      <c r="E97" s="197" t="s">
        <v>333</v>
      </c>
      <c r="F97" s="885" t="s">
        <v>787</v>
      </c>
      <c r="G97" s="886"/>
      <c r="H97" s="150">
        <v>0</v>
      </c>
      <c r="I97" s="84">
        <v>2</v>
      </c>
      <c r="J97" s="84">
        <v>15</v>
      </c>
      <c r="M97" s="84"/>
      <c r="N97" s="80"/>
      <c r="O97" s="80"/>
      <c r="P97" s="80"/>
      <c r="Q97" s="80"/>
      <c r="R97" s="80"/>
      <c r="S97" s="80"/>
      <c r="V97" s="84"/>
    </row>
    <row r="98" spans="1:22" s="6" customFormat="1" ht="17.100000000000001" customHeight="1" x14ac:dyDescent="0.15">
      <c r="A98" s="84">
        <v>2</v>
      </c>
      <c r="B98" s="84">
        <v>16</v>
      </c>
      <c r="C98" s="883"/>
      <c r="D98" s="884"/>
      <c r="E98" s="198" t="s">
        <v>101</v>
      </c>
      <c r="F98" s="887" t="s">
        <v>449</v>
      </c>
      <c r="G98" s="888"/>
      <c r="H98" s="150">
        <v>0</v>
      </c>
      <c r="I98" s="84">
        <v>2</v>
      </c>
      <c r="J98" s="84">
        <v>16</v>
      </c>
      <c r="M98" s="84"/>
      <c r="N98" s="80"/>
      <c r="O98" s="80"/>
      <c r="P98" s="80"/>
      <c r="Q98" s="80"/>
      <c r="R98" s="80"/>
      <c r="S98" s="80"/>
      <c r="V98" s="84"/>
    </row>
    <row r="99" spans="1:22" s="6" customFormat="1" ht="17.100000000000001" customHeight="1" x14ac:dyDescent="0.15">
      <c r="A99" s="84">
        <v>2</v>
      </c>
      <c r="B99" s="84">
        <v>17</v>
      </c>
      <c r="C99" s="883"/>
      <c r="D99" s="884"/>
      <c r="E99" s="197" t="s">
        <v>290</v>
      </c>
      <c r="F99" s="887" t="s">
        <v>242</v>
      </c>
      <c r="G99" s="888"/>
      <c r="H99" s="150">
        <v>0</v>
      </c>
      <c r="I99" s="84">
        <v>2</v>
      </c>
      <c r="J99" s="84">
        <v>17</v>
      </c>
      <c r="M99" s="84"/>
      <c r="N99" s="80"/>
      <c r="O99" s="80"/>
      <c r="P99" s="80"/>
      <c r="Q99" s="80"/>
      <c r="R99" s="80"/>
      <c r="S99" s="80"/>
      <c r="V99" s="84"/>
    </row>
    <row r="100" spans="1:22" s="6" customFormat="1" ht="17.100000000000001" customHeight="1" x14ac:dyDescent="0.15">
      <c r="A100" s="84">
        <v>2</v>
      </c>
      <c r="B100" s="84">
        <v>18</v>
      </c>
      <c r="C100" s="879" t="s">
        <v>832</v>
      </c>
      <c r="D100" s="879"/>
      <c r="E100" s="862" t="s">
        <v>853</v>
      </c>
      <c r="F100" s="886"/>
      <c r="G100" s="886"/>
      <c r="H100" s="150">
        <v>0</v>
      </c>
      <c r="I100" s="84">
        <v>2</v>
      </c>
      <c r="J100" s="84">
        <v>18</v>
      </c>
      <c r="M100" s="84"/>
      <c r="N100" s="80"/>
      <c r="O100" s="80"/>
      <c r="P100" s="80"/>
      <c r="Q100" s="80"/>
      <c r="R100" s="80"/>
      <c r="S100" s="80"/>
      <c r="V100" s="84"/>
    </row>
    <row r="101" spans="1:22" s="6" customFormat="1" ht="17.100000000000001" customHeight="1" x14ac:dyDescent="0.15">
      <c r="A101" s="84">
        <v>2</v>
      </c>
      <c r="B101" s="84">
        <v>19</v>
      </c>
      <c r="C101" s="879"/>
      <c r="D101" s="879"/>
      <c r="E101" s="880" t="s">
        <v>464</v>
      </c>
      <c r="F101" s="862" t="s">
        <v>572</v>
      </c>
      <c r="G101" s="862"/>
      <c r="H101" s="150">
        <v>0</v>
      </c>
      <c r="I101" s="84">
        <v>2</v>
      </c>
      <c r="J101" s="84">
        <v>19</v>
      </c>
      <c r="M101" s="84"/>
      <c r="N101" s="80"/>
      <c r="O101" s="80"/>
      <c r="P101" s="80"/>
      <c r="Q101" s="80"/>
      <c r="R101" s="80"/>
      <c r="S101" s="80"/>
      <c r="V101" s="84"/>
    </row>
    <row r="102" spans="1:22" s="6" customFormat="1" ht="17.100000000000001" customHeight="1" x14ac:dyDescent="0.15">
      <c r="A102" s="84">
        <v>2</v>
      </c>
      <c r="B102" s="84">
        <v>20</v>
      </c>
      <c r="C102" s="879"/>
      <c r="D102" s="879"/>
      <c r="E102" s="880"/>
      <c r="F102" s="862" t="s">
        <v>852</v>
      </c>
      <c r="G102" s="862"/>
      <c r="H102" s="150">
        <v>0</v>
      </c>
      <c r="I102" s="84">
        <v>2</v>
      </c>
      <c r="J102" s="84">
        <v>20</v>
      </c>
      <c r="M102" s="84"/>
      <c r="N102" s="80"/>
      <c r="O102" s="80"/>
      <c r="P102" s="80"/>
      <c r="Q102" s="80"/>
      <c r="R102" s="80"/>
      <c r="S102" s="80"/>
      <c r="V102" s="84"/>
    </row>
    <row r="103" spans="1:22" s="6" customFormat="1" ht="17.100000000000001" customHeight="1" x14ac:dyDescent="0.15">
      <c r="A103" s="84">
        <v>2</v>
      </c>
      <c r="B103" s="84">
        <v>21</v>
      </c>
      <c r="C103" s="889" t="s">
        <v>590</v>
      </c>
      <c r="D103" s="890"/>
      <c r="E103" s="890"/>
      <c r="F103" s="890"/>
      <c r="G103" s="891"/>
      <c r="H103" s="150">
        <v>0</v>
      </c>
      <c r="I103" s="84">
        <v>2</v>
      </c>
      <c r="J103" s="84">
        <v>21</v>
      </c>
      <c r="M103" s="84"/>
      <c r="N103" s="80"/>
      <c r="O103" s="80"/>
      <c r="P103" s="80"/>
      <c r="Q103" s="80"/>
      <c r="R103" s="80"/>
      <c r="S103" s="80"/>
      <c r="V103" s="84"/>
    </row>
    <row r="104" spans="1:22" s="6" customFormat="1" ht="17.100000000000001" customHeight="1" x14ac:dyDescent="0.15">
      <c r="A104" s="84">
        <v>2</v>
      </c>
      <c r="B104" s="84">
        <v>22</v>
      </c>
      <c r="C104" s="861" t="s">
        <v>412</v>
      </c>
      <c r="D104" s="861"/>
      <c r="E104" s="861"/>
      <c r="F104" s="861"/>
      <c r="G104" s="861"/>
      <c r="H104" s="150">
        <v>0</v>
      </c>
      <c r="I104" s="84">
        <v>2</v>
      </c>
      <c r="J104" s="84">
        <v>22</v>
      </c>
      <c r="M104" s="84"/>
      <c r="N104" s="80"/>
      <c r="O104" s="80"/>
      <c r="P104" s="80"/>
      <c r="Q104" s="80"/>
      <c r="R104" s="80"/>
      <c r="S104" s="80"/>
      <c r="V104" s="84"/>
    </row>
    <row r="105" spans="1:22" s="6" customFormat="1" ht="17.100000000000001" customHeight="1" x14ac:dyDescent="0.15">
      <c r="A105" s="84">
        <v>2</v>
      </c>
      <c r="B105" s="84">
        <v>23</v>
      </c>
      <c r="C105" s="880" t="s">
        <v>715</v>
      </c>
      <c r="D105" s="880"/>
      <c r="E105" s="880"/>
      <c r="F105" s="862" t="s">
        <v>719</v>
      </c>
      <c r="G105" s="862"/>
      <c r="H105" s="150">
        <v>71529</v>
      </c>
      <c r="I105" s="84">
        <v>2</v>
      </c>
      <c r="J105" s="84">
        <v>23</v>
      </c>
      <c r="M105" s="84"/>
      <c r="N105" s="80"/>
      <c r="O105" s="80"/>
      <c r="P105" s="80"/>
      <c r="Q105" s="80"/>
      <c r="R105" s="80"/>
      <c r="S105" s="80"/>
      <c r="V105" s="84"/>
    </row>
    <row r="106" spans="1:22" s="6" customFormat="1" ht="17.100000000000001" customHeight="1" x14ac:dyDescent="0.15">
      <c r="A106" s="84">
        <v>2</v>
      </c>
      <c r="B106" s="84">
        <v>24</v>
      </c>
      <c r="C106" s="880"/>
      <c r="D106" s="880"/>
      <c r="E106" s="880"/>
      <c r="F106" s="862" t="s">
        <v>936</v>
      </c>
      <c r="G106" s="862"/>
      <c r="H106" s="150">
        <v>0</v>
      </c>
      <c r="I106" s="84">
        <v>2</v>
      </c>
      <c r="J106" s="84">
        <v>24</v>
      </c>
      <c r="M106" s="84"/>
      <c r="N106" s="80"/>
      <c r="O106" s="80"/>
      <c r="P106" s="80"/>
      <c r="Q106" s="80"/>
      <c r="R106" s="80"/>
      <c r="S106" s="80"/>
      <c r="V106" s="84"/>
    </row>
    <row r="107" spans="1:22" s="6" customFormat="1" ht="17.100000000000001" customHeight="1" x14ac:dyDescent="0.15">
      <c r="A107" s="84">
        <v>2</v>
      </c>
      <c r="B107" s="84">
        <v>25</v>
      </c>
      <c r="C107" s="880"/>
      <c r="D107" s="880"/>
      <c r="E107" s="880"/>
      <c r="F107" s="862" t="s">
        <v>925</v>
      </c>
      <c r="G107" s="862"/>
      <c r="H107" s="150">
        <v>0</v>
      </c>
      <c r="I107" s="84">
        <v>2</v>
      </c>
      <c r="J107" s="84">
        <v>25</v>
      </c>
      <c r="M107" s="84"/>
      <c r="N107" s="80"/>
      <c r="O107" s="80"/>
      <c r="P107" s="80"/>
      <c r="Q107" s="80"/>
      <c r="R107" s="80"/>
      <c r="S107" s="80"/>
      <c r="V107" s="84"/>
    </row>
    <row r="108" spans="1:22" s="6" customFormat="1" ht="17.100000000000001" customHeight="1" x14ac:dyDescent="0.15">
      <c r="A108" s="84">
        <v>2</v>
      </c>
      <c r="B108" s="84">
        <v>26</v>
      </c>
      <c r="C108" s="880"/>
      <c r="D108" s="880"/>
      <c r="E108" s="880"/>
      <c r="F108" s="862" t="s">
        <v>926</v>
      </c>
      <c r="G108" s="862"/>
      <c r="H108" s="150">
        <v>45987</v>
      </c>
      <c r="I108" s="84">
        <v>2</v>
      </c>
      <c r="J108" s="84">
        <v>26</v>
      </c>
      <c r="M108" s="84"/>
      <c r="N108" s="80"/>
      <c r="O108" s="80"/>
      <c r="P108" s="80"/>
      <c r="Q108" s="80"/>
      <c r="R108" s="80"/>
      <c r="S108" s="80"/>
      <c r="V108" s="84"/>
    </row>
    <row r="109" spans="1:22" s="6" customFormat="1" ht="17.100000000000001" customHeight="1" x14ac:dyDescent="0.15">
      <c r="A109" s="84">
        <v>2</v>
      </c>
      <c r="B109" s="84">
        <v>27</v>
      </c>
      <c r="C109" s="880"/>
      <c r="D109" s="880"/>
      <c r="E109" s="880"/>
      <c r="F109" s="862" t="s">
        <v>928</v>
      </c>
      <c r="G109" s="862"/>
      <c r="H109" s="150">
        <v>0</v>
      </c>
      <c r="I109" s="84">
        <v>2</v>
      </c>
      <c r="J109" s="84">
        <v>27</v>
      </c>
      <c r="M109" s="84"/>
      <c r="N109" s="80"/>
      <c r="O109" s="80"/>
      <c r="P109" s="80"/>
      <c r="Q109" s="80"/>
      <c r="R109" s="80"/>
      <c r="S109" s="80"/>
      <c r="V109" s="84"/>
    </row>
    <row r="110" spans="1:22" s="6" customFormat="1" ht="17.100000000000001" customHeight="1" x14ac:dyDescent="0.15">
      <c r="A110" s="84">
        <v>2</v>
      </c>
      <c r="B110" s="84">
        <v>28</v>
      </c>
      <c r="C110" s="880"/>
      <c r="D110" s="880"/>
      <c r="E110" s="880"/>
      <c r="F110" s="862" t="s">
        <v>929</v>
      </c>
      <c r="G110" s="862"/>
      <c r="H110" s="150">
        <v>51148</v>
      </c>
      <c r="I110" s="84">
        <v>2</v>
      </c>
      <c r="J110" s="84">
        <v>28</v>
      </c>
      <c r="M110" s="84"/>
      <c r="N110" s="80"/>
      <c r="O110" s="80"/>
      <c r="P110" s="80"/>
      <c r="Q110" s="80"/>
      <c r="R110" s="80"/>
      <c r="S110" s="80"/>
      <c r="V110" s="84"/>
    </row>
    <row r="111" spans="1:22" s="6" customFormat="1" ht="17.100000000000001" customHeight="1" x14ac:dyDescent="0.15">
      <c r="A111" s="84">
        <v>2</v>
      </c>
      <c r="B111" s="84">
        <v>29</v>
      </c>
      <c r="C111" s="880"/>
      <c r="D111" s="880"/>
      <c r="E111" s="880"/>
      <c r="F111" s="862" t="s">
        <v>200</v>
      </c>
      <c r="G111" s="862"/>
      <c r="H111" s="150">
        <v>0</v>
      </c>
      <c r="I111" s="84">
        <v>2</v>
      </c>
      <c r="J111" s="84">
        <v>29</v>
      </c>
      <c r="M111" s="84"/>
      <c r="N111" s="80"/>
      <c r="O111" s="80"/>
      <c r="P111" s="80"/>
      <c r="Q111" s="80"/>
      <c r="R111" s="80"/>
      <c r="S111" s="80"/>
      <c r="V111" s="84"/>
    </row>
    <row r="112" spans="1:22" s="6" customFormat="1" ht="15" customHeight="1" x14ac:dyDescent="0.15">
      <c r="M112" s="84"/>
      <c r="N112" s="80"/>
      <c r="O112" s="80"/>
      <c r="P112" s="80"/>
      <c r="Q112" s="80"/>
      <c r="R112" s="80"/>
      <c r="S112" s="80"/>
      <c r="V112" s="84"/>
    </row>
    <row r="113" spans="13:22" s="6" customFormat="1" ht="15" customHeight="1" x14ac:dyDescent="0.15">
      <c r="M113" s="84"/>
      <c r="N113" s="80"/>
      <c r="O113" s="80"/>
      <c r="P113" s="80"/>
      <c r="Q113" s="80"/>
      <c r="R113" s="80"/>
      <c r="S113" s="80"/>
      <c r="V113" s="84"/>
    </row>
    <row r="114" spans="13:22" s="6" customFormat="1" ht="15" customHeight="1" x14ac:dyDescent="0.15">
      <c r="M114" s="84"/>
      <c r="N114" s="80"/>
      <c r="O114" s="80"/>
      <c r="P114" s="80"/>
      <c r="Q114" s="80"/>
      <c r="R114" s="80"/>
      <c r="S114" s="80"/>
      <c r="V114" s="84"/>
    </row>
    <row r="115" spans="13:22" s="6" customFormat="1" ht="15" customHeight="1" x14ac:dyDescent="0.15">
      <c r="M115" s="84"/>
      <c r="N115" s="80"/>
      <c r="O115" s="80"/>
      <c r="P115" s="80"/>
      <c r="Q115" s="80"/>
      <c r="R115" s="80"/>
      <c r="S115" s="80"/>
      <c r="V115" s="84"/>
    </row>
    <row r="116" spans="13:22" s="6" customFormat="1" ht="15" customHeight="1" x14ac:dyDescent="0.15">
      <c r="M116" s="84"/>
      <c r="N116" s="80"/>
      <c r="O116" s="80"/>
      <c r="P116" s="80"/>
      <c r="Q116" s="80"/>
      <c r="R116" s="80"/>
      <c r="S116" s="80"/>
      <c r="V116" s="84"/>
    </row>
    <row r="117" spans="13:22" s="6" customFormat="1" ht="15" customHeight="1" x14ac:dyDescent="0.15">
      <c r="M117" s="84"/>
      <c r="N117" s="80"/>
      <c r="O117" s="80"/>
      <c r="P117" s="80"/>
      <c r="Q117" s="80"/>
      <c r="R117" s="80"/>
      <c r="S117" s="80"/>
      <c r="V117" s="84"/>
    </row>
    <row r="118" spans="13:22" s="6" customFormat="1" ht="15" customHeight="1" x14ac:dyDescent="0.15">
      <c r="M118" s="84"/>
      <c r="N118" s="80"/>
      <c r="O118" s="80"/>
      <c r="P118" s="80"/>
      <c r="Q118" s="80"/>
      <c r="R118" s="80"/>
      <c r="S118" s="80"/>
      <c r="V118" s="84"/>
    </row>
    <row r="119" spans="13:22" s="6" customFormat="1" ht="15" customHeight="1" x14ac:dyDescent="0.15">
      <c r="M119" s="84"/>
      <c r="N119" s="80"/>
      <c r="O119" s="80"/>
      <c r="P119" s="80"/>
      <c r="Q119" s="80"/>
      <c r="R119" s="80"/>
      <c r="S119" s="80"/>
      <c r="V119" s="84"/>
    </row>
    <row r="120" spans="13:22" s="6" customFormat="1" ht="15" customHeight="1" x14ac:dyDescent="0.15">
      <c r="M120" s="84"/>
      <c r="N120" s="80"/>
      <c r="O120" s="80"/>
      <c r="P120" s="80"/>
      <c r="Q120" s="80"/>
      <c r="R120" s="80"/>
      <c r="S120" s="80"/>
      <c r="V120" s="84"/>
    </row>
    <row r="121" spans="13:22" s="6" customFormat="1" ht="15" customHeight="1" x14ac:dyDescent="0.15">
      <c r="M121" s="84"/>
      <c r="N121" s="80"/>
      <c r="O121" s="80"/>
      <c r="P121" s="80"/>
      <c r="Q121" s="80"/>
      <c r="R121" s="80"/>
      <c r="S121" s="80"/>
      <c r="V121" s="84"/>
    </row>
    <row r="122" spans="13:22" s="6" customFormat="1" ht="15" customHeight="1" x14ac:dyDescent="0.15">
      <c r="M122" s="84"/>
      <c r="N122" s="80"/>
      <c r="O122" s="80"/>
      <c r="P122" s="80"/>
      <c r="Q122" s="80"/>
      <c r="R122" s="80"/>
      <c r="S122" s="80"/>
      <c r="V122" s="84"/>
    </row>
    <row r="123" spans="13:22" s="6" customFormat="1" ht="15" customHeight="1" x14ac:dyDescent="0.15">
      <c r="M123" s="84"/>
      <c r="N123" s="80"/>
      <c r="O123" s="80"/>
      <c r="P123" s="80"/>
      <c r="Q123" s="80"/>
      <c r="R123" s="80"/>
      <c r="S123" s="80"/>
      <c r="V123" s="84"/>
    </row>
    <row r="124" spans="13:22" s="6" customFormat="1" ht="15" customHeight="1" x14ac:dyDescent="0.15">
      <c r="M124" s="84"/>
      <c r="N124" s="80"/>
      <c r="O124" s="80"/>
      <c r="P124" s="80"/>
      <c r="Q124" s="80"/>
      <c r="R124" s="80"/>
      <c r="S124" s="80"/>
      <c r="V124" s="84"/>
    </row>
    <row r="125" spans="13:22" s="6" customFormat="1" ht="15" customHeight="1" x14ac:dyDescent="0.15">
      <c r="M125" s="84"/>
      <c r="N125" s="80"/>
      <c r="O125" s="80"/>
      <c r="P125" s="80"/>
      <c r="Q125" s="80"/>
      <c r="R125" s="80"/>
      <c r="S125" s="80"/>
      <c r="V125" s="84"/>
    </row>
    <row r="126" spans="13:22" s="6" customFormat="1" ht="15" customHeight="1" x14ac:dyDescent="0.15">
      <c r="M126" s="84"/>
      <c r="N126" s="80"/>
      <c r="O126" s="80"/>
      <c r="P126" s="80"/>
      <c r="Q126" s="80"/>
      <c r="R126" s="80"/>
      <c r="S126" s="80"/>
      <c r="V126" s="84"/>
    </row>
    <row r="127" spans="13:22" s="6" customFormat="1" ht="15" customHeight="1" x14ac:dyDescent="0.15">
      <c r="M127" s="84"/>
      <c r="N127" s="80"/>
      <c r="O127" s="80"/>
      <c r="P127" s="80"/>
      <c r="Q127" s="80"/>
      <c r="R127" s="80"/>
      <c r="S127" s="80"/>
      <c r="V127" s="84"/>
    </row>
    <row r="128" spans="13:22" s="6" customFormat="1" ht="15" customHeight="1" x14ac:dyDescent="0.15">
      <c r="M128" s="84"/>
      <c r="N128" s="80"/>
      <c r="O128" s="80"/>
      <c r="P128" s="80"/>
      <c r="Q128" s="80"/>
      <c r="R128" s="80"/>
      <c r="S128" s="80"/>
      <c r="V128" s="84"/>
    </row>
    <row r="129" spans="13:22" s="6" customFormat="1" ht="15" customHeight="1" x14ac:dyDescent="0.15">
      <c r="M129" s="84"/>
      <c r="N129" s="80"/>
      <c r="O129" s="80"/>
      <c r="P129" s="80"/>
      <c r="Q129" s="80"/>
      <c r="R129" s="80"/>
      <c r="S129" s="80"/>
      <c r="V129" s="84"/>
    </row>
    <row r="130" spans="13:22" s="6" customFormat="1" ht="15" customHeight="1" x14ac:dyDescent="0.15">
      <c r="M130" s="84"/>
      <c r="N130" s="80"/>
      <c r="O130" s="80"/>
      <c r="P130" s="80"/>
      <c r="Q130" s="80"/>
      <c r="R130" s="80"/>
      <c r="S130" s="80"/>
      <c r="V130" s="84"/>
    </row>
    <row r="131" spans="13:22" s="6" customFormat="1" ht="15" customHeight="1" x14ac:dyDescent="0.15">
      <c r="M131" s="84"/>
      <c r="N131" s="80"/>
      <c r="O131" s="80"/>
      <c r="P131" s="80"/>
      <c r="Q131" s="80"/>
      <c r="R131" s="80"/>
      <c r="S131" s="80"/>
      <c r="V131" s="84"/>
    </row>
    <row r="132" spans="13:22" s="6" customFormat="1" ht="15" customHeight="1" x14ac:dyDescent="0.15">
      <c r="M132" s="84"/>
      <c r="N132" s="80"/>
      <c r="O132" s="80"/>
      <c r="P132" s="80"/>
      <c r="Q132" s="80"/>
      <c r="R132" s="80"/>
      <c r="S132" s="80"/>
      <c r="V132" s="84"/>
    </row>
    <row r="133" spans="13:22" s="6" customFormat="1" ht="15" customHeight="1" x14ac:dyDescent="0.15">
      <c r="M133" s="84"/>
      <c r="N133" s="80"/>
      <c r="O133" s="80"/>
      <c r="P133" s="80"/>
      <c r="Q133" s="80"/>
      <c r="R133" s="80"/>
      <c r="S133" s="80"/>
      <c r="V133" s="84"/>
    </row>
    <row r="134" spans="13:22" s="6" customFormat="1" ht="15" customHeight="1" x14ac:dyDescent="0.15">
      <c r="M134" s="84"/>
      <c r="N134" s="80"/>
      <c r="O134" s="80"/>
      <c r="P134" s="80"/>
      <c r="Q134" s="80"/>
      <c r="R134" s="80"/>
      <c r="S134" s="80"/>
      <c r="V134" s="84"/>
    </row>
    <row r="135" spans="13:22" s="6" customFormat="1" ht="15" customHeight="1" x14ac:dyDescent="0.15">
      <c r="M135" s="84"/>
      <c r="N135" s="80"/>
      <c r="O135" s="80"/>
      <c r="P135" s="80"/>
      <c r="Q135" s="80"/>
      <c r="R135" s="80"/>
      <c r="S135" s="80"/>
      <c r="V135" s="84"/>
    </row>
    <row r="136" spans="13:22" s="6" customFormat="1" ht="15" customHeight="1" x14ac:dyDescent="0.15">
      <c r="M136" s="84"/>
      <c r="N136" s="80"/>
      <c r="O136" s="80"/>
      <c r="P136" s="80"/>
      <c r="Q136" s="80"/>
      <c r="R136" s="80"/>
      <c r="S136" s="80"/>
      <c r="V136" s="84"/>
    </row>
    <row r="137" spans="13:22" s="6" customFormat="1" ht="15" customHeight="1" x14ac:dyDescent="0.15">
      <c r="M137" s="84"/>
      <c r="N137" s="80"/>
      <c r="O137" s="80"/>
      <c r="P137" s="80"/>
      <c r="Q137" s="80"/>
      <c r="R137" s="80"/>
      <c r="S137" s="80"/>
      <c r="V137" s="84"/>
    </row>
    <row r="138" spans="13:22" s="6" customFormat="1" ht="15" customHeight="1" x14ac:dyDescent="0.15">
      <c r="M138" s="84"/>
      <c r="N138" s="80"/>
      <c r="O138" s="80"/>
      <c r="P138" s="80"/>
      <c r="Q138" s="80"/>
      <c r="R138" s="80"/>
      <c r="S138" s="80"/>
      <c r="V138" s="84"/>
    </row>
    <row r="139" spans="13:22" s="6" customFormat="1" ht="15" customHeight="1" x14ac:dyDescent="0.15">
      <c r="M139" s="84"/>
      <c r="N139" s="80"/>
      <c r="O139" s="80"/>
      <c r="P139" s="80"/>
      <c r="Q139" s="80"/>
      <c r="R139" s="80"/>
      <c r="S139" s="80"/>
      <c r="V139" s="84"/>
    </row>
    <row r="140" spans="13:22" s="6" customFormat="1" ht="15" customHeight="1" x14ac:dyDescent="0.15">
      <c r="M140" s="84"/>
      <c r="N140" s="80"/>
      <c r="O140" s="80"/>
      <c r="P140" s="80"/>
      <c r="Q140" s="80"/>
      <c r="R140" s="80"/>
      <c r="S140" s="80"/>
      <c r="V140" s="84"/>
    </row>
    <row r="141" spans="13:22" s="6" customFormat="1" ht="15" customHeight="1" x14ac:dyDescent="0.15">
      <c r="M141" s="84"/>
      <c r="N141" s="80"/>
      <c r="O141" s="80"/>
      <c r="P141" s="80"/>
      <c r="Q141" s="80"/>
      <c r="R141" s="80"/>
      <c r="S141" s="80"/>
      <c r="V141" s="84"/>
    </row>
    <row r="142" spans="13:22" s="6" customFormat="1" ht="15" customHeight="1" x14ac:dyDescent="0.15">
      <c r="M142" s="84"/>
      <c r="N142" s="80"/>
      <c r="O142" s="80"/>
      <c r="P142" s="80"/>
      <c r="Q142" s="80"/>
      <c r="R142" s="80"/>
      <c r="S142" s="80"/>
      <c r="V142" s="84"/>
    </row>
    <row r="143" spans="13:22" s="6" customFormat="1" ht="15" customHeight="1" x14ac:dyDescent="0.15">
      <c r="M143" s="84"/>
      <c r="N143" s="80"/>
      <c r="O143" s="80"/>
      <c r="P143" s="80"/>
      <c r="Q143" s="80"/>
      <c r="R143" s="80"/>
      <c r="S143" s="80"/>
      <c r="V143" s="84"/>
    </row>
    <row r="144" spans="13:22" s="6" customFormat="1" ht="15" customHeight="1" x14ac:dyDescent="0.15">
      <c r="M144" s="84"/>
      <c r="N144" s="80"/>
      <c r="O144" s="80"/>
      <c r="P144" s="80"/>
      <c r="Q144" s="80"/>
      <c r="R144" s="80"/>
      <c r="S144" s="80"/>
      <c r="V144" s="84"/>
    </row>
    <row r="145" spans="13:22" s="6" customFormat="1" ht="15" customHeight="1" x14ac:dyDescent="0.15">
      <c r="M145" s="84"/>
      <c r="N145" s="80"/>
      <c r="O145" s="80"/>
      <c r="P145" s="80"/>
      <c r="Q145" s="80"/>
      <c r="R145" s="80"/>
      <c r="S145" s="80"/>
      <c r="V145" s="84"/>
    </row>
    <row r="146" spans="13:22" s="6" customFormat="1" ht="15" customHeight="1" x14ac:dyDescent="0.15">
      <c r="M146" s="84"/>
      <c r="N146" s="80"/>
      <c r="O146" s="80"/>
      <c r="P146" s="80"/>
      <c r="Q146" s="80"/>
      <c r="R146" s="80"/>
      <c r="S146" s="80"/>
      <c r="V146" s="84"/>
    </row>
    <row r="147" spans="13:22" s="6" customFormat="1" ht="15" customHeight="1" x14ac:dyDescent="0.15">
      <c r="M147" s="84"/>
      <c r="N147" s="80"/>
      <c r="O147" s="80"/>
      <c r="P147" s="80"/>
      <c r="Q147" s="80"/>
      <c r="R147" s="80"/>
      <c r="S147" s="80"/>
      <c r="V147" s="84"/>
    </row>
    <row r="148" spans="13:22" s="6" customFormat="1" ht="15" customHeight="1" x14ac:dyDescent="0.15">
      <c r="M148" s="84"/>
      <c r="N148" s="80"/>
      <c r="O148" s="80"/>
      <c r="P148" s="80"/>
      <c r="Q148" s="80"/>
      <c r="R148" s="80"/>
      <c r="S148" s="80"/>
      <c r="V148" s="84"/>
    </row>
    <row r="149" spans="13:22" s="6" customFormat="1" ht="15" customHeight="1" x14ac:dyDescent="0.15">
      <c r="M149" s="84"/>
      <c r="N149" s="80"/>
      <c r="O149" s="80"/>
      <c r="P149" s="80"/>
      <c r="Q149" s="80"/>
      <c r="R149" s="80"/>
      <c r="S149" s="80"/>
      <c r="V149" s="84"/>
    </row>
    <row r="150" spans="13:22" s="6" customFormat="1" ht="15" customHeight="1" x14ac:dyDescent="0.15">
      <c r="M150" s="84"/>
      <c r="N150" s="80"/>
      <c r="O150" s="80"/>
      <c r="P150" s="80"/>
      <c r="Q150" s="80"/>
      <c r="R150" s="80"/>
      <c r="S150" s="80"/>
      <c r="V150" s="84"/>
    </row>
    <row r="151" spans="13:22" s="6" customFormat="1" ht="15" customHeight="1" x14ac:dyDescent="0.15">
      <c r="M151" s="84"/>
      <c r="N151" s="80"/>
      <c r="O151" s="80"/>
      <c r="P151" s="80"/>
      <c r="Q151" s="80"/>
      <c r="R151" s="80"/>
      <c r="S151" s="80"/>
      <c r="V151" s="84"/>
    </row>
    <row r="152" spans="13:22" s="6" customFormat="1" ht="15" customHeight="1" x14ac:dyDescent="0.15">
      <c r="M152" s="84"/>
      <c r="N152" s="80"/>
      <c r="O152" s="80"/>
      <c r="P152" s="80"/>
      <c r="Q152" s="80"/>
      <c r="R152" s="80"/>
      <c r="S152" s="80"/>
      <c r="V152" s="84"/>
    </row>
    <row r="153" spans="13:22" s="6" customFormat="1" ht="15" customHeight="1" x14ac:dyDescent="0.15">
      <c r="M153" s="84"/>
      <c r="N153" s="80"/>
      <c r="O153" s="80"/>
      <c r="P153" s="80"/>
      <c r="Q153" s="80"/>
      <c r="R153" s="80"/>
      <c r="S153" s="80"/>
      <c r="V153" s="84"/>
    </row>
    <row r="154" spans="13:22" s="6" customFormat="1" ht="15" customHeight="1" x14ac:dyDescent="0.15">
      <c r="M154" s="84"/>
      <c r="N154" s="80"/>
      <c r="O154" s="80"/>
      <c r="P154" s="80"/>
      <c r="Q154" s="80"/>
      <c r="R154" s="80"/>
      <c r="S154" s="80"/>
      <c r="V154" s="84"/>
    </row>
    <row r="155" spans="13:22" s="6" customFormat="1" ht="15" customHeight="1" x14ac:dyDescent="0.15">
      <c r="M155" s="84"/>
      <c r="N155" s="80"/>
      <c r="O155" s="80"/>
      <c r="P155" s="80"/>
      <c r="Q155" s="80"/>
      <c r="R155" s="80"/>
      <c r="S155" s="80"/>
      <c r="V155" s="84"/>
    </row>
    <row r="156" spans="13:22" s="6" customFormat="1" ht="15" customHeight="1" x14ac:dyDescent="0.15">
      <c r="M156" s="84"/>
      <c r="N156" s="80"/>
      <c r="O156" s="80"/>
      <c r="P156" s="80"/>
      <c r="Q156" s="80"/>
      <c r="R156" s="80"/>
      <c r="S156" s="80"/>
      <c r="V156" s="84"/>
    </row>
    <row r="157" spans="13:22" s="6" customFormat="1" ht="15" customHeight="1" x14ac:dyDescent="0.15">
      <c r="M157" s="84"/>
      <c r="N157" s="80"/>
      <c r="O157" s="80"/>
      <c r="P157" s="80"/>
      <c r="Q157" s="80"/>
      <c r="R157" s="80"/>
      <c r="S157" s="80"/>
      <c r="V157" s="84"/>
    </row>
    <row r="158" spans="13:22" s="6" customFormat="1" ht="15" customHeight="1" x14ac:dyDescent="0.15">
      <c r="M158" s="84"/>
      <c r="N158" s="80"/>
      <c r="O158" s="80"/>
      <c r="P158" s="80"/>
      <c r="Q158" s="80"/>
      <c r="R158" s="80"/>
      <c r="S158" s="80"/>
      <c r="V158" s="84"/>
    </row>
    <row r="159" spans="13:22" s="6" customFormat="1" ht="15" customHeight="1" x14ac:dyDescent="0.15">
      <c r="M159" s="84"/>
      <c r="N159" s="80"/>
      <c r="O159" s="80"/>
      <c r="P159" s="80"/>
      <c r="Q159" s="80"/>
      <c r="R159" s="80"/>
      <c r="S159" s="80"/>
      <c r="V159" s="84"/>
    </row>
    <row r="160" spans="13:22" s="6" customFormat="1" ht="15" customHeight="1" x14ac:dyDescent="0.15">
      <c r="M160" s="84"/>
      <c r="N160" s="80"/>
      <c r="O160" s="80"/>
      <c r="P160" s="80"/>
      <c r="Q160" s="80"/>
      <c r="R160" s="80"/>
      <c r="S160" s="80"/>
      <c r="V160" s="84"/>
    </row>
    <row r="161" spans="13:22" s="6" customFormat="1" ht="15" customHeight="1" x14ac:dyDescent="0.15">
      <c r="M161" s="84"/>
      <c r="N161" s="80"/>
      <c r="O161" s="80"/>
      <c r="P161" s="80"/>
      <c r="Q161" s="80"/>
      <c r="R161" s="80"/>
      <c r="S161" s="80"/>
      <c r="V161" s="84"/>
    </row>
    <row r="162" spans="13:22" s="6" customFormat="1" ht="15" customHeight="1" x14ac:dyDescent="0.15">
      <c r="M162" s="84"/>
      <c r="N162" s="80"/>
      <c r="O162" s="80"/>
      <c r="P162" s="80"/>
      <c r="Q162" s="80"/>
      <c r="R162" s="80"/>
      <c r="S162" s="80"/>
      <c r="V162" s="84"/>
    </row>
    <row r="163" spans="13:22" s="6" customFormat="1" ht="15" customHeight="1" x14ac:dyDescent="0.15">
      <c r="M163" s="84"/>
      <c r="N163" s="80"/>
      <c r="O163" s="80"/>
      <c r="P163" s="80"/>
      <c r="Q163" s="80"/>
      <c r="R163" s="80"/>
      <c r="S163" s="80"/>
      <c r="V163" s="84"/>
    </row>
    <row r="164" spans="13:22" s="6" customFormat="1" ht="15" customHeight="1" x14ac:dyDescent="0.15">
      <c r="M164" s="84"/>
      <c r="N164" s="80"/>
      <c r="O164" s="80"/>
      <c r="P164" s="80"/>
      <c r="Q164" s="80"/>
      <c r="R164" s="80"/>
      <c r="S164" s="80"/>
      <c r="V164" s="84"/>
    </row>
    <row r="165" spans="13:22" s="6" customFormat="1" ht="15" customHeight="1" x14ac:dyDescent="0.15">
      <c r="M165" s="84"/>
      <c r="N165" s="80"/>
      <c r="O165" s="80"/>
      <c r="P165" s="80"/>
      <c r="Q165" s="80"/>
      <c r="R165" s="80"/>
      <c r="S165" s="80"/>
      <c r="V165" s="84"/>
    </row>
    <row r="166" spans="13:22" s="6" customFormat="1" ht="15" customHeight="1" x14ac:dyDescent="0.15">
      <c r="M166" s="84"/>
      <c r="N166" s="80"/>
      <c r="O166" s="80"/>
      <c r="P166" s="80"/>
      <c r="Q166" s="80"/>
      <c r="R166" s="80"/>
      <c r="S166" s="80"/>
      <c r="V166" s="84"/>
    </row>
    <row r="167" spans="13:22" s="6" customFormat="1" ht="15" customHeight="1" x14ac:dyDescent="0.15">
      <c r="M167" s="84"/>
      <c r="N167" s="80"/>
      <c r="O167" s="80"/>
      <c r="P167" s="80"/>
      <c r="Q167" s="80"/>
      <c r="R167" s="80"/>
      <c r="S167" s="80"/>
      <c r="V167" s="84"/>
    </row>
    <row r="168" spans="13:22" s="6" customFormat="1" ht="15" customHeight="1" x14ac:dyDescent="0.15">
      <c r="M168" s="84"/>
      <c r="N168" s="80"/>
      <c r="O168" s="80"/>
      <c r="P168" s="80"/>
      <c r="Q168" s="80"/>
      <c r="R168" s="80"/>
      <c r="S168" s="80"/>
      <c r="V168" s="84"/>
    </row>
    <row r="169" spans="13:22" s="6" customFormat="1" ht="15" customHeight="1" x14ac:dyDescent="0.15">
      <c r="M169" s="84"/>
      <c r="N169" s="80"/>
      <c r="O169" s="80"/>
      <c r="P169" s="80"/>
      <c r="Q169" s="80"/>
      <c r="R169" s="80"/>
      <c r="S169" s="80"/>
      <c r="V169" s="84"/>
    </row>
    <row r="170" spans="13:22" s="6" customFormat="1" ht="15" customHeight="1" x14ac:dyDescent="0.15">
      <c r="M170" s="84"/>
      <c r="N170" s="80"/>
      <c r="O170" s="80"/>
      <c r="P170" s="80"/>
      <c r="Q170" s="80"/>
      <c r="R170" s="80"/>
      <c r="S170" s="80"/>
      <c r="V170" s="84"/>
    </row>
    <row r="171" spans="13:22" s="6" customFormat="1" ht="15" customHeight="1" x14ac:dyDescent="0.15">
      <c r="M171" s="84"/>
      <c r="N171" s="80"/>
      <c r="O171" s="80"/>
      <c r="P171" s="80"/>
      <c r="Q171" s="80"/>
      <c r="R171" s="80"/>
      <c r="S171" s="80"/>
      <c r="V171" s="84"/>
    </row>
    <row r="172" spans="13:22" s="6" customFormat="1" ht="15" customHeight="1" x14ac:dyDescent="0.15">
      <c r="M172" s="84"/>
      <c r="N172" s="80"/>
      <c r="O172" s="80"/>
      <c r="P172" s="80"/>
      <c r="Q172" s="80"/>
      <c r="R172" s="80"/>
      <c r="S172" s="80"/>
      <c r="V172" s="84"/>
    </row>
    <row r="173" spans="13:22" s="6" customFormat="1" ht="15" customHeight="1" x14ac:dyDescent="0.15">
      <c r="M173" s="84"/>
      <c r="N173" s="80"/>
      <c r="O173" s="80"/>
      <c r="P173" s="80"/>
      <c r="Q173" s="80"/>
      <c r="R173" s="80"/>
      <c r="S173" s="80"/>
      <c r="V173" s="84"/>
    </row>
    <row r="174" spans="13:22" s="6" customFormat="1" ht="15" customHeight="1" x14ac:dyDescent="0.15">
      <c r="M174" s="84"/>
      <c r="N174" s="80"/>
      <c r="O174" s="80"/>
      <c r="P174" s="80"/>
      <c r="Q174" s="80"/>
      <c r="R174" s="80"/>
      <c r="S174" s="80"/>
      <c r="V174" s="84"/>
    </row>
    <row r="175" spans="13:22" s="6" customFormat="1" ht="15" customHeight="1" x14ac:dyDescent="0.15">
      <c r="M175" s="84"/>
      <c r="N175" s="80"/>
      <c r="O175" s="80"/>
      <c r="P175" s="80"/>
      <c r="Q175" s="80"/>
      <c r="R175" s="80"/>
      <c r="S175" s="80"/>
      <c r="V175" s="84"/>
    </row>
    <row r="176" spans="13:22" s="6" customFormat="1" ht="15" customHeight="1" x14ac:dyDescent="0.15">
      <c r="M176" s="84"/>
      <c r="N176" s="80"/>
      <c r="O176" s="80"/>
      <c r="P176" s="80"/>
      <c r="Q176" s="80"/>
      <c r="R176" s="80"/>
      <c r="S176" s="80"/>
      <c r="V176" s="84"/>
    </row>
    <row r="177" spans="1:22" s="6" customFormat="1" ht="15" customHeight="1" x14ac:dyDescent="0.15">
      <c r="M177" s="84"/>
      <c r="N177" s="80"/>
      <c r="O177" s="80"/>
      <c r="P177" s="80"/>
      <c r="Q177" s="80"/>
      <c r="R177" s="80"/>
      <c r="S177" s="80"/>
      <c r="V177" s="84"/>
    </row>
    <row r="178" spans="1:22" s="6" customFormat="1" ht="15" customHeight="1" x14ac:dyDescent="0.15">
      <c r="M178" s="84"/>
      <c r="N178" s="80"/>
      <c r="O178" s="80"/>
      <c r="P178" s="80"/>
      <c r="Q178" s="80"/>
      <c r="R178" s="80"/>
      <c r="S178" s="80"/>
      <c r="V178" s="84"/>
    </row>
    <row r="179" spans="1:22" s="6" customFormat="1" ht="15" customHeight="1" x14ac:dyDescent="0.15">
      <c r="M179" s="84"/>
      <c r="N179" s="80"/>
      <c r="O179" s="80"/>
      <c r="P179" s="80"/>
      <c r="Q179" s="80"/>
      <c r="R179" s="80"/>
      <c r="S179" s="80"/>
      <c r="V179" s="84"/>
    </row>
    <row r="180" spans="1:22" s="6" customFormat="1" ht="15" customHeight="1" x14ac:dyDescent="0.15">
      <c r="M180" s="84"/>
      <c r="N180" s="80"/>
      <c r="O180" s="80"/>
      <c r="P180" s="80"/>
      <c r="Q180" s="80"/>
      <c r="R180" s="80"/>
      <c r="S180" s="80"/>
      <c r="V180" s="84"/>
    </row>
    <row r="181" spans="1:22" s="6" customFormat="1" ht="15" customHeight="1" x14ac:dyDescent="0.15">
      <c r="M181" s="84"/>
      <c r="N181" s="80"/>
      <c r="O181" s="80"/>
      <c r="P181" s="80"/>
      <c r="Q181" s="80"/>
      <c r="R181" s="80"/>
      <c r="S181" s="80"/>
      <c r="V181" s="84"/>
    </row>
    <row r="182" spans="1:22" s="6" customFormat="1" ht="15" customHeight="1" x14ac:dyDescent="0.15">
      <c r="M182" s="84"/>
      <c r="N182" s="80"/>
      <c r="O182" s="80"/>
      <c r="P182" s="80"/>
      <c r="Q182" s="80"/>
      <c r="R182" s="80"/>
      <c r="S182" s="80"/>
      <c r="V182" s="84"/>
    </row>
    <row r="183" spans="1:22" s="6" customFormat="1" ht="15" customHeight="1" x14ac:dyDescent="0.15">
      <c r="M183" s="84"/>
      <c r="N183" s="80"/>
      <c r="O183" s="80"/>
      <c r="P183" s="80"/>
      <c r="Q183" s="80"/>
      <c r="R183" s="80"/>
      <c r="S183" s="80"/>
      <c r="V183" s="84"/>
    </row>
    <row r="184" spans="1:22" s="6" customFormat="1" ht="15" customHeight="1" x14ac:dyDescent="0.15">
      <c r="M184" s="84"/>
      <c r="N184" s="80"/>
      <c r="O184" s="80"/>
      <c r="P184" s="80"/>
      <c r="Q184" s="80"/>
      <c r="R184" s="80"/>
      <c r="S184" s="80"/>
      <c r="V184" s="84"/>
    </row>
    <row r="185" spans="1:22" s="6" customFormat="1" ht="15" customHeight="1" x14ac:dyDescent="0.15">
      <c r="M185" s="84"/>
      <c r="N185" s="80"/>
      <c r="O185" s="80"/>
      <c r="P185" s="80"/>
      <c r="Q185" s="80"/>
      <c r="R185" s="80"/>
      <c r="S185" s="80"/>
      <c r="V185" s="84"/>
    </row>
    <row r="186" spans="1:22" s="6" customFormat="1" ht="15" customHeight="1" x14ac:dyDescent="0.15">
      <c r="M186" s="84"/>
      <c r="N186" s="80"/>
      <c r="O186" s="80"/>
      <c r="P186" s="80"/>
      <c r="Q186" s="80"/>
      <c r="R186" s="80"/>
      <c r="S186" s="80"/>
      <c r="V186" s="84"/>
    </row>
    <row r="187" spans="1:22" ht="15" customHeight="1" x14ac:dyDescent="0.15">
      <c r="A187" s="182"/>
      <c r="I187" s="3"/>
      <c r="J187" s="183"/>
      <c r="K187" s="82"/>
    </row>
    <row r="188" spans="1:22" ht="15" customHeight="1" x14ac:dyDescent="0.15">
      <c r="A188" s="182"/>
      <c r="I188" s="3"/>
      <c r="J188" s="183"/>
      <c r="K188" s="82"/>
    </row>
    <row r="189" spans="1:22" ht="15" customHeight="1" x14ac:dyDescent="0.15">
      <c r="A189" s="183"/>
      <c r="I189" s="3"/>
      <c r="J189" s="183"/>
      <c r="K189" s="82"/>
    </row>
    <row r="190" spans="1:22" ht="15" customHeight="1" x14ac:dyDescent="0.15">
      <c r="A190" s="183"/>
      <c r="I190" s="3"/>
      <c r="J190" s="183"/>
      <c r="K190" s="82"/>
    </row>
    <row r="191" spans="1:22" ht="15" customHeight="1" x14ac:dyDescent="0.15">
      <c r="A191" s="183"/>
      <c r="I191" s="3"/>
      <c r="J191" s="183"/>
      <c r="K191" s="82"/>
    </row>
    <row r="192" spans="1:22" ht="15" customHeight="1" x14ac:dyDescent="0.15">
      <c r="A192" s="183"/>
      <c r="I192" s="3"/>
      <c r="J192" s="183"/>
      <c r="K192" s="82"/>
    </row>
    <row r="193" spans="1:11" ht="15" customHeight="1" x14ac:dyDescent="0.15">
      <c r="A193" s="183"/>
      <c r="I193" s="3"/>
      <c r="J193" s="183"/>
      <c r="K193" s="82"/>
    </row>
    <row r="194" spans="1:11" ht="15" customHeight="1" x14ac:dyDescent="0.15">
      <c r="A194" s="183"/>
      <c r="I194" s="3"/>
      <c r="J194" s="183"/>
      <c r="K194" s="82"/>
    </row>
    <row r="195" spans="1:11" ht="15" customHeight="1" x14ac:dyDescent="0.15">
      <c r="A195" s="183"/>
      <c r="I195" s="3"/>
      <c r="J195" s="183"/>
      <c r="K195" s="82"/>
    </row>
    <row r="196" spans="1:11" ht="15" customHeight="1" x14ac:dyDescent="0.15">
      <c r="A196" s="183"/>
      <c r="I196" s="3"/>
      <c r="J196" s="183"/>
      <c r="K196" s="82"/>
    </row>
    <row r="197" spans="1:11" ht="15" customHeight="1" x14ac:dyDescent="0.15">
      <c r="A197" s="183"/>
      <c r="I197" s="3"/>
      <c r="J197" s="183"/>
      <c r="K197" s="82"/>
    </row>
    <row r="198" spans="1:11" ht="15" customHeight="1" x14ac:dyDescent="0.15">
      <c r="A198" s="183"/>
      <c r="I198" s="3"/>
      <c r="J198" s="184"/>
      <c r="K198" s="82"/>
    </row>
    <row r="199" spans="1:11" ht="15" customHeight="1" x14ac:dyDescent="0.15">
      <c r="A199" s="183"/>
      <c r="I199" s="3"/>
      <c r="J199" s="3"/>
      <c r="K199" s="82"/>
    </row>
    <row r="200" spans="1:11" ht="15" customHeight="1" x14ac:dyDescent="0.15">
      <c r="A200" s="184"/>
      <c r="I200" s="3"/>
      <c r="J200" s="3"/>
      <c r="K200" s="82"/>
    </row>
    <row r="201" spans="1:11" ht="15" customHeight="1" x14ac:dyDescent="0.15">
      <c r="A201" s="3"/>
      <c r="I201" s="3"/>
      <c r="J201" s="3"/>
      <c r="K201" s="82"/>
    </row>
    <row r="202" spans="1:11" ht="15" customHeight="1" x14ac:dyDescent="0.15">
      <c r="A202" s="3"/>
      <c r="I202" s="3"/>
      <c r="J202" s="3"/>
      <c r="K202" s="82"/>
    </row>
    <row r="203" spans="1:11" ht="15" customHeight="1" x14ac:dyDescent="0.15">
      <c r="A203" s="3"/>
      <c r="I203" s="3"/>
      <c r="J203" s="3"/>
      <c r="K203" s="82"/>
    </row>
  </sheetData>
  <mergeCells count="179">
    <mergeCell ref="F1:G1"/>
    <mergeCell ref="V1:W1"/>
    <mergeCell ref="N3:T3"/>
    <mergeCell ref="D7:G7"/>
    <mergeCell ref="P7:R7"/>
    <mergeCell ref="E8:G8"/>
    <mergeCell ref="Q8:R8"/>
    <mergeCell ref="F9:G9"/>
    <mergeCell ref="Q9:R9"/>
    <mergeCell ref="F10:G10"/>
    <mergeCell ref="P10:R10"/>
    <mergeCell ref="F11:G11"/>
    <mergeCell ref="P11:R11"/>
    <mergeCell ref="P12:R12"/>
    <mergeCell ref="P13:R13"/>
    <mergeCell ref="F14:G14"/>
    <mergeCell ref="P14:R14"/>
    <mergeCell ref="E15:G15"/>
    <mergeCell ref="P15:R15"/>
    <mergeCell ref="E16:G16"/>
    <mergeCell ref="P16:R16"/>
    <mergeCell ref="D17:G17"/>
    <mergeCell ref="P17:R17"/>
    <mergeCell ref="E18:G18"/>
    <mergeCell ref="P18:R18"/>
    <mergeCell ref="E19:G19"/>
    <mergeCell ref="P19:R19"/>
    <mergeCell ref="E20:F20"/>
    <mergeCell ref="P20:R20"/>
    <mergeCell ref="E21:G21"/>
    <mergeCell ref="P21:R21"/>
    <mergeCell ref="E22:G22"/>
    <mergeCell ref="P22:R22"/>
    <mergeCell ref="D23:G23"/>
    <mergeCell ref="P23:R23"/>
    <mergeCell ref="D24:G24"/>
    <mergeCell ref="P24:R24"/>
    <mergeCell ref="D25:G25"/>
    <mergeCell ref="P25:R25"/>
    <mergeCell ref="E26:G26"/>
    <mergeCell ref="P26:R26"/>
    <mergeCell ref="E27:G27"/>
    <mergeCell ref="P27:R27"/>
    <mergeCell ref="E28:G28"/>
    <mergeCell ref="P28:R28"/>
    <mergeCell ref="E29:G29"/>
    <mergeCell ref="P29:R29"/>
    <mergeCell ref="E30:G30"/>
    <mergeCell ref="E31:G31"/>
    <mergeCell ref="E32:G32"/>
    <mergeCell ref="E33:G33"/>
    <mergeCell ref="P33:R33"/>
    <mergeCell ref="D34:G34"/>
    <mergeCell ref="P34:R34"/>
    <mergeCell ref="E35:G35"/>
    <mergeCell ref="P35:R35"/>
    <mergeCell ref="E36:G36"/>
    <mergeCell ref="P36:R36"/>
    <mergeCell ref="E37:G37"/>
    <mergeCell ref="P37:R37"/>
    <mergeCell ref="E38:G38"/>
    <mergeCell ref="P38:R38"/>
    <mergeCell ref="E39:G39"/>
    <mergeCell ref="P39:R39"/>
    <mergeCell ref="E40:G40"/>
    <mergeCell ref="P40:R40"/>
    <mergeCell ref="E41:G41"/>
    <mergeCell ref="P41:R41"/>
    <mergeCell ref="O39:O41"/>
    <mergeCell ref="E42:G42"/>
    <mergeCell ref="Q42:R42"/>
    <mergeCell ref="E43:G43"/>
    <mergeCell ref="Q43:R43"/>
    <mergeCell ref="E44:G44"/>
    <mergeCell ref="P44:R44"/>
    <mergeCell ref="D45:G45"/>
    <mergeCell ref="P45:R45"/>
    <mergeCell ref="E46:G46"/>
    <mergeCell ref="P46:R46"/>
    <mergeCell ref="E47:G47"/>
    <mergeCell ref="P47:R47"/>
    <mergeCell ref="D52:G52"/>
    <mergeCell ref="D53:G53"/>
    <mergeCell ref="E54:G54"/>
    <mergeCell ref="P50:R50"/>
    <mergeCell ref="E55:G55"/>
    <mergeCell ref="P51:R51"/>
    <mergeCell ref="E56:G56"/>
    <mergeCell ref="P52:R52"/>
    <mergeCell ref="E48:G48"/>
    <mergeCell ref="E49:G49"/>
    <mergeCell ref="E50:G50"/>
    <mergeCell ref="E51:G51"/>
    <mergeCell ref="E57:G57"/>
    <mergeCell ref="P53:R53"/>
    <mergeCell ref="D58:G58"/>
    <mergeCell ref="P54:R54"/>
    <mergeCell ref="E59:G59"/>
    <mergeCell ref="P55:R55"/>
    <mergeCell ref="F60:G60"/>
    <mergeCell ref="P56:R56"/>
    <mergeCell ref="F61:G61"/>
    <mergeCell ref="P57:R57"/>
    <mergeCell ref="F62:G62"/>
    <mergeCell ref="P58:R58"/>
    <mergeCell ref="F63:G63"/>
    <mergeCell ref="O59:R59"/>
    <mergeCell ref="F64:G64"/>
    <mergeCell ref="O60:R60"/>
    <mergeCell ref="E65:G65"/>
    <mergeCell ref="R65:T65"/>
    <mergeCell ref="F66:G66"/>
    <mergeCell ref="O66:S66"/>
    <mergeCell ref="F67:G67"/>
    <mergeCell ref="O67:S67"/>
    <mergeCell ref="F68:G68"/>
    <mergeCell ref="O68:S68"/>
    <mergeCell ref="F69:G69"/>
    <mergeCell ref="O69:S69"/>
    <mergeCell ref="F70:G70"/>
    <mergeCell ref="O70:S70"/>
    <mergeCell ref="F71:G71"/>
    <mergeCell ref="O71:S71"/>
    <mergeCell ref="F72:G72"/>
    <mergeCell ref="O72:S72"/>
    <mergeCell ref="F73:G73"/>
    <mergeCell ref="P73:S73"/>
    <mergeCell ref="D74:G74"/>
    <mergeCell ref="P74:S74"/>
    <mergeCell ref="D75:G75"/>
    <mergeCell ref="P75:S75"/>
    <mergeCell ref="D76:G76"/>
    <mergeCell ref="P76:S76"/>
    <mergeCell ref="O73:O76"/>
    <mergeCell ref="D77:G77"/>
    <mergeCell ref="D78:G78"/>
    <mergeCell ref="D79:F79"/>
    <mergeCell ref="D80:F80"/>
    <mergeCell ref="D81:F81"/>
    <mergeCell ref="D82:F82"/>
    <mergeCell ref="F83:G83"/>
    <mergeCell ref="F84:G84"/>
    <mergeCell ref="F85:G85"/>
    <mergeCell ref="F101:G101"/>
    <mergeCell ref="F102:G102"/>
    <mergeCell ref="C103:G103"/>
    <mergeCell ref="F86:G86"/>
    <mergeCell ref="F87:G87"/>
    <mergeCell ref="F88:G88"/>
    <mergeCell ref="F89:G89"/>
    <mergeCell ref="F90:G90"/>
    <mergeCell ref="F91:G91"/>
    <mergeCell ref="F92:G92"/>
    <mergeCell ref="F93:G93"/>
    <mergeCell ref="F94:G94"/>
    <mergeCell ref="C104:G104"/>
    <mergeCell ref="F105:G105"/>
    <mergeCell ref="F106:G106"/>
    <mergeCell ref="F107:G107"/>
    <mergeCell ref="F108:G108"/>
    <mergeCell ref="F109:G109"/>
    <mergeCell ref="F110:G110"/>
    <mergeCell ref="F111:G111"/>
    <mergeCell ref="H5:H6"/>
    <mergeCell ref="C18:C22"/>
    <mergeCell ref="C83:E85"/>
    <mergeCell ref="C86:E90"/>
    <mergeCell ref="E92:E93"/>
    <mergeCell ref="E95:E96"/>
    <mergeCell ref="C100:D102"/>
    <mergeCell ref="E101:E102"/>
    <mergeCell ref="C91:D99"/>
    <mergeCell ref="C105:E111"/>
    <mergeCell ref="F95:G95"/>
    <mergeCell ref="F96:G96"/>
    <mergeCell ref="F97:G97"/>
    <mergeCell ref="F98:G98"/>
    <mergeCell ref="F99:G99"/>
    <mergeCell ref="E100:G100"/>
  </mergeCells>
  <phoneticPr fontId="3"/>
  <pageMargins left="0.78740157480314965" right="0.78740157480314965" top="0.78740157480314965" bottom="0.39370078740157483" header="0.19685039370078741" footer="0.19685039370078741"/>
  <pageSetup paperSize="9" scale="42" orientation="portrait" r:id="rId1"/>
  <headerFooter alignWithMargins="0"/>
  <rowBreaks count="1" manualBreakCount="1">
    <brk id="111" max="2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outlinePr showOutlineSymbols="0"/>
    <pageSetUpPr autoPageBreaks="0" fitToPage="1"/>
  </sheetPr>
  <dimension ref="A1:Y174"/>
  <sheetViews>
    <sheetView showZeros="0" showOutlineSymbols="0" view="pageBreakPreview" zoomScale="70" zoomScaleNormal="70" zoomScaleSheetLayoutView="70" workbookViewId="0">
      <pane ySplit="6" topLeftCell="A7" activePane="bottomLeft" state="frozen"/>
      <selection activeCell="G77" sqref="G77"/>
      <selection pane="bottomLeft"/>
    </sheetView>
  </sheetViews>
  <sheetFormatPr defaultColWidth="10.75" defaultRowHeight="18" customHeight="1" x14ac:dyDescent="0.15"/>
  <cols>
    <col min="1" max="2" width="4.75" style="82" customWidth="1"/>
    <col min="3" max="3" width="4.75" style="3" customWidth="1"/>
    <col min="4" max="7" width="3.75" style="3" customWidth="1"/>
    <col min="8" max="8" width="13.75" style="3" customWidth="1"/>
    <col min="9" max="9" width="7" style="3" customWidth="1"/>
    <col min="10" max="10" width="12.625" style="3" customWidth="1"/>
    <col min="11" max="12" width="4.75" style="82" hidden="1" customWidth="1"/>
    <col min="13" max="13" width="10.625" style="82" customWidth="1"/>
    <col min="14" max="14" width="4.625" style="3" customWidth="1"/>
    <col min="15" max="15" width="4.625" style="82" customWidth="1"/>
    <col min="16" max="16" width="4.75" style="3" customWidth="1"/>
    <col min="17" max="17" width="5.25" style="3" customWidth="1"/>
    <col min="18" max="18" width="4.625" style="82" customWidth="1"/>
    <col min="19" max="19" width="5.25" style="3" customWidth="1"/>
    <col min="20" max="20" width="17.375" style="3" customWidth="1"/>
    <col min="21" max="22" width="6.625" style="3" customWidth="1"/>
    <col min="23" max="23" width="10.625" style="3" customWidth="1"/>
    <col min="24" max="25" width="4.625" style="629" customWidth="1"/>
    <col min="26" max="16384" width="10.75" style="3"/>
  </cols>
  <sheetData>
    <row r="1" spans="1:25" s="6" customFormat="1" ht="20.100000000000001" customHeight="1" x14ac:dyDescent="0.15">
      <c r="A1" s="84"/>
      <c r="B1" s="84"/>
      <c r="C1" s="235" t="s">
        <v>13</v>
      </c>
      <c r="F1" s="1072" t="s">
        <v>437</v>
      </c>
      <c r="G1" s="1073"/>
      <c r="H1" s="1073"/>
      <c r="I1" s="1073"/>
      <c r="J1" s="1074"/>
      <c r="K1" s="84"/>
      <c r="L1" s="84"/>
      <c r="M1" s="84"/>
      <c r="O1" s="84"/>
      <c r="R1" s="84"/>
      <c r="X1" s="626"/>
      <c r="Y1" s="626"/>
    </row>
    <row r="2" spans="1:25" s="6" customFormat="1" ht="20.100000000000001" customHeight="1" x14ac:dyDescent="0.15">
      <c r="A2" s="84"/>
      <c r="B2" s="84"/>
      <c r="K2" s="84"/>
      <c r="L2" s="84"/>
      <c r="M2" s="84"/>
      <c r="O2" s="84"/>
      <c r="R2" s="84"/>
      <c r="X2" s="626"/>
      <c r="Y2" s="626"/>
    </row>
    <row r="3" spans="1:25" s="6" customFormat="1" ht="20.100000000000001" customHeight="1" x14ac:dyDescent="0.15">
      <c r="A3" s="84"/>
      <c r="B3" s="84"/>
      <c r="C3" s="645" t="s">
        <v>567</v>
      </c>
      <c r="D3" s="26"/>
      <c r="E3" s="26"/>
      <c r="F3" s="26"/>
      <c r="G3" s="26"/>
      <c r="H3" s="26"/>
      <c r="I3" s="26"/>
      <c r="J3" s="26"/>
      <c r="K3" s="84"/>
      <c r="L3" s="84"/>
      <c r="M3" s="84"/>
      <c r="O3" s="84"/>
      <c r="P3" s="272" t="s">
        <v>493</v>
      </c>
      <c r="R3" s="84"/>
      <c r="X3" s="626"/>
      <c r="Y3" s="626"/>
    </row>
    <row r="4" spans="1:25" s="6" customFormat="1" ht="18" customHeight="1" x14ac:dyDescent="0.15">
      <c r="A4" s="233"/>
      <c r="B4" s="233"/>
      <c r="C4" s="26"/>
      <c r="D4" s="26"/>
      <c r="E4" s="26"/>
      <c r="F4" s="26"/>
      <c r="G4" s="26"/>
      <c r="H4" s="26"/>
      <c r="I4" s="26"/>
      <c r="J4" s="26"/>
      <c r="K4" s="233"/>
      <c r="L4" s="233"/>
      <c r="M4" s="233"/>
      <c r="O4" s="84"/>
      <c r="R4" s="84"/>
      <c r="X4" s="626"/>
      <c r="Y4" s="626"/>
    </row>
    <row r="5" spans="1:25" s="6" customFormat="1" ht="24" customHeight="1" x14ac:dyDescent="0.15">
      <c r="A5" s="84"/>
      <c r="B5" s="84"/>
      <c r="C5" s="236"/>
      <c r="D5" s="247"/>
      <c r="E5" s="247"/>
      <c r="F5" s="247"/>
      <c r="G5" s="247"/>
      <c r="H5" s="247"/>
      <c r="I5" s="265" t="s">
        <v>624</v>
      </c>
      <c r="J5" s="67" t="s">
        <v>503</v>
      </c>
      <c r="K5" s="84"/>
      <c r="L5" s="84"/>
      <c r="M5" s="84"/>
      <c r="O5" s="84"/>
      <c r="P5" s="273"/>
      <c r="Q5" s="137"/>
      <c r="R5" s="137"/>
      <c r="S5" s="137"/>
      <c r="T5" s="137"/>
      <c r="U5" s="279"/>
      <c r="V5" s="224" t="s">
        <v>188</v>
      </c>
      <c r="W5" s="280" t="s">
        <v>959</v>
      </c>
      <c r="X5" s="626"/>
      <c r="Y5" s="626"/>
    </row>
    <row r="6" spans="1:25" s="6" customFormat="1" ht="20.100000000000001" customHeight="1" x14ac:dyDescent="0.15">
      <c r="A6" s="85" t="s">
        <v>472</v>
      </c>
      <c r="B6" s="86" t="s">
        <v>558</v>
      </c>
      <c r="C6" s="13" t="s">
        <v>631</v>
      </c>
      <c r="D6" s="35"/>
      <c r="E6" s="35"/>
      <c r="F6" s="35"/>
      <c r="G6" s="35"/>
      <c r="H6" s="35"/>
      <c r="I6" s="58" t="s">
        <v>11</v>
      </c>
      <c r="J6" s="270" t="s">
        <v>990</v>
      </c>
      <c r="K6" s="85" t="s">
        <v>472</v>
      </c>
      <c r="L6" s="86" t="s">
        <v>558</v>
      </c>
      <c r="M6" s="86"/>
      <c r="N6" s="85" t="s">
        <v>472</v>
      </c>
      <c r="O6" s="86" t="s">
        <v>558</v>
      </c>
      <c r="P6" s="274" t="s">
        <v>816</v>
      </c>
      <c r="Q6" s="275"/>
      <c r="R6" s="87"/>
      <c r="S6" s="275"/>
      <c r="T6" s="275"/>
      <c r="U6" s="658"/>
      <c r="V6" s="55" t="s">
        <v>11</v>
      </c>
      <c r="W6" s="270" t="s">
        <v>990</v>
      </c>
      <c r="X6" s="627" t="s">
        <v>472</v>
      </c>
      <c r="Y6" s="628" t="s">
        <v>558</v>
      </c>
    </row>
    <row r="7" spans="1:25" s="6" customFormat="1" ht="21.95" customHeight="1" x14ac:dyDescent="0.15">
      <c r="A7" s="84">
        <v>1</v>
      </c>
      <c r="B7" s="84">
        <v>55</v>
      </c>
      <c r="C7" s="1050" t="s">
        <v>369</v>
      </c>
      <c r="D7" s="248" t="s">
        <v>23</v>
      </c>
      <c r="E7" s="1075" t="s">
        <v>595</v>
      </c>
      <c r="F7" s="1075"/>
      <c r="G7" s="1075"/>
      <c r="H7" s="1075"/>
      <c r="I7" s="1076"/>
      <c r="J7" s="150">
        <v>1559885</v>
      </c>
      <c r="K7" s="84">
        <v>1</v>
      </c>
      <c r="L7" s="84">
        <v>55</v>
      </c>
      <c r="M7" s="84"/>
      <c r="N7" s="84">
        <v>1</v>
      </c>
      <c r="O7" s="84">
        <v>1</v>
      </c>
      <c r="P7" s="675" t="s">
        <v>941</v>
      </c>
      <c r="Q7" s="676" t="s">
        <v>548</v>
      </c>
      <c r="R7" s="945" t="s">
        <v>326</v>
      </c>
      <c r="S7" s="940" t="s">
        <v>942</v>
      </c>
      <c r="T7" s="957"/>
      <c r="U7" s="753" t="s">
        <v>28</v>
      </c>
      <c r="V7" s="1034"/>
      <c r="W7" s="677">
        <v>220</v>
      </c>
      <c r="X7" s="623">
        <v>1</v>
      </c>
      <c r="Y7" s="623">
        <v>1</v>
      </c>
    </row>
    <row r="8" spans="1:25" s="6" customFormat="1" ht="21.95" customHeight="1" x14ac:dyDescent="0.15">
      <c r="A8" s="84">
        <v>1</v>
      </c>
      <c r="B8" s="84">
        <v>56</v>
      </c>
      <c r="C8" s="1051"/>
      <c r="D8" s="248" t="s">
        <v>20</v>
      </c>
      <c r="E8" s="1035" t="s">
        <v>394</v>
      </c>
      <c r="F8" s="1035"/>
      <c r="G8" s="1035"/>
      <c r="H8" s="1035"/>
      <c r="I8" s="1036"/>
      <c r="J8" s="150">
        <v>162760</v>
      </c>
      <c r="K8" s="84">
        <v>1</v>
      </c>
      <c r="L8" s="84">
        <v>56</v>
      </c>
      <c r="M8" s="84"/>
      <c r="N8" s="84">
        <v>1</v>
      </c>
      <c r="O8" s="84">
        <v>2</v>
      </c>
      <c r="P8" s="678" t="s">
        <v>943</v>
      </c>
      <c r="Q8" s="960" t="s">
        <v>944</v>
      </c>
      <c r="R8" s="956"/>
      <c r="S8" s="958"/>
      <c r="T8" s="959"/>
      <c r="U8" s="753" t="s">
        <v>297</v>
      </c>
      <c r="V8" s="1034"/>
      <c r="W8" s="677">
        <v>220</v>
      </c>
      <c r="X8" s="623">
        <v>1</v>
      </c>
      <c r="Y8" s="623">
        <v>2</v>
      </c>
    </row>
    <row r="9" spans="1:25" s="6" customFormat="1" ht="21.95" customHeight="1" x14ac:dyDescent="0.15">
      <c r="A9" s="84">
        <v>1</v>
      </c>
      <c r="B9" s="84">
        <v>57</v>
      </c>
      <c r="C9" s="1051"/>
      <c r="D9" s="248" t="s">
        <v>18</v>
      </c>
      <c r="E9" s="1035" t="s">
        <v>130</v>
      </c>
      <c r="F9" s="1035"/>
      <c r="G9" s="1035"/>
      <c r="H9" s="1035"/>
      <c r="I9" s="1036"/>
      <c r="J9" s="150">
        <v>4623</v>
      </c>
      <c r="K9" s="84">
        <v>1</v>
      </c>
      <c r="L9" s="84">
        <v>57</v>
      </c>
      <c r="M9" s="84"/>
      <c r="N9" s="84">
        <v>1</v>
      </c>
      <c r="O9" s="84">
        <v>3</v>
      </c>
      <c r="P9" s="1045" t="s">
        <v>398</v>
      </c>
      <c r="Q9" s="961"/>
      <c r="R9" s="963"/>
      <c r="S9" s="964" t="s">
        <v>945</v>
      </c>
      <c r="T9" s="966" t="s">
        <v>456</v>
      </c>
      <c r="U9" s="753" t="s">
        <v>28</v>
      </c>
      <c r="V9" s="1034"/>
      <c r="W9" s="677">
        <v>98</v>
      </c>
      <c r="X9" s="623">
        <v>1</v>
      </c>
      <c r="Y9" s="623">
        <v>3</v>
      </c>
    </row>
    <row r="10" spans="1:25" s="6" customFormat="1" ht="21.95" customHeight="1" x14ac:dyDescent="0.15">
      <c r="A10" s="84">
        <v>1</v>
      </c>
      <c r="B10" s="84">
        <v>58</v>
      </c>
      <c r="C10" s="1051"/>
      <c r="D10" s="248" t="s">
        <v>50</v>
      </c>
      <c r="E10" s="1035" t="s">
        <v>406</v>
      </c>
      <c r="F10" s="1035"/>
      <c r="G10" s="1035"/>
      <c r="H10" s="1035"/>
      <c r="I10" s="1036"/>
      <c r="J10" s="150">
        <v>303482</v>
      </c>
      <c r="K10" s="84">
        <v>1</v>
      </c>
      <c r="L10" s="84">
        <v>58</v>
      </c>
      <c r="M10" s="84"/>
      <c r="N10" s="84">
        <v>1</v>
      </c>
      <c r="O10" s="84">
        <v>4</v>
      </c>
      <c r="P10" s="1046"/>
      <c r="Q10" s="961"/>
      <c r="R10" s="963"/>
      <c r="S10" s="965"/>
      <c r="T10" s="967"/>
      <c r="U10" s="753" t="s">
        <v>297</v>
      </c>
      <c r="V10" s="1034"/>
      <c r="W10" s="677">
        <v>98</v>
      </c>
      <c r="X10" s="623">
        <v>1</v>
      </c>
      <c r="Y10" s="623">
        <v>4</v>
      </c>
    </row>
    <row r="11" spans="1:25" s="6" customFormat="1" ht="21.95" customHeight="1" x14ac:dyDescent="0.15">
      <c r="A11" s="84">
        <v>1</v>
      </c>
      <c r="B11" s="84">
        <v>59</v>
      </c>
      <c r="C11" s="1051"/>
      <c r="D11" s="248" t="s">
        <v>75</v>
      </c>
      <c r="E11" s="1035" t="s">
        <v>220</v>
      </c>
      <c r="F11" s="1035"/>
      <c r="G11" s="1035"/>
      <c r="H11" s="1035"/>
      <c r="I11" s="1036"/>
      <c r="J11" s="150">
        <v>11928</v>
      </c>
      <c r="K11" s="84">
        <v>1</v>
      </c>
      <c r="L11" s="84">
        <v>59</v>
      </c>
      <c r="M11" s="84"/>
      <c r="N11" s="84">
        <v>1</v>
      </c>
      <c r="O11" s="84">
        <v>7</v>
      </c>
      <c r="P11" s="1046"/>
      <c r="Q11" s="961"/>
      <c r="R11" s="679"/>
      <c r="S11" s="945" t="s">
        <v>960</v>
      </c>
      <c r="T11" s="969" t="s">
        <v>658</v>
      </c>
      <c r="U11" s="753" t="s">
        <v>28</v>
      </c>
      <c r="V11" s="1034"/>
      <c r="W11" s="677">
        <v>122</v>
      </c>
      <c r="X11" s="623">
        <v>1</v>
      </c>
      <c r="Y11" s="623">
        <v>7</v>
      </c>
    </row>
    <row r="12" spans="1:25" s="6" customFormat="1" ht="21.95" customHeight="1" x14ac:dyDescent="0.15">
      <c r="A12" s="84">
        <v>1</v>
      </c>
      <c r="B12" s="84">
        <v>60</v>
      </c>
      <c r="C12" s="1051"/>
      <c r="D12" s="248" t="s">
        <v>83</v>
      </c>
      <c r="E12" s="1058" t="s">
        <v>441</v>
      </c>
      <c r="F12" s="1058"/>
      <c r="G12" s="1058"/>
      <c r="H12" s="1058"/>
      <c r="I12" s="1059"/>
      <c r="J12" s="150">
        <v>1722645</v>
      </c>
      <c r="K12" s="84">
        <v>1</v>
      </c>
      <c r="L12" s="84">
        <v>60</v>
      </c>
      <c r="M12" s="84"/>
      <c r="N12" s="84">
        <v>1</v>
      </c>
      <c r="O12" s="84">
        <v>8</v>
      </c>
      <c r="P12" s="1046"/>
      <c r="Q12" s="962"/>
      <c r="R12" s="680"/>
      <c r="S12" s="968"/>
      <c r="T12" s="970"/>
      <c r="U12" s="753" t="s">
        <v>297</v>
      </c>
      <c r="V12" s="1034"/>
      <c r="W12" s="677">
        <v>122</v>
      </c>
      <c r="X12" s="623">
        <v>1</v>
      </c>
      <c r="Y12" s="623">
        <v>8</v>
      </c>
    </row>
    <row r="13" spans="1:25" s="6" customFormat="1" ht="21.95" customHeight="1" x14ac:dyDescent="0.15">
      <c r="A13" s="84">
        <v>1</v>
      </c>
      <c r="B13" s="84">
        <v>61</v>
      </c>
      <c r="C13" s="1051"/>
      <c r="D13" s="248" t="s">
        <v>90</v>
      </c>
      <c r="E13" s="988" t="s">
        <v>841</v>
      </c>
      <c r="F13" s="988"/>
      <c r="G13" s="988"/>
      <c r="H13" s="988"/>
      <c r="I13" s="989"/>
      <c r="J13" s="150">
        <v>109348</v>
      </c>
      <c r="K13" s="84">
        <v>1</v>
      </c>
      <c r="L13" s="84">
        <v>61</v>
      </c>
      <c r="M13" s="84"/>
      <c r="N13" s="84">
        <v>1</v>
      </c>
      <c r="O13" s="84">
        <v>9</v>
      </c>
      <c r="P13" s="1046"/>
      <c r="Q13" s="676" t="s">
        <v>13</v>
      </c>
      <c r="R13" s="945" t="s">
        <v>326</v>
      </c>
      <c r="S13" s="940" t="s">
        <v>946</v>
      </c>
      <c r="T13" s="972"/>
      <c r="U13" s="753" t="s">
        <v>28</v>
      </c>
      <c r="V13" s="1034"/>
      <c r="W13" s="677">
        <v>0</v>
      </c>
      <c r="X13" s="623">
        <v>1</v>
      </c>
      <c r="Y13" s="623">
        <v>9</v>
      </c>
    </row>
    <row r="14" spans="1:25" s="6" customFormat="1" ht="21.95" customHeight="1" x14ac:dyDescent="0.15">
      <c r="A14" s="84">
        <v>1</v>
      </c>
      <c r="B14" s="84">
        <v>62</v>
      </c>
      <c r="C14" s="1052"/>
      <c r="D14" s="248" t="s">
        <v>127</v>
      </c>
      <c r="E14" s="988" t="s">
        <v>753</v>
      </c>
      <c r="F14" s="988"/>
      <c r="G14" s="988"/>
      <c r="H14" s="988"/>
      <c r="I14" s="989"/>
      <c r="J14" s="150">
        <v>0</v>
      </c>
      <c r="K14" s="84">
        <v>1</v>
      </c>
      <c r="L14" s="84">
        <v>62</v>
      </c>
      <c r="M14" s="84"/>
      <c r="N14" s="84">
        <v>1</v>
      </c>
      <c r="O14" s="84">
        <v>10</v>
      </c>
      <c r="P14" s="1046"/>
      <c r="Q14" s="1060" t="s">
        <v>961</v>
      </c>
      <c r="R14" s="971"/>
      <c r="S14" s="973"/>
      <c r="T14" s="974"/>
      <c r="U14" s="753" t="s">
        <v>297</v>
      </c>
      <c r="V14" s="1034"/>
      <c r="W14" s="677">
        <v>27102</v>
      </c>
      <c r="X14" s="623">
        <v>1</v>
      </c>
      <c r="Y14" s="623">
        <v>10</v>
      </c>
    </row>
    <row r="15" spans="1:25" s="6" customFormat="1" ht="21.95" customHeight="1" x14ac:dyDescent="0.15">
      <c r="A15" s="84">
        <v>2</v>
      </c>
      <c r="B15" s="84">
        <v>2</v>
      </c>
      <c r="C15" s="975" t="s">
        <v>971</v>
      </c>
      <c r="D15" s="991" t="s">
        <v>261</v>
      </c>
      <c r="E15" s="1053"/>
      <c r="F15" s="1053"/>
      <c r="G15" s="1053"/>
      <c r="H15" s="1053"/>
      <c r="I15" s="1054"/>
      <c r="J15" s="150">
        <v>3092</v>
      </c>
      <c r="K15" s="84">
        <v>2</v>
      </c>
      <c r="L15" s="84">
        <v>2</v>
      </c>
      <c r="M15" s="84"/>
      <c r="N15" s="84">
        <v>1</v>
      </c>
      <c r="O15" s="84">
        <v>35</v>
      </c>
      <c r="P15" s="1046"/>
      <c r="Q15" s="1061"/>
      <c r="R15" s="681"/>
      <c r="S15" s="945" t="s">
        <v>945</v>
      </c>
      <c r="T15" s="682" t="s">
        <v>1056</v>
      </c>
      <c r="U15" s="753" t="s">
        <v>28</v>
      </c>
      <c r="V15" s="1034"/>
      <c r="W15" s="683"/>
      <c r="X15" s="623">
        <v>1</v>
      </c>
      <c r="Y15" s="623">
        <v>35</v>
      </c>
    </row>
    <row r="16" spans="1:25" s="6" customFormat="1" ht="21.95" customHeight="1" x14ac:dyDescent="0.15">
      <c r="A16" s="84">
        <v>2</v>
      </c>
      <c r="B16" s="84">
        <v>3</v>
      </c>
      <c r="C16" s="976"/>
      <c r="D16" s="978" t="s">
        <v>864</v>
      </c>
      <c r="E16" s="979"/>
      <c r="F16" s="991" t="s">
        <v>616</v>
      </c>
      <c r="G16" s="1053"/>
      <c r="H16" s="1053"/>
      <c r="I16" s="1054"/>
      <c r="J16" s="150">
        <v>0</v>
      </c>
      <c r="K16" s="84">
        <v>2</v>
      </c>
      <c r="L16" s="84">
        <v>3</v>
      </c>
      <c r="M16" s="84"/>
      <c r="N16" s="84">
        <v>1</v>
      </c>
      <c r="O16" s="84">
        <v>36</v>
      </c>
      <c r="P16" s="1046"/>
      <c r="Q16" s="1061"/>
      <c r="R16" s="681"/>
      <c r="S16" s="968"/>
      <c r="T16" s="684" t="s">
        <v>1057</v>
      </c>
      <c r="U16" s="753" t="s">
        <v>297</v>
      </c>
      <c r="V16" s="1034"/>
      <c r="W16" s="683"/>
      <c r="X16" s="623">
        <v>1</v>
      </c>
      <c r="Y16" s="623">
        <v>36</v>
      </c>
    </row>
    <row r="17" spans="1:25" s="6" customFormat="1" ht="21.95" customHeight="1" x14ac:dyDescent="0.15">
      <c r="A17" s="84">
        <v>2</v>
      </c>
      <c r="B17" s="84">
        <v>4</v>
      </c>
      <c r="C17" s="976"/>
      <c r="D17" s="980"/>
      <c r="E17" s="981"/>
      <c r="F17" s="991" t="s">
        <v>445</v>
      </c>
      <c r="G17" s="1053"/>
      <c r="H17" s="1053"/>
      <c r="I17" s="1054"/>
      <c r="J17" s="150">
        <v>0</v>
      </c>
      <c r="K17" s="84">
        <v>2</v>
      </c>
      <c r="L17" s="84">
        <v>4</v>
      </c>
      <c r="M17" s="84"/>
      <c r="N17" s="84">
        <v>1</v>
      </c>
      <c r="O17" s="84">
        <v>37</v>
      </c>
      <c r="P17" s="1046"/>
      <c r="Q17" s="1061"/>
      <c r="R17" s="681"/>
      <c r="S17" s="945" t="s">
        <v>960</v>
      </c>
      <c r="T17" s="682" t="s">
        <v>976</v>
      </c>
      <c r="U17" s="753" t="s">
        <v>28</v>
      </c>
      <c r="V17" s="1034"/>
      <c r="W17" s="683"/>
      <c r="X17" s="623">
        <v>1</v>
      </c>
      <c r="Y17" s="623">
        <v>37</v>
      </c>
    </row>
    <row r="18" spans="1:25" s="6" customFormat="1" ht="21.95" customHeight="1" x14ac:dyDescent="0.15">
      <c r="A18" s="84">
        <v>2</v>
      </c>
      <c r="B18" s="84">
        <v>5</v>
      </c>
      <c r="C18" s="977"/>
      <c r="D18" s="982"/>
      <c r="E18" s="983"/>
      <c r="F18" s="1055" t="s">
        <v>617</v>
      </c>
      <c r="G18" s="1056"/>
      <c r="H18" s="1056"/>
      <c r="I18" s="1057"/>
      <c r="J18" s="150">
        <v>3092</v>
      </c>
      <c r="K18" s="84">
        <v>2</v>
      </c>
      <c r="L18" s="84">
        <v>5</v>
      </c>
      <c r="M18" s="84"/>
      <c r="N18" s="84">
        <v>1</v>
      </c>
      <c r="O18" s="84">
        <v>38</v>
      </c>
      <c r="P18" s="1046"/>
      <c r="Q18" s="1061"/>
      <c r="R18" s="681"/>
      <c r="S18" s="968"/>
      <c r="T18" s="684" t="s">
        <v>977</v>
      </c>
      <c r="U18" s="753" t="s">
        <v>297</v>
      </c>
      <c r="V18" s="1034"/>
      <c r="W18" s="683"/>
      <c r="X18" s="623">
        <v>1</v>
      </c>
      <c r="Y18" s="623">
        <v>38</v>
      </c>
    </row>
    <row r="19" spans="1:25" s="6" customFormat="1" ht="21.95" customHeight="1" x14ac:dyDescent="0.15">
      <c r="A19" s="84">
        <v>2</v>
      </c>
      <c r="B19" s="84">
        <v>12</v>
      </c>
      <c r="C19" s="1041" t="s">
        <v>402</v>
      </c>
      <c r="D19" s="1048"/>
      <c r="E19" s="1048"/>
      <c r="F19" s="1048"/>
      <c r="G19" s="1048"/>
      <c r="H19" s="1048"/>
      <c r="I19" s="1049"/>
      <c r="J19" s="150"/>
      <c r="K19" s="84">
        <v>2</v>
      </c>
      <c r="L19" s="84">
        <v>12</v>
      </c>
      <c r="M19" s="84"/>
      <c r="N19" s="84">
        <v>1</v>
      </c>
      <c r="O19" s="84">
        <v>39</v>
      </c>
      <c r="P19" s="1046"/>
      <c r="Q19" s="1061"/>
      <c r="R19" s="963"/>
      <c r="S19" s="945" t="s">
        <v>978</v>
      </c>
      <c r="T19" s="682" t="s">
        <v>87</v>
      </c>
      <c r="U19" s="753" t="s">
        <v>28</v>
      </c>
      <c r="V19" s="1034"/>
      <c r="W19" s="677"/>
      <c r="X19" s="623">
        <v>1</v>
      </c>
      <c r="Y19" s="623">
        <v>39</v>
      </c>
    </row>
    <row r="20" spans="1:25" s="6" customFormat="1" ht="21.95" customHeight="1" x14ac:dyDescent="0.15">
      <c r="A20" s="84">
        <v>2</v>
      </c>
      <c r="B20" s="84">
        <v>13</v>
      </c>
      <c r="C20" s="984" t="s">
        <v>972</v>
      </c>
      <c r="D20" s="985"/>
      <c r="E20" s="986"/>
      <c r="F20" s="1032" t="s">
        <v>457</v>
      </c>
      <c r="G20" s="1033"/>
      <c r="H20" s="1033"/>
      <c r="I20" s="1037"/>
      <c r="J20" s="150"/>
      <c r="K20" s="84">
        <v>2</v>
      </c>
      <c r="L20" s="84">
        <v>13</v>
      </c>
      <c r="M20" s="84"/>
      <c r="N20" s="84">
        <v>1</v>
      </c>
      <c r="O20" s="84">
        <v>40</v>
      </c>
      <c r="P20" s="1046"/>
      <c r="Q20" s="1061"/>
      <c r="R20" s="963"/>
      <c r="S20" s="968"/>
      <c r="T20" s="684" t="s">
        <v>836</v>
      </c>
      <c r="U20" s="753" t="s">
        <v>297</v>
      </c>
      <c r="V20" s="1034"/>
      <c r="W20" s="677"/>
      <c r="X20" s="623">
        <v>1</v>
      </c>
      <c r="Y20" s="623">
        <v>40</v>
      </c>
    </row>
    <row r="21" spans="1:25" s="6" customFormat="1" ht="21.95" customHeight="1" x14ac:dyDescent="0.15">
      <c r="A21" s="84">
        <v>2</v>
      </c>
      <c r="B21" s="84">
        <v>14</v>
      </c>
      <c r="C21" s="982"/>
      <c r="D21" s="987"/>
      <c r="E21" s="983"/>
      <c r="F21" s="1032" t="s">
        <v>289</v>
      </c>
      <c r="G21" s="1033"/>
      <c r="H21" s="1033"/>
      <c r="I21" s="1037"/>
      <c r="J21" s="150"/>
      <c r="K21" s="84">
        <v>2</v>
      </c>
      <c r="L21" s="84">
        <v>14</v>
      </c>
      <c r="M21" s="84"/>
      <c r="N21" s="84">
        <v>1</v>
      </c>
      <c r="O21" s="84">
        <v>41</v>
      </c>
      <c r="P21" s="1046"/>
      <c r="Q21" s="1061"/>
      <c r="R21" s="963"/>
      <c r="S21" s="945" t="s">
        <v>979</v>
      </c>
      <c r="T21" s="1071" t="s">
        <v>234</v>
      </c>
      <c r="U21" s="753" t="s">
        <v>28</v>
      </c>
      <c r="V21" s="1034"/>
      <c r="W21" s="677"/>
      <c r="X21" s="623">
        <v>1</v>
      </c>
      <c r="Y21" s="623">
        <v>41</v>
      </c>
    </row>
    <row r="22" spans="1:25" s="6" customFormat="1" ht="21.95" customHeight="1" x14ac:dyDescent="0.15">
      <c r="A22" s="84">
        <v>2</v>
      </c>
      <c r="B22" s="84">
        <v>15</v>
      </c>
      <c r="C22" s="1041" t="s">
        <v>557</v>
      </c>
      <c r="D22" s="1048"/>
      <c r="E22" s="1048"/>
      <c r="F22" s="1048"/>
      <c r="G22" s="1048"/>
      <c r="H22" s="1048"/>
      <c r="I22" s="1049"/>
      <c r="J22" s="150"/>
      <c r="K22" s="84">
        <v>2</v>
      </c>
      <c r="L22" s="84">
        <v>15</v>
      </c>
      <c r="M22" s="84"/>
      <c r="N22" s="84">
        <v>1</v>
      </c>
      <c r="O22" s="84">
        <v>42</v>
      </c>
      <c r="P22" s="1046"/>
      <c r="Q22" s="1061"/>
      <c r="R22" s="963"/>
      <c r="S22" s="968"/>
      <c r="T22" s="967"/>
      <c r="U22" s="753" t="s">
        <v>297</v>
      </c>
      <c r="V22" s="1034"/>
      <c r="W22" s="677"/>
      <c r="X22" s="623">
        <v>1</v>
      </c>
      <c r="Y22" s="623">
        <v>42</v>
      </c>
    </row>
    <row r="23" spans="1:25" s="6" customFormat="1" ht="21.95" customHeight="1" x14ac:dyDescent="0.15">
      <c r="A23" s="84">
        <v>2</v>
      </c>
      <c r="B23" s="84">
        <v>16</v>
      </c>
      <c r="C23" s="1032" t="s">
        <v>98</v>
      </c>
      <c r="D23" s="1033"/>
      <c r="E23" s="1033"/>
      <c r="F23" s="1033"/>
      <c r="G23" s="1033"/>
      <c r="H23" s="1033"/>
      <c r="I23" s="266" t="s">
        <v>461</v>
      </c>
      <c r="J23" s="150"/>
      <c r="K23" s="84">
        <v>2</v>
      </c>
      <c r="L23" s="84">
        <v>16</v>
      </c>
      <c r="M23" s="84"/>
      <c r="N23" s="84">
        <v>1</v>
      </c>
      <c r="O23" s="84">
        <v>45</v>
      </c>
      <c r="P23" s="1046"/>
      <c r="Q23" s="1061"/>
      <c r="R23" s="679"/>
      <c r="S23" s="945" t="s">
        <v>159</v>
      </c>
      <c r="T23" s="966" t="s">
        <v>483</v>
      </c>
      <c r="U23" s="753" t="s">
        <v>28</v>
      </c>
      <c r="V23" s="1034"/>
      <c r="W23" s="677"/>
      <c r="X23" s="623">
        <v>1</v>
      </c>
      <c r="Y23" s="623">
        <v>45</v>
      </c>
    </row>
    <row r="24" spans="1:25" s="6" customFormat="1" ht="21.95" customHeight="1" x14ac:dyDescent="0.15">
      <c r="A24" s="84">
        <v>2</v>
      </c>
      <c r="B24" s="84">
        <v>17</v>
      </c>
      <c r="C24" s="984" t="s">
        <v>972</v>
      </c>
      <c r="D24" s="985"/>
      <c r="E24" s="986"/>
      <c r="F24" s="1032" t="s">
        <v>457</v>
      </c>
      <c r="G24" s="1035"/>
      <c r="H24" s="1035"/>
      <c r="I24" s="266" t="s">
        <v>461</v>
      </c>
      <c r="J24" s="150"/>
      <c r="K24" s="84">
        <v>2</v>
      </c>
      <c r="L24" s="84">
        <v>17</v>
      </c>
      <c r="M24" s="84"/>
      <c r="N24" s="84">
        <v>1</v>
      </c>
      <c r="O24" s="84">
        <v>46</v>
      </c>
      <c r="P24" s="1046"/>
      <c r="Q24" s="1061"/>
      <c r="R24" s="679"/>
      <c r="S24" s="968"/>
      <c r="T24" s="967"/>
      <c r="U24" s="753" t="s">
        <v>297</v>
      </c>
      <c r="V24" s="1034"/>
      <c r="W24" s="677"/>
      <c r="X24" s="623">
        <v>1</v>
      </c>
      <c r="Y24" s="623">
        <v>46</v>
      </c>
    </row>
    <row r="25" spans="1:25" s="6" customFormat="1" ht="21.95" customHeight="1" x14ac:dyDescent="0.15">
      <c r="A25" s="84">
        <v>2</v>
      </c>
      <c r="B25" s="84">
        <v>18</v>
      </c>
      <c r="C25" s="1041"/>
      <c r="D25" s="1042"/>
      <c r="E25" s="1043"/>
      <c r="F25" s="1032" t="s">
        <v>289</v>
      </c>
      <c r="G25" s="1035"/>
      <c r="H25" s="1035"/>
      <c r="I25" s="266" t="s">
        <v>461</v>
      </c>
      <c r="J25" s="150"/>
      <c r="K25" s="84">
        <v>2</v>
      </c>
      <c r="L25" s="84">
        <v>18</v>
      </c>
      <c r="M25" s="84"/>
      <c r="N25" s="84">
        <v>1</v>
      </c>
      <c r="O25" s="84">
        <v>47</v>
      </c>
      <c r="P25" s="1046"/>
      <c r="Q25" s="1061"/>
      <c r="R25" s="679"/>
      <c r="S25" s="945" t="s">
        <v>981</v>
      </c>
      <c r="T25" s="966" t="s">
        <v>522</v>
      </c>
      <c r="U25" s="753" t="s">
        <v>28</v>
      </c>
      <c r="V25" s="1034"/>
      <c r="W25" s="677"/>
      <c r="X25" s="623">
        <v>1</v>
      </c>
      <c r="Y25" s="623">
        <v>47</v>
      </c>
    </row>
    <row r="26" spans="1:25" s="6" customFormat="1" ht="21.95" customHeight="1" x14ac:dyDescent="0.15">
      <c r="A26" s="84">
        <v>2</v>
      </c>
      <c r="B26" s="84">
        <v>19</v>
      </c>
      <c r="C26" s="1032" t="s">
        <v>474</v>
      </c>
      <c r="D26" s="1033"/>
      <c r="E26" s="1033"/>
      <c r="F26" s="1033"/>
      <c r="G26" s="1033"/>
      <c r="H26" s="1033"/>
      <c r="I26" s="266" t="s">
        <v>461</v>
      </c>
      <c r="J26" s="150"/>
      <c r="K26" s="84">
        <v>2</v>
      </c>
      <c r="L26" s="84">
        <v>19</v>
      </c>
      <c r="M26" s="84"/>
      <c r="N26" s="84">
        <v>1</v>
      </c>
      <c r="O26" s="84">
        <v>48</v>
      </c>
      <c r="P26" s="1046"/>
      <c r="Q26" s="1061"/>
      <c r="R26" s="679"/>
      <c r="S26" s="968"/>
      <c r="T26" s="967"/>
      <c r="U26" s="753" t="s">
        <v>297</v>
      </c>
      <c r="V26" s="1034"/>
      <c r="W26" s="677">
        <v>27102</v>
      </c>
      <c r="X26" s="623">
        <v>1</v>
      </c>
      <c r="Y26" s="623">
        <v>48</v>
      </c>
    </row>
    <row r="27" spans="1:25" s="6" customFormat="1" ht="21.95" customHeight="1" x14ac:dyDescent="0.15">
      <c r="A27" s="84">
        <v>2</v>
      </c>
      <c r="B27" s="84">
        <v>20</v>
      </c>
      <c r="C27" s="1032" t="s">
        <v>1014</v>
      </c>
      <c r="D27" s="836"/>
      <c r="E27" s="836"/>
      <c r="F27" s="836"/>
      <c r="G27" s="836"/>
      <c r="H27" s="836"/>
      <c r="I27" s="1064"/>
      <c r="J27" s="150"/>
      <c r="K27" s="84">
        <v>2</v>
      </c>
      <c r="L27" s="84">
        <v>20</v>
      </c>
      <c r="M27" s="84"/>
      <c r="N27" s="84">
        <v>1</v>
      </c>
      <c r="O27" s="84">
        <v>49</v>
      </c>
      <c r="P27" s="1046"/>
      <c r="Q27" s="1061"/>
      <c r="R27" s="679"/>
      <c r="S27" s="945" t="s">
        <v>1058</v>
      </c>
      <c r="T27" s="1082" t="s">
        <v>1060</v>
      </c>
      <c r="U27" s="753" t="s">
        <v>28</v>
      </c>
      <c r="V27" s="1034"/>
      <c r="W27" s="677">
        <f>データ入力用!K748</f>
        <v>0</v>
      </c>
      <c r="X27" s="623">
        <v>1</v>
      </c>
      <c r="Y27" s="623">
        <v>49</v>
      </c>
    </row>
    <row r="28" spans="1:25" s="6" customFormat="1" ht="21.95" customHeight="1" x14ac:dyDescent="0.15">
      <c r="A28" s="84">
        <v>2</v>
      </c>
      <c r="B28" s="84">
        <v>21</v>
      </c>
      <c r="C28" s="984" t="s">
        <v>1015</v>
      </c>
      <c r="D28" s="1065"/>
      <c r="E28" s="1066"/>
      <c r="F28" s="1070" t="s">
        <v>1016</v>
      </c>
      <c r="G28" s="836"/>
      <c r="H28" s="836"/>
      <c r="I28" s="1064"/>
      <c r="J28" s="150"/>
      <c r="K28" s="84">
        <v>2</v>
      </c>
      <c r="L28" s="84">
        <v>21</v>
      </c>
      <c r="M28" s="84"/>
      <c r="N28" s="84">
        <v>1</v>
      </c>
      <c r="O28" s="84">
        <v>50</v>
      </c>
      <c r="P28" s="1046"/>
      <c r="Q28" s="1062"/>
      <c r="R28" s="678"/>
      <c r="S28" s="1063"/>
      <c r="T28" s="1083"/>
      <c r="U28" s="753" t="s">
        <v>297</v>
      </c>
      <c r="V28" s="1034"/>
      <c r="W28" s="677">
        <f>データ入力用!K749</f>
        <v>0</v>
      </c>
      <c r="X28" s="623">
        <v>1</v>
      </c>
      <c r="Y28" s="623">
        <v>50</v>
      </c>
    </row>
    <row r="29" spans="1:25" s="6" customFormat="1" ht="21.95" customHeight="1" x14ac:dyDescent="0.15">
      <c r="A29" s="84">
        <v>2</v>
      </c>
      <c r="B29" s="84">
        <v>22</v>
      </c>
      <c r="C29" s="1067"/>
      <c r="D29" s="1068"/>
      <c r="E29" s="1069"/>
      <c r="F29" s="1032" t="s">
        <v>289</v>
      </c>
      <c r="G29" s="836"/>
      <c r="H29" s="836"/>
      <c r="I29" s="1064"/>
      <c r="J29" s="150"/>
      <c r="K29" s="84">
        <v>2</v>
      </c>
      <c r="L29" s="84">
        <v>22</v>
      </c>
      <c r="M29" s="84"/>
      <c r="N29" s="84">
        <v>1</v>
      </c>
      <c r="O29" s="84">
        <v>52</v>
      </c>
      <c r="P29" s="1047"/>
      <c r="Q29" s="685" t="s">
        <v>1017</v>
      </c>
      <c r="R29" s="675" t="s">
        <v>326</v>
      </c>
      <c r="S29" s="1044" t="s">
        <v>579</v>
      </c>
      <c r="T29" s="790"/>
      <c r="U29" s="753" t="s">
        <v>297</v>
      </c>
      <c r="V29" s="1034"/>
      <c r="W29" s="677">
        <f>データ入力用!K751</f>
        <v>0</v>
      </c>
      <c r="X29" s="623">
        <v>1</v>
      </c>
      <c r="Y29" s="623">
        <v>52</v>
      </c>
    </row>
    <row r="30" spans="1:25" s="6" customFormat="1" ht="21.95" customHeight="1" x14ac:dyDescent="0.15">
      <c r="A30" s="84">
        <v>2</v>
      </c>
      <c r="B30" s="84">
        <v>23</v>
      </c>
      <c r="C30" s="1084" t="s">
        <v>1059</v>
      </c>
      <c r="D30" s="1085"/>
      <c r="E30" s="1086"/>
      <c r="F30" s="1032" t="s">
        <v>467</v>
      </c>
      <c r="G30" s="1035"/>
      <c r="H30" s="1035"/>
      <c r="I30" s="1036"/>
      <c r="J30" s="150"/>
      <c r="K30" s="84">
        <v>2</v>
      </c>
      <c r="L30" s="84">
        <v>23</v>
      </c>
      <c r="M30" s="84"/>
      <c r="N30" s="84">
        <v>1</v>
      </c>
      <c r="O30" s="84">
        <v>53</v>
      </c>
      <c r="P30" s="588"/>
      <c r="Q30" s="652" t="s">
        <v>548</v>
      </c>
      <c r="R30" s="808" t="s">
        <v>962</v>
      </c>
      <c r="S30" s="994"/>
      <c r="T30" s="995"/>
      <c r="U30" s="799" t="s">
        <v>28</v>
      </c>
      <c r="V30" s="798"/>
      <c r="W30" s="281">
        <f>データ入力用!K752</f>
        <v>0</v>
      </c>
      <c r="X30" s="625">
        <v>1</v>
      </c>
      <c r="Y30" s="625">
        <v>53</v>
      </c>
    </row>
    <row r="31" spans="1:25" s="6" customFormat="1" ht="21.95" customHeight="1" x14ac:dyDescent="0.15">
      <c r="A31" s="84">
        <v>2</v>
      </c>
      <c r="B31" s="84">
        <v>24</v>
      </c>
      <c r="C31" s="1079"/>
      <c r="D31" s="1087"/>
      <c r="E31" s="1080"/>
      <c r="F31" s="1032" t="s">
        <v>307</v>
      </c>
      <c r="G31" s="1035"/>
      <c r="H31" s="1035"/>
      <c r="I31" s="1036"/>
      <c r="J31" s="150"/>
      <c r="K31" s="84">
        <v>2</v>
      </c>
      <c r="L31" s="84">
        <v>24</v>
      </c>
      <c r="M31" s="84"/>
      <c r="N31" s="84">
        <v>1</v>
      </c>
      <c r="O31" s="84">
        <v>54</v>
      </c>
      <c r="P31" s="655" t="s">
        <v>866</v>
      </c>
      <c r="Q31" s="655"/>
      <c r="R31" s="802"/>
      <c r="S31" s="802"/>
      <c r="T31" s="803"/>
      <c r="U31" s="799" t="s">
        <v>297</v>
      </c>
      <c r="V31" s="798"/>
      <c r="W31" s="281">
        <f>データ入力用!K753</f>
        <v>0</v>
      </c>
      <c r="X31" s="625">
        <v>1</v>
      </c>
      <c r="Y31" s="625">
        <v>54</v>
      </c>
    </row>
    <row r="32" spans="1:25" s="6" customFormat="1" ht="21.95" customHeight="1" x14ac:dyDescent="0.15">
      <c r="A32" s="84">
        <v>2</v>
      </c>
      <c r="B32" s="84">
        <v>25</v>
      </c>
      <c r="C32" s="1079"/>
      <c r="D32" s="1087"/>
      <c r="E32" s="1080"/>
      <c r="F32" s="1032" t="s">
        <v>469</v>
      </c>
      <c r="G32" s="1033"/>
      <c r="H32" s="1033"/>
      <c r="I32" s="1037"/>
      <c r="J32" s="150"/>
      <c r="K32" s="84">
        <v>2</v>
      </c>
      <c r="L32" s="84">
        <v>25</v>
      </c>
      <c r="M32" s="84"/>
      <c r="N32" s="625">
        <v>1</v>
      </c>
      <c r="O32" s="625">
        <v>61</v>
      </c>
      <c r="P32" s="1029" t="s">
        <v>48</v>
      </c>
      <c r="Q32" s="679"/>
      <c r="R32" s="686" t="s">
        <v>326</v>
      </c>
      <c r="S32" s="948" t="s">
        <v>658</v>
      </c>
      <c r="T32" s="949"/>
      <c r="U32" s="753" t="s">
        <v>28</v>
      </c>
      <c r="V32" s="947"/>
      <c r="W32" s="677">
        <f>データ入力用!K760</f>
        <v>0</v>
      </c>
      <c r="X32" s="623">
        <v>1</v>
      </c>
      <c r="Y32" s="623">
        <v>61</v>
      </c>
    </row>
    <row r="33" spans="1:25" s="6" customFormat="1" ht="21.95" customHeight="1" x14ac:dyDescent="0.15">
      <c r="A33" s="84">
        <v>2</v>
      </c>
      <c r="B33" s="84">
        <v>26</v>
      </c>
      <c r="C33" s="1079"/>
      <c r="D33" s="1087"/>
      <c r="E33" s="1080"/>
      <c r="F33" s="1038" t="s">
        <v>53</v>
      </c>
      <c r="G33" s="1039"/>
      <c r="H33" s="1039"/>
      <c r="I33" s="1040"/>
      <c r="J33" s="150"/>
      <c r="K33" s="84">
        <v>2</v>
      </c>
      <c r="L33" s="84">
        <v>26</v>
      </c>
      <c r="M33" s="84"/>
      <c r="N33" s="625">
        <v>1</v>
      </c>
      <c r="O33" s="625">
        <v>62</v>
      </c>
      <c r="P33" s="1030"/>
      <c r="Q33" s="687"/>
      <c r="R33" s="688"/>
      <c r="S33" s="950"/>
      <c r="T33" s="951"/>
      <c r="U33" s="753" t="s">
        <v>297</v>
      </c>
      <c r="V33" s="947"/>
      <c r="W33" s="677">
        <f>データ入力用!K761</f>
        <v>0</v>
      </c>
      <c r="X33" s="623">
        <v>1</v>
      </c>
      <c r="Y33" s="623">
        <v>62</v>
      </c>
    </row>
    <row r="34" spans="1:25" s="6" customFormat="1" ht="21.95" customHeight="1" x14ac:dyDescent="0.15">
      <c r="A34" s="84">
        <v>2</v>
      </c>
      <c r="B34" s="233">
        <v>27</v>
      </c>
      <c r="C34" s="237" t="s">
        <v>471</v>
      </c>
      <c r="D34" s="249"/>
      <c r="E34" s="258"/>
      <c r="F34" s="1108" t="s">
        <v>473</v>
      </c>
      <c r="G34" s="1053"/>
      <c r="H34" s="1053"/>
      <c r="I34" s="1054"/>
      <c r="J34" s="150"/>
      <c r="K34" s="84">
        <v>2</v>
      </c>
      <c r="L34" s="84">
        <v>27</v>
      </c>
      <c r="M34" s="84"/>
      <c r="N34" s="84">
        <v>2</v>
      </c>
      <c r="O34" s="84">
        <v>1</v>
      </c>
      <c r="P34" s="1030"/>
      <c r="Q34" s="675" t="s">
        <v>13</v>
      </c>
      <c r="R34" s="940" t="s">
        <v>946</v>
      </c>
      <c r="S34" s="941"/>
      <c r="T34" s="942"/>
      <c r="U34" s="753" t="s">
        <v>28</v>
      </c>
      <c r="V34" s="947"/>
      <c r="W34" s="677">
        <f>データ入力用!K762</f>
        <v>0</v>
      </c>
      <c r="X34" s="623">
        <v>2</v>
      </c>
      <c r="Y34" s="623">
        <v>1</v>
      </c>
    </row>
    <row r="35" spans="1:25" s="6" customFormat="1" ht="21.95" customHeight="1" x14ac:dyDescent="0.15">
      <c r="A35" s="84">
        <v>2</v>
      </c>
      <c r="B35" s="84">
        <v>28</v>
      </c>
      <c r="C35" s="238" t="s">
        <v>432</v>
      </c>
      <c r="D35" s="250"/>
      <c r="E35" s="259"/>
      <c r="F35" s="991" t="s">
        <v>215</v>
      </c>
      <c r="G35" s="988"/>
      <c r="H35" s="988"/>
      <c r="I35" s="989"/>
      <c r="J35" s="150"/>
      <c r="K35" s="84">
        <v>2</v>
      </c>
      <c r="L35" s="84">
        <v>28</v>
      </c>
      <c r="M35" s="84"/>
      <c r="N35" s="84">
        <v>2</v>
      </c>
      <c r="O35" s="84">
        <v>2</v>
      </c>
      <c r="P35" s="1030"/>
      <c r="Q35" s="678"/>
      <c r="R35" s="943"/>
      <c r="S35" s="943"/>
      <c r="T35" s="944"/>
      <c r="U35" s="753" t="s">
        <v>297</v>
      </c>
      <c r="V35" s="947"/>
      <c r="W35" s="677">
        <f>データ入力用!K763</f>
        <v>0</v>
      </c>
      <c r="X35" s="623">
        <v>2</v>
      </c>
      <c r="Y35" s="623">
        <v>2</v>
      </c>
    </row>
    <row r="36" spans="1:25" s="6" customFormat="1" ht="21.95" customHeight="1" x14ac:dyDescent="0.15">
      <c r="A36" s="84">
        <v>2</v>
      </c>
      <c r="B36" s="84">
        <v>29</v>
      </c>
      <c r="C36" s="1088" t="s">
        <v>618</v>
      </c>
      <c r="D36" s="1089"/>
      <c r="E36" s="1089"/>
      <c r="F36" s="1089"/>
      <c r="G36" s="1089"/>
      <c r="H36" s="1089"/>
      <c r="I36" s="1090"/>
      <c r="J36" s="150"/>
      <c r="K36" s="84">
        <v>2</v>
      </c>
      <c r="L36" s="84">
        <v>29</v>
      </c>
      <c r="M36" s="233"/>
      <c r="N36" s="84">
        <v>2</v>
      </c>
      <c r="O36" s="84">
        <v>23</v>
      </c>
      <c r="P36" s="1030"/>
      <c r="Q36" s="678"/>
      <c r="R36" s="945" t="s">
        <v>326</v>
      </c>
      <c r="S36" s="940" t="s">
        <v>1061</v>
      </c>
      <c r="T36" s="942"/>
      <c r="U36" s="753" t="s">
        <v>28</v>
      </c>
      <c r="V36" s="947"/>
      <c r="W36" s="689">
        <f>データ入力用!K784</f>
        <v>0</v>
      </c>
      <c r="X36" s="623">
        <v>2</v>
      </c>
      <c r="Y36" s="623">
        <v>23</v>
      </c>
    </row>
    <row r="37" spans="1:25" s="6" customFormat="1" ht="21.95" customHeight="1" x14ac:dyDescent="0.15">
      <c r="A37" s="84">
        <v>2</v>
      </c>
      <c r="B37" s="84">
        <v>30</v>
      </c>
      <c r="C37" s="591"/>
      <c r="D37" s="251" t="s">
        <v>548</v>
      </c>
      <c r="E37" s="988" t="s">
        <v>199</v>
      </c>
      <c r="F37" s="1053"/>
      <c r="G37" s="1053"/>
      <c r="H37" s="1053"/>
      <c r="I37" s="1054"/>
      <c r="J37" s="150"/>
      <c r="K37" s="84">
        <v>2</v>
      </c>
      <c r="L37" s="84">
        <v>30</v>
      </c>
      <c r="M37" s="84"/>
      <c r="N37" s="84">
        <v>2</v>
      </c>
      <c r="O37" s="84">
        <v>24</v>
      </c>
      <c r="P37" s="1030"/>
      <c r="Q37" s="678"/>
      <c r="R37" s="946"/>
      <c r="S37" s="952" t="s">
        <v>1062</v>
      </c>
      <c r="T37" s="944"/>
      <c r="U37" s="753" t="s">
        <v>297</v>
      </c>
      <c r="V37" s="947"/>
      <c r="W37" s="689">
        <f>データ入力用!K785</f>
        <v>0</v>
      </c>
      <c r="X37" s="623">
        <v>2</v>
      </c>
      <c r="Y37" s="623">
        <v>24</v>
      </c>
    </row>
    <row r="38" spans="1:25" s="6" customFormat="1" ht="21.95" customHeight="1" x14ac:dyDescent="0.15">
      <c r="A38" s="84">
        <v>2</v>
      </c>
      <c r="B38" s="233">
        <v>31</v>
      </c>
      <c r="C38" s="646"/>
      <c r="D38" s="252" t="s">
        <v>498</v>
      </c>
      <c r="E38" s="988" t="s">
        <v>202</v>
      </c>
      <c r="F38" s="1053"/>
      <c r="G38" s="1053"/>
      <c r="H38" s="1053"/>
      <c r="I38" s="1054"/>
      <c r="J38" s="150"/>
      <c r="K38" s="84">
        <v>2</v>
      </c>
      <c r="L38" s="84">
        <v>31</v>
      </c>
      <c r="M38" s="84"/>
      <c r="N38" s="84">
        <v>2</v>
      </c>
      <c r="O38" s="84">
        <v>27</v>
      </c>
      <c r="P38" s="1030"/>
      <c r="Q38" s="678"/>
      <c r="R38" s="945" t="s">
        <v>333</v>
      </c>
      <c r="S38" s="940" t="s">
        <v>863</v>
      </c>
      <c r="T38" s="942"/>
      <c r="U38" s="753" t="s">
        <v>28</v>
      </c>
      <c r="V38" s="947"/>
      <c r="W38" s="677">
        <f>データ入力用!K788</f>
        <v>0</v>
      </c>
      <c r="X38" s="623">
        <v>2</v>
      </c>
      <c r="Y38" s="623">
        <v>27</v>
      </c>
    </row>
    <row r="39" spans="1:25" s="6" customFormat="1" ht="21.95" customHeight="1" x14ac:dyDescent="0.15">
      <c r="A39" s="84">
        <v>2</v>
      </c>
      <c r="B39" s="233">
        <v>32</v>
      </c>
      <c r="C39" s="649"/>
      <c r="D39" s="592"/>
      <c r="E39" s="260" t="s">
        <v>326</v>
      </c>
      <c r="F39" s="1105" t="s">
        <v>549</v>
      </c>
      <c r="G39" s="1106"/>
      <c r="H39" s="1106"/>
      <c r="I39" s="1107"/>
      <c r="J39" s="150"/>
      <c r="K39" s="84">
        <v>2</v>
      </c>
      <c r="L39" s="84">
        <v>32</v>
      </c>
      <c r="M39" s="84"/>
      <c r="N39" s="84">
        <v>2</v>
      </c>
      <c r="O39" s="84">
        <v>28</v>
      </c>
      <c r="P39" s="1030"/>
      <c r="Q39" s="678"/>
      <c r="R39" s="946"/>
      <c r="S39" s="943"/>
      <c r="T39" s="944"/>
      <c r="U39" s="753" t="s">
        <v>297</v>
      </c>
      <c r="V39" s="947"/>
      <c r="W39" s="677">
        <f>データ入力用!K789</f>
        <v>0</v>
      </c>
      <c r="X39" s="623">
        <v>2</v>
      </c>
      <c r="Y39" s="623">
        <v>28</v>
      </c>
    </row>
    <row r="40" spans="1:25" s="6" customFormat="1" ht="21.95" customHeight="1" x14ac:dyDescent="0.15">
      <c r="A40" s="84">
        <v>2</v>
      </c>
      <c r="B40" s="233">
        <v>33</v>
      </c>
      <c r="C40" s="649"/>
      <c r="D40" s="252"/>
      <c r="E40" s="261" t="s">
        <v>328</v>
      </c>
      <c r="F40" s="1104" t="s">
        <v>550</v>
      </c>
      <c r="G40" s="1053"/>
      <c r="H40" s="1053"/>
      <c r="I40" s="1054"/>
      <c r="J40" s="150"/>
      <c r="K40" s="84">
        <v>2</v>
      </c>
      <c r="L40" s="84">
        <v>33</v>
      </c>
      <c r="M40" s="84"/>
      <c r="N40" s="84">
        <v>2</v>
      </c>
      <c r="O40" s="84">
        <v>31</v>
      </c>
      <c r="P40" s="1030"/>
      <c r="Q40" s="679"/>
      <c r="R40" s="945" t="s">
        <v>101</v>
      </c>
      <c r="S40" s="940" t="s">
        <v>373</v>
      </c>
      <c r="T40" s="942"/>
      <c r="U40" s="753" t="s">
        <v>28</v>
      </c>
      <c r="V40" s="947"/>
      <c r="W40" s="677">
        <f>データ入力用!K792</f>
        <v>0</v>
      </c>
      <c r="X40" s="623">
        <v>2</v>
      </c>
      <c r="Y40" s="623">
        <v>31</v>
      </c>
    </row>
    <row r="41" spans="1:25" s="6" customFormat="1" ht="21.95" customHeight="1" x14ac:dyDescent="0.15">
      <c r="A41" s="84">
        <v>2</v>
      </c>
      <c r="B41" s="233">
        <v>34</v>
      </c>
      <c r="C41" s="1094" t="s">
        <v>910</v>
      </c>
      <c r="D41" s="1095"/>
      <c r="E41" s="1095"/>
      <c r="F41" s="1095"/>
      <c r="G41" s="1095"/>
      <c r="H41" s="1095"/>
      <c r="I41" s="1096"/>
      <c r="J41" s="150"/>
      <c r="K41" s="84">
        <v>2</v>
      </c>
      <c r="L41" s="84">
        <v>34</v>
      </c>
      <c r="M41" s="84"/>
      <c r="N41" s="84">
        <v>2</v>
      </c>
      <c r="O41" s="84">
        <v>32</v>
      </c>
      <c r="P41" s="1030"/>
      <c r="Q41" s="679"/>
      <c r="R41" s="946"/>
      <c r="S41" s="943"/>
      <c r="T41" s="944"/>
      <c r="U41" s="753" t="s">
        <v>297</v>
      </c>
      <c r="V41" s="947"/>
      <c r="W41" s="677">
        <f>データ入力用!K793</f>
        <v>0</v>
      </c>
      <c r="X41" s="623">
        <v>2</v>
      </c>
      <c r="Y41" s="623">
        <v>32</v>
      </c>
    </row>
    <row r="42" spans="1:25" s="6" customFormat="1" ht="21.95" customHeight="1" x14ac:dyDescent="0.15">
      <c r="A42" s="84">
        <v>2</v>
      </c>
      <c r="B42" s="233">
        <v>36</v>
      </c>
      <c r="C42" s="1077" t="s">
        <v>865</v>
      </c>
      <c r="D42" s="887"/>
      <c r="E42" s="887"/>
      <c r="F42" s="887"/>
      <c r="G42" s="888"/>
      <c r="H42" s="1021" t="s">
        <v>563</v>
      </c>
      <c r="I42" s="1022"/>
      <c r="J42" s="150"/>
      <c r="K42" s="84">
        <v>2</v>
      </c>
      <c r="L42" s="84">
        <v>36</v>
      </c>
      <c r="M42" s="84"/>
      <c r="N42" s="84">
        <v>2</v>
      </c>
      <c r="O42" s="84">
        <v>33</v>
      </c>
      <c r="P42" s="1030"/>
      <c r="Q42" s="671"/>
      <c r="R42" s="945" t="s">
        <v>290</v>
      </c>
      <c r="S42" s="940" t="s">
        <v>658</v>
      </c>
      <c r="T42" s="942"/>
      <c r="U42" s="753" t="s">
        <v>28</v>
      </c>
      <c r="V42" s="947"/>
      <c r="W42" s="677">
        <f>データ入力用!K794</f>
        <v>0</v>
      </c>
      <c r="X42" s="623">
        <v>2</v>
      </c>
      <c r="Y42" s="623">
        <v>33</v>
      </c>
    </row>
    <row r="43" spans="1:25" s="6" customFormat="1" ht="21.95" customHeight="1" x14ac:dyDescent="0.15">
      <c r="A43" s="84">
        <v>2</v>
      </c>
      <c r="B43" s="233">
        <v>37</v>
      </c>
      <c r="C43" s="1091"/>
      <c r="D43" s="1092"/>
      <c r="E43" s="1092"/>
      <c r="F43" s="1092"/>
      <c r="G43" s="1093"/>
      <c r="H43" s="1021" t="s">
        <v>82</v>
      </c>
      <c r="I43" s="1022"/>
      <c r="J43" s="150"/>
      <c r="K43" s="84">
        <v>2</v>
      </c>
      <c r="L43" s="84">
        <v>37</v>
      </c>
      <c r="M43" s="84"/>
      <c r="N43" s="84">
        <v>2</v>
      </c>
      <c r="O43" s="84">
        <v>34</v>
      </c>
      <c r="P43" s="1030"/>
      <c r="Q43" s="671"/>
      <c r="R43" s="946"/>
      <c r="S43" s="943"/>
      <c r="T43" s="944"/>
      <c r="U43" s="753" t="s">
        <v>297</v>
      </c>
      <c r="V43" s="947"/>
      <c r="W43" s="677">
        <f>データ入力用!K795</f>
        <v>0</v>
      </c>
      <c r="X43" s="623">
        <v>2</v>
      </c>
      <c r="Y43" s="623">
        <v>34</v>
      </c>
    </row>
    <row r="44" spans="1:25" s="6" customFormat="1" ht="21.95" customHeight="1" x14ac:dyDescent="0.15">
      <c r="A44" s="84">
        <v>2</v>
      </c>
      <c r="B44" s="233">
        <v>38</v>
      </c>
      <c r="C44" s="1077" t="s">
        <v>583</v>
      </c>
      <c r="D44" s="887"/>
      <c r="E44" s="887"/>
      <c r="F44" s="887"/>
      <c r="G44" s="888"/>
      <c r="H44" s="1021" t="s">
        <v>563</v>
      </c>
      <c r="I44" s="1022"/>
      <c r="J44" s="150"/>
      <c r="K44" s="84">
        <v>2</v>
      </c>
      <c r="L44" s="84">
        <v>38</v>
      </c>
      <c r="M44" s="233"/>
      <c r="N44" s="84">
        <v>2</v>
      </c>
      <c r="O44" s="84">
        <v>35</v>
      </c>
      <c r="P44" s="1030"/>
      <c r="Q44" s="675" t="s">
        <v>151</v>
      </c>
      <c r="R44" s="940" t="s">
        <v>942</v>
      </c>
      <c r="S44" s="941"/>
      <c r="T44" s="942"/>
      <c r="U44" s="753" t="s">
        <v>28</v>
      </c>
      <c r="V44" s="947"/>
      <c r="W44" s="677">
        <f>データ入力用!K796</f>
        <v>0</v>
      </c>
      <c r="X44" s="623">
        <v>2</v>
      </c>
      <c r="Y44" s="623">
        <v>35</v>
      </c>
    </row>
    <row r="45" spans="1:25" s="6" customFormat="1" ht="21.95" customHeight="1" x14ac:dyDescent="0.15">
      <c r="A45" s="84">
        <v>2</v>
      </c>
      <c r="B45" s="233">
        <v>39</v>
      </c>
      <c r="C45" s="1091"/>
      <c r="D45" s="1092"/>
      <c r="E45" s="1092"/>
      <c r="F45" s="1092"/>
      <c r="G45" s="1093"/>
      <c r="H45" s="1021" t="s">
        <v>82</v>
      </c>
      <c r="I45" s="1022"/>
      <c r="J45" s="150">
        <v>5013</v>
      </c>
      <c r="K45" s="84">
        <v>2</v>
      </c>
      <c r="L45" s="84">
        <v>39</v>
      </c>
      <c r="M45" s="233"/>
      <c r="N45" s="84">
        <v>2</v>
      </c>
      <c r="O45" s="84">
        <v>36</v>
      </c>
      <c r="P45" s="1030"/>
      <c r="Q45" s="678"/>
      <c r="R45" s="943"/>
      <c r="S45" s="943"/>
      <c r="T45" s="944"/>
      <c r="U45" s="753" t="s">
        <v>297</v>
      </c>
      <c r="V45" s="947"/>
      <c r="W45" s="677">
        <f>データ入力用!K797</f>
        <v>0</v>
      </c>
      <c r="X45" s="623">
        <v>2</v>
      </c>
      <c r="Y45" s="623">
        <v>36</v>
      </c>
    </row>
    <row r="46" spans="1:25" s="6" customFormat="1" ht="21.95" customHeight="1" x14ac:dyDescent="0.15">
      <c r="A46" s="84">
        <v>2</v>
      </c>
      <c r="B46" s="233">
        <v>42</v>
      </c>
      <c r="C46" s="1097" t="s">
        <v>253</v>
      </c>
      <c r="D46" s="887"/>
      <c r="E46" s="1098" t="s">
        <v>496</v>
      </c>
      <c r="F46" s="1099"/>
      <c r="G46" s="1100"/>
      <c r="H46" s="1021" t="s">
        <v>563</v>
      </c>
      <c r="I46" s="1022"/>
      <c r="J46" s="150"/>
      <c r="K46" s="84">
        <v>2</v>
      </c>
      <c r="L46" s="233">
        <v>42</v>
      </c>
      <c r="M46" s="233"/>
      <c r="N46" s="84">
        <v>2</v>
      </c>
      <c r="O46" s="84">
        <v>37</v>
      </c>
      <c r="P46" s="1030"/>
      <c r="Q46" s="679"/>
      <c r="R46" s="945" t="s">
        <v>326</v>
      </c>
      <c r="S46" s="940" t="s">
        <v>230</v>
      </c>
      <c r="T46" s="942"/>
      <c r="U46" s="753" t="s">
        <v>28</v>
      </c>
      <c r="V46" s="947"/>
      <c r="W46" s="677">
        <f>データ入力用!K798</f>
        <v>0</v>
      </c>
      <c r="X46" s="623">
        <v>2</v>
      </c>
      <c r="Y46" s="623">
        <v>37</v>
      </c>
    </row>
    <row r="47" spans="1:25" s="6" customFormat="1" ht="21.95" customHeight="1" x14ac:dyDescent="0.15">
      <c r="A47" s="84">
        <v>2</v>
      </c>
      <c r="B47" s="233">
        <v>43</v>
      </c>
      <c r="C47" s="1091"/>
      <c r="D47" s="1092"/>
      <c r="E47" s="1101"/>
      <c r="F47" s="1102"/>
      <c r="G47" s="1103"/>
      <c r="H47" s="1021" t="s">
        <v>82</v>
      </c>
      <c r="I47" s="1022"/>
      <c r="J47" s="150">
        <v>5013</v>
      </c>
      <c r="K47" s="84">
        <v>2</v>
      </c>
      <c r="L47" s="233">
        <v>43</v>
      </c>
      <c r="M47" s="233"/>
      <c r="N47" s="84">
        <v>2</v>
      </c>
      <c r="O47" s="84">
        <v>38</v>
      </c>
      <c r="P47" s="1030"/>
      <c r="Q47" s="679"/>
      <c r="R47" s="946"/>
      <c r="S47" s="943"/>
      <c r="T47" s="944"/>
      <c r="U47" s="753" t="s">
        <v>297</v>
      </c>
      <c r="V47" s="947"/>
      <c r="W47" s="677">
        <f>データ入力用!K799</f>
        <v>0</v>
      </c>
      <c r="X47" s="623">
        <v>2</v>
      </c>
      <c r="Y47" s="623">
        <v>38</v>
      </c>
    </row>
    <row r="48" spans="1:25" s="6" customFormat="1" ht="21.95" customHeight="1" x14ac:dyDescent="0.15">
      <c r="A48" s="234">
        <v>2</v>
      </c>
      <c r="B48" s="233">
        <v>45</v>
      </c>
      <c r="C48" s="1077" t="s">
        <v>1013</v>
      </c>
      <c r="D48" s="1078"/>
      <c r="E48" s="1023" t="s">
        <v>566</v>
      </c>
      <c r="F48" s="1024"/>
      <c r="G48" s="1024"/>
      <c r="H48" s="1024"/>
      <c r="I48" s="1025"/>
      <c r="J48" s="150"/>
      <c r="K48" s="234">
        <v>2</v>
      </c>
      <c r="L48" s="233">
        <v>45</v>
      </c>
      <c r="M48" s="233"/>
      <c r="N48" s="84">
        <v>2</v>
      </c>
      <c r="O48" s="84">
        <v>41</v>
      </c>
      <c r="P48" s="1030"/>
      <c r="Q48" s="679"/>
      <c r="R48" s="945" t="s">
        <v>328</v>
      </c>
      <c r="S48" s="940" t="s">
        <v>658</v>
      </c>
      <c r="T48" s="942"/>
      <c r="U48" s="753" t="s">
        <v>28</v>
      </c>
      <c r="V48" s="947"/>
      <c r="W48" s="677">
        <f>データ入力用!K802</f>
        <v>0</v>
      </c>
      <c r="X48" s="623">
        <v>2</v>
      </c>
      <c r="Y48" s="623">
        <v>41</v>
      </c>
    </row>
    <row r="49" spans="1:25" s="6" customFormat="1" ht="21.95" customHeight="1" x14ac:dyDescent="0.15">
      <c r="A49" s="234">
        <v>2</v>
      </c>
      <c r="B49" s="233">
        <v>46</v>
      </c>
      <c r="C49" s="1079"/>
      <c r="D49" s="1080"/>
      <c r="E49" s="1081" t="s">
        <v>464</v>
      </c>
      <c r="F49" s="991" t="s">
        <v>560</v>
      </c>
      <c r="G49" s="754"/>
      <c r="H49" s="754"/>
      <c r="I49" s="743"/>
      <c r="J49" s="150"/>
      <c r="K49" s="234">
        <v>2</v>
      </c>
      <c r="L49" s="233">
        <v>46</v>
      </c>
      <c r="M49" s="233"/>
      <c r="N49" s="84">
        <v>2</v>
      </c>
      <c r="O49" s="84">
        <v>42</v>
      </c>
      <c r="P49" s="1031"/>
      <c r="Q49" s="687"/>
      <c r="R49" s="946"/>
      <c r="S49" s="943"/>
      <c r="T49" s="944"/>
      <c r="U49" s="753" t="s">
        <v>297</v>
      </c>
      <c r="V49" s="947"/>
      <c r="W49" s="677">
        <f>データ入力用!K803</f>
        <v>0</v>
      </c>
      <c r="X49" s="623">
        <v>2</v>
      </c>
      <c r="Y49" s="623">
        <v>42</v>
      </c>
    </row>
    <row r="50" spans="1:25" s="6" customFormat="1" ht="21.95" customHeight="1" x14ac:dyDescent="0.15">
      <c r="A50" s="234">
        <v>2</v>
      </c>
      <c r="B50" s="233">
        <v>47</v>
      </c>
      <c r="C50" s="1079"/>
      <c r="D50" s="1080"/>
      <c r="E50" s="748"/>
      <c r="F50" s="991" t="s">
        <v>494</v>
      </c>
      <c r="G50" s="754"/>
      <c r="H50" s="754"/>
      <c r="I50" s="743"/>
      <c r="J50" s="150"/>
      <c r="K50" s="234">
        <v>2</v>
      </c>
      <c r="L50" s="233">
        <v>47</v>
      </c>
      <c r="M50" s="233"/>
      <c r="N50" s="84">
        <v>2</v>
      </c>
      <c r="O50" s="84">
        <v>43</v>
      </c>
      <c r="P50" s="652" t="s">
        <v>957</v>
      </c>
      <c r="Q50" s="808" t="s">
        <v>948</v>
      </c>
      <c r="R50" s="994"/>
      <c r="S50" s="994"/>
      <c r="T50" s="995"/>
      <c r="U50" s="799" t="s">
        <v>28</v>
      </c>
      <c r="V50" s="798"/>
      <c r="W50" s="281">
        <v>220</v>
      </c>
      <c r="X50" s="625">
        <v>2</v>
      </c>
      <c r="Y50" s="625">
        <v>43</v>
      </c>
    </row>
    <row r="51" spans="1:25" s="6" customFormat="1" ht="21.95" customHeight="1" x14ac:dyDescent="0.15">
      <c r="A51" s="234">
        <v>2</v>
      </c>
      <c r="B51" s="233">
        <v>48</v>
      </c>
      <c r="C51" s="1079"/>
      <c r="D51" s="1080"/>
      <c r="E51" s="748"/>
      <c r="F51" s="991" t="s">
        <v>232</v>
      </c>
      <c r="G51" s="988"/>
      <c r="H51" s="988"/>
      <c r="I51" s="989"/>
      <c r="J51" s="150"/>
      <c r="K51" s="234">
        <v>2</v>
      </c>
      <c r="L51" s="233">
        <v>48</v>
      </c>
      <c r="M51" s="233"/>
      <c r="N51" s="84">
        <v>2</v>
      </c>
      <c r="O51" s="84">
        <v>44</v>
      </c>
      <c r="P51" s="653"/>
      <c r="Q51" s="802"/>
      <c r="R51" s="802"/>
      <c r="S51" s="802"/>
      <c r="T51" s="803"/>
      <c r="U51" s="799" t="s">
        <v>297</v>
      </c>
      <c r="V51" s="798"/>
      <c r="W51" s="281">
        <v>27322</v>
      </c>
      <c r="X51" s="625">
        <v>2</v>
      </c>
      <c r="Y51" s="625">
        <v>44</v>
      </c>
    </row>
    <row r="52" spans="1:25" s="6" customFormat="1" ht="21.95" customHeight="1" x14ac:dyDescent="0.15">
      <c r="A52" s="234">
        <v>2</v>
      </c>
      <c r="B52" s="233">
        <v>49</v>
      </c>
      <c r="C52" s="1079"/>
      <c r="D52" s="1080"/>
      <c r="E52" s="748"/>
      <c r="F52" s="991" t="s">
        <v>200</v>
      </c>
      <c r="G52" s="988"/>
      <c r="H52" s="988"/>
      <c r="I52" s="989"/>
      <c r="J52" s="150">
        <f>データ入力用!K515</f>
        <v>0</v>
      </c>
      <c r="K52" s="234">
        <v>2</v>
      </c>
      <c r="L52" s="233">
        <v>49</v>
      </c>
      <c r="M52" s="233"/>
      <c r="N52" s="84">
        <v>2</v>
      </c>
      <c r="O52" s="84">
        <v>45</v>
      </c>
      <c r="P52" s="652" t="s">
        <v>342</v>
      </c>
      <c r="Q52" s="106"/>
      <c r="R52" s="144"/>
      <c r="S52" s="1026" t="s">
        <v>973</v>
      </c>
      <c r="T52" s="277" t="s">
        <v>944</v>
      </c>
      <c r="U52" s="783" t="s">
        <v>235</v>
      </c>
      <c r="V52" s="798"/>
      <c r="W52" s="281"/>
      <c r="X52" s="625">
        <v>2</v>
      </c>
      <c r="Y52" s="625">
        <v>45</v>
      </c>
    </row>
    <row r="53" spans="1:25" s="6" customFormat="1" ht="21.95" customHeight="1" x14ac:dyDescent="0.15">
      <c r="A53" s="234">
        <v>2</v>
      </c>
      <c r="B53" s="690">
        <v>53</v>
      </c>
      <c r="C53" s="1009" t="s">
        <v>1100</v>
      </c>
      <c r="D53" s="1010"/>
      <c r="E53" s="1007" t="s">
        <v>1101</v>
      </c>
      <c r="F53" s="789"/>
      <c r="G53" s="789"/>
      <c r="H53" s="789"/>
      <c r="I53" s="790"/>
      <c r="J53" s="151">
        <f>データ入力用!K514</f>
        <v>0</v>
      </c>
      <c r="M53" s="233"/>
      <c r="N53" s="84">
        <v>2</v>
      </c>
      <c r="O53" s="84">
        <v>47</v>
      </c>
      <c r="P53" s="999" t="s">
        <v>1018</v>
      </c>
      <c r="Q53" s="1000"/>
      <c r="R53" s="997"/>
      <c r="S53" s="1027"/>
      <c r="T53" s="277" t="s">
        <v>947</v>
      </c>
      <c r="U53" s="783" t="s">
        <v>946</v>
      </c>
      <c r="V53" s="798"/>
      <c r="W53" s="281">
        <v>27102</v>
      </c>
      <c r="X53" s="625">
        <v>2</v>
      </c>
      <c r="Y53" s="625">
        <v>47</v>
      </c>
    </row>
    <row r="54" spans="1:25" s="6" customFormat="1" ht="21.95" customHeight="1" x14ac:dyDescent="0.15">
      <c r="A54" s="234">
        <v>2</v>
      </c>
      <c r="B54" s="690">
        <v>54</v>
      </c>
      <c r="C54" s="1001" t="s">
        <v>1102</v>
      </c>
      <c r="D54" s="1002"/>
      <c r="E54" s="1007" t="s">
        <v>1025</v>
      </c>
      <c r="F54" s="789"/>
      <c r="G54" s="789"/>
      <c r="H54" s="789"/>
      <c r="I54" s="790"/>
      <c r="J54" s="151">
        <f>データ入力用!K515</f>
        <v>0</v>
      </c>
      <c r="M54" s="233"/>
      <c r="N54" s="84">
        <v>2</v>
      </c>
      <c r="O54" s="84">
        <v>50</v>
      </c>
      <c r="P54" s="996"/>
      <c r="Q54" s="1000"/>
      <c r="R54" s="997"/>
      <c r="S54" s="1028"/>
      <c r="T54" s="278" t="s">
        <v>354</v>
      </c>
      <c r="U54" s="783" t="s">
        <v>949</v>
      </c>
      <c r="V54" s="798"/>
      <c r="W54" s="281"/>
      <c r="X54" s="625">
        <v>2</v>
      </c>
      <c r="Y54" s="625">
        <v>50</v>
      </c>
    </row>
    <row r="55" spans="1:25" s="6" customFormat="1" ht="21.95" customHeight="1" x14ac:dyDescent="0.15">
      <c r="A55" s="234">
        <v>2</v>
      </c>
      <c r="B55" s="84">
        <v>55</v>
      </c>
      <c r="C55" s="1003"/>
      <c r="D55" s="1004"/>
      <c r="E55" s="1007" t="s">
        <v>1103</v>
      </c>
      <c r="F55" s="789"/>
      <c r="G55" s="789"/>
      <c r="H55" s="789"/>
      <c r="I55" s="790"/>
      <c r="J55" s="547"/>
      <c r="K55" s="84"/>
      <c r="M55" s="233"/>
      <c r="N55" s="84">
        <v>2</v>
      </c>
      <c r="O55" s="84">
        <v>51</v>
      </c>
      <c r="P55" s="996"/>
      <c r="Q55" s="1000"/>
      <c r="R55" s="997"/>
      <c r="S55" s="781" t="s">
        <v>950</v>
      </c>
      <c r="T55" s="995"/>
      <c r="U55" s="783" t="s">
        <v>952</v>
      </c>
      <c r="V55" s="798"/>
      <c r="W55" s="281"/>
      <c r="X55" s="625">
        <v>2</v>
      </c>
      <c r="Y55" s="625">
        <v>51</v>
      </c>
    </row>
    <row r="56" spans="1:25" s="6" customFormat="1" ht="21.95" customHeight="1" x14ac:dyDescent="0.15">
      <c r="A56" s="234">
        <v>2</v>
      </c>
      <c r="B56" s="84">
        <v>56</v>
      </c>
      <c r="C56" s="1005"/>
      <c r="D56" s="1006"/>
      <c r="E56" s="1008" t="s">
        <v>1104</v>
      </c>
      <c r="F56" s="818"/>
      <c r="G56" s="818"/>
      <c r="H56" s="818"/>
      <c r="I56" s="819"/>
      <c r="J56" s="271"/>
      <c r="K56" s="84"/>
      <c r="M56" s="233"/>
      <c r="N56" s="84">
        <v>2</v>
      </c>
      <c r="O56" s="84">
        <v>52</v>
      </c>
      <c r="P56" s="996"/>
      <c r="Q56" s="1000"/>
      <c r="R56" s="997"/>
      <c r="S56" s="996"/>
      <c r="T56" s="997"/>
      <c r="U56" s="783" t="s">
        <v>235</v>
      </c>
      <c r="V56" s="798"/>
      <c r="W56" s="281"/>
      <c r="X56" s="625">
        <v>2</v>
      </c>
      <c r="Y56" s="625">
        <v>52</v>
      </c>
    </row>
    <row r="57" spans="1:25" s="6" customFormat="1" ht="21.95" customHeight="1" x14ac:dyDescent="0.15">
      <c r="A57" s="23"/>
      <c r="B57" s="84"/>
      <c r="C57" s="645" t="s">
        <v>458</v>
      </c>
      <c r="D57" s="255"/>
      <c r="J57" s="23"/>
      <c r="K57" s="84"/>
      <c r="M57" s="233"/>
      <c r="N57" s="84">
        <v>2</v>
      </c>
      <c r="O57" s="84">
        <v>53</v>
      </c>
      <c r="P57" s="996"/>
      <c r="Q57" s="1000"/>
      <c r="R57" s="997"/>
      <c r="S57" s="998"/>
      <c r="T57" s="803"/>
      <c r="U57" s="783" t="s">
        <v>946</v>
      </c>
      <c r="V57" s="798"/>
      <c r="W57" s="281"/>
      <c r="X57" s="625">
        <v>2</v>
      </c>
      <c r="Y57" s="625">
        <v>53</v>
      </c>
    </row>
    <row r="58" spans="1:25" s="6" customFormat="1" ht="21.95" customHeight="1" x14ac:dyDescent="0.15">
      <c r="A58" s="23"/>
      <c r="B58" s="84"/>
      <c r="I58" s="65"/>
      <c r="J58" s="23"/>
      <c r="K58" s="84"/>
      <c r="M58" s="233"/>
      <c r="N58" s="84">
        <v>2</v>
      </c>
      <c r="O58" s="84">
        <v>54</v>
      </c>
      <c r="P58" s="998"/>
      <c r="Q58" s="802"/>
      <c r="R58" s="803"/>
      <c r="S58" s="799" t="s">
        <v>399</v>
      </c>
      <c r="T58" s="754"/>
      <c r="U58" s="754"/>
      <c r="V58" s="743"/>
      <c r="W58" s="281">
        <v>27102</v>
      </c>
      <c r="X58" s="625">
        <v>2</v>
      </c>
      <c r="Y58" s="625">
        <v>54</v>
      </c>
    </row>
    <row r="59" spans="1:25" s="6" customFormat="1" ht="21.95" customHeight="1" x14ac:dyDescent="0.15">
      <c r="A59" s="23"/>
      <c r="B59" s="84"/>
      <c r="C59" s="236"/>
      <c r="D59" s="247"/>
      <c r="E59" s="247"/>
      <c r="F59" s="247"/>
      <c r="G59" s="247"/>
      <c r="H59" s="264"/>
      <c r="I59" s="268" t="s">
        <v>628</v>
      </c>
      <c r="J59" s="992" t="s">
        <v>503</v>
      </c>
      <c r="K59" s="84"/>
      <c r="M59" s="233"/>
      <c r="N59" s="84">
        <v>2</v>
      </c>
      <c r="O59" s="84">
        <v>55</v>
      </c>
      <c r="P59" s="655" t="s">
        <v>958</v>
      </c>
      <c r="Q59" s="809" t="s">
        <v>953</v>
      </c>
      <c r="R59" s="994"/>
      <c r="S59" s="995"/>
      <c r="T59" s="799" t="s">
        <v>954</v>
      </c>
      <c r="U59" s="797"/>
      <c r="V59" s="798"/>
      <c r="W59" s="281">
        <f>データ入力用!K816</f>
        <v>0</v>
      </c>
      <c r="X59" s="625">
        <v>2</v>
      </c>
      <c r="Y59" s="625">
        <v>55</v>
      </c>
    </row>
    <row r="60" spans="1:25" s="6" customFormat="1" ht="21.95" customHeight="1" x14ac:dyDescent="0.15">
      <c r="A60" s="85" t="s">
        <v>472</v>
      </c>
      <c r="B60" s="86" t="s">
        <v>558</v>
      </c>
      <c r="C60" s="639" t="s">
        <v>631</v>
      </c>
      <c r="D60" s="638"/>
      <c r="E60" s="638"/>
      <c r="F60" s="638"/>
      <c r="G60" s="638"/>
      <c r="H60" s="638"/>
      <c r="I60" s="269"/>
      <c r="J60" s="993"/>
      <c r="K60" s="85" t="s">
        <v>472</v>
      </c>
      <c r="L60" s="86" t="s">
        <v>558</v>
      </c>
      <c r="M60" s="233"/>
      <c r="N60" s="84">
        <v>2</v>
      </c>
      <c r="O60" s="84">
        <v>56</v>
      </c>
      <c r="P60" s="653"/>
      <c r="Q60" s="802"/>
      <c r="R60" s="802"/>
      <c r="S60" s="803"/>
      <c r="T60" s="799" t="s">
        <v>658</v>
      </c>
      <c r="U60" s="797"/>
      <c r="V60" s="798"/>
      <c r="W60" s="281">
        <f>データ入力用!K817</f>
        <v>0</v>
      </c>
      <c r="X60" s="625">
        <v>2</v>
      </c>
      <c r="Y60" s="625">
        <v>56</v>
      </c>
    </row>
    <row r="61" spans="1:25" s="6" customFormat="1" ht="21.95" customHeight="1" x14ac:dyDescent="0.15">
      <c r="A61" s="84">
        <v>1</v>
      </c>
      <c r="B61" s="84">
        <v>12</v>
      </c>
      <c r="C61" s="241" t="s">
        <v>23</v>
      </c>
      <c r="D61" s="991" t="s">
        <v>168</v>
      </c>
      <c r="E61" s="988"/>
      <c r="F61" s="988"/>
      <c r="G61" s="988"/>
      <c r="H61" s="988"/>
      <c r="I61" s="989"/>
      <c r="J61" s="150">
        <v>1264173</v>
      </c>
      <c r="K61" s="84">
        <v>1</v>
      </c>
      <c r="L61" s="84">
        <v>12</v>
      </c>
      <c r="M61" s="233"/>
      <c r="N61" s="84">
        <v>2</v>
      </c>
      <c r="O61" s="84">
        <v>57</v>
      </c>
      <c r="P61" s="655" t="s">
        <v>397</v>
      </c>
      <c r="Q61" s="809" t="s">
        <v>951</v>
      </c>
      <c r="R61" s="994"/>
      <c r="S61" s="995"/>
      <c r="T61" s="799" t="s">
        <v>954</v>
      </c>
      <c r="U61" s="797"/>
      <c r="V61" s="798"/>
      <c r="W61" s="281">
        <f>データ入力用!K818</f>
        <v>0</v>
      </c>
      <c r="X61" s="625">
        <v>2</v>
      </c>
      <c r="Y61" s="625">
        <v>57</v>
      </c>
    </row>
    <row r="62" spans="1:25" s="6" customFormat="1" ht="21.95" customHeight="1" x14ac:dyDescent="0.15">
      <c r="A62" s="84">
        <v>2</v>
      </c>
      <c r="B62" s="84">
        <v>12</v>
      </c>
      <c r="C62" s="242"/>
      <c r="D62" s="648"/>
      <c r="E62" s="648"/>
      <c r="F62" s="648"/>
      <c r="G62" s="647"/>
      <c r="H62" s="980" t="s">
        <v>545</v>
      </c>
      <c r="I62" s="981"/>
      <c r="J62" s="150">
        <v>71180</v>
      </c>
      <c r="K62" s="84">
        <v>2</v>
      </c>
      <c r="L62" s="84">
        <v>12</v>
      </c>
      <c r="M62" s="233"/>
      <c r="N62" s="84">
        <v>2</v>
      </c>
      <c r="O62" s="84">
        <v>58</v>
      </c>
      <c r="P62" s="653"/>
      <c r="Q62" s="802"/>
      <c r="R62" s="802"/>
      <c r="S62" s="803"/>
      <c r="T62" s="799" t="s">
        <v>7</v>
      </c>
      <c r="U62" s="797"/>
      <c r="V62" s="798"/>
      <c r="W62" s="281">
        <f>データ入力用!K819</f>
        <v>0</v>
      </c>
      <c r="X62" s="625">
        <v>2</v>
      </c>
      <c r="Y62" s="625">
        <v>58</v>
      </c>
    </row>
    <row r="63" spans="1:25" s="6" customFormat="1" ht="21.95" customHeight="1" x14ac:dyDescent="0.15">
      <c r="A63" s="84">
        <v>3</v>
      </c>
      <c r="B63" s="84">
        <v>12</v>
      </c>
      <c r="C63" s="243" t="s">
        <v>20</v>
      </c>
      <c r="D63" s="23" t="s">
        <v>267</v>
      </c>
      <c r="E63" s="1014" t="s">
        <v>439</v>
      </c>
      <c r="F63" s="1015"/>
      <c r="G63" s="1016"/>
      <c r="H63" s="991" t="s">
        <v>438</v>
      </c>
      <c r="I63" s="989"/>
      <c r="J63" s="150"/>
      <c r="K63" s="84">
        <v>3</v>
      </c>
      <c r="L63" s="84">
        <v>12</v>
      </c>
      <c r="M63" s="233"/>
      <c r="N63" s="84">
        <v>2</v>
      </c>
      <c r="O63" s="84">
        <v>59</v>
      </c>
      <c r="P63" s="114" t="s">
        <v>529</v>
      </c>
      <c r="Q63" s="990" t="s">
        <v>1019</v>
      </c>
      <c r="R63" s="797"/>
      <c r="S63" s="797"/>
      <c r="T63" s="797"/>
      <c r="U63" s="797"/>
      <c r="V63" s="798"/>
      <c r="W63" s="281">
        <v>27102</v>
      </c>
      <c r="X63" s="625">
        <v>2</v>
      </c>
      <c r="Y63" s="625">
        <v>59</v>
      </c>
    </row>
    <row r="64" spans="1:25" s="6" customFormat="1" ht="21.95" customHeight="1" x14ac:dyDescent="0.15">
      <c r="A64" s="84">
        <v>4</v>
      </c>
      <c r="B64" s="84">
        <v>12</v>
      </c>
      <c r="C64" s="244" t="s">
        <v>116</v>
      </c>
      <c r="D64" s="23"/>
      <c r="E64" s="650"/>
      <c r="F64" s="650"/>
      <c r="G64" s="263"/>
      <c r="H64" s="1017" t="s">
        <v>268</v>
      </c>
      <c r="I64" s="1018"/>
      <c r="J64" s="150"/>
      <c r="K64" s="84">
        <v>4</v>
      </c>
      <c r="L64" s="84">
        <v>12</v>
      </c>
      <c r="M64" s="233"/>
      <c r="X64" s="626"/>
      <c r="Y64" s="626"/>
    </row>
    <row r="65" spans="1:25" s="6" customFormat="1" ht="21.95" customHeight="1" x14ac:dyDescent="0.15">
      <c r="A65" s="84">
        <v>5</v>
      </c>
      <c r="B65" s="84">
        <v>12</v>
      </c>
      <c r="C65" s="244"/>
      <c r="D65" s="256" t="s">
        <v>272</v>
      </c>
      <c r="E65" s="988" t="s">
        <v>492</v>
      </c>
      <c r="F65" s="988"/>
      <c r="G65" s="988"/>
      <c r="H65" s="988"/>
      <c r="I65" s="989"/>
      <c r="J65" s="150">
        <v>1192993</v>
      </c>
      <c r="K65" s="84">
        <v>5</v>
      </c>
      <c r="L65" s="84">
        <v>12</v>
      </c>
      <c r="M65" s="233"/>
      <c r="X65" s="626"/>
      <c r="Y65" s="626"/>
    </row>
    <row r="66" spans="1:25" s="6" customFormat="1" ht="21.95" customHeight="1" x14ac:dyDescent="0.15">
      <c r="A66" s="84">
        <v>6</v>
      </c>
      <c r="B66" s="84">
        <v>12</v>
      </c>
      <c r="C66" s="244"/>
      <c r="D66" s="256" t="s">
        <v>276</v>
      </c>
      <c r="E66" s="1019" t="s">
        <v>619</v>
      </c>
      <c r="F66" s="1019"/>
      <c r="G66" s="1019"/>
      <c r="H66" s="1019"/>
      <c r="I66" s="1020"/>
      <c r="J66" s="150"/>
      <c r="K66" s="84">
        <v>6</v>
      </c>
      <c r="L66" s="84">
        <v>12</v>
      </c>
      <c r="M66" s="233"/>
      <c r="X66" s="626"/>
      <c r="Y66" s="626"/>
    </row>
    <row r="67" spans="1:25" s="6" customFormat="1" ht="21.95" customHeight="1" x14ac:dyDescent="0.15">
      <c r="A67" s="84">
        <v>7</v>
      </c>
      <c r="B67" s="84">
        <v>12</v>
      </c>
      <c r="C67" s="244"/>
      <c r="D67" s="256" t="s">
        <v>353</v>
      </c>
      <c r="E67" s="988" t="s">
        <v>444</v>
      </c>
      <c r="F67" s="988"/>
      <c r="G67" s="988"/>
      <c r="H67" s="988"/>
      <c r="I67" s="989"/>
      <c r="J67" s="150">
        <f>データ入力用!K621</f>
        <v>0</v>
      </c>
      <c r="K67" s="84">
        <v>7</v>
      </c>
      <c r="L67" s="84">
        <v>12</v>
      </c>
      <c r="M67" s="233"/>
      <c r="X67" s="626"/>
      <c r="Y67" s="626"/>
    </row>
    <row r="68" spans="1:25" s="6" customFormat="1" ht="21.95" customHeight="1" x14ac:dyDescent="0.15">
      <c r="A68" s="84">
        <v>8</v>
      </c>
      <c r="B68" s="84">
        <v>12</v>
      </c>
      <c r="C68" s="244"/>
      <c r="D68" s="256" t="s">
        <v>73</v>
      </c>
      <c r="E68" s="988" t="s">
        <v>124</v>
      </c>
      <c r="F68" s="988"/>
      <c r="G68" s="988"/>
      <c r="H68" s="988"/>
      <c r="I68" s="989"/>
      <c r="J68" s="150">
        <f>データ入力用!K636</f>
        <v>0</v>
      </c>
      <c r="K68" s="84">
        <v>8</v>
      </c>
      <c r="L68" s="84">
        <v>12</v>
      </c>
      <c r="M68" s="233"/>
      <c r="X68" s="626"/>
      <c r="Y68" s="626"/>
    </row>
    <row r="69" spans="1:25" s="6" customFormat="1" ht="21.95" customHeight="1" x14ac:dyDescent="0.15">
      <c r="A69" s="84">
        <v>9</v>
      </c>
      <c r="B69" s="84">
        <v>12</v>
      </c>
      <c r="C69" s="244"/>
      <c r="D69" s="256" t="s">
        <v>222</v>
      </c>
      <c r="E69" s="988" t="s">
        <v>620</v>
      </c>
      <c r="F69" s="988"/>
      <c r="G69" s="988"/>
      <c r="H69" s="988"/>
      <c r="I69" s="989"/>
      <c r="J69" s="150">
        <f>データ入力用!K651</f>
        <v>0</v>
      </c>
      <c r="K69" s="84">
        <v>9</v>
      </c>
      <c r="L69" s="84">
        <v>12</v>
      </c>
      <c r="M69" s="233"/>
      <c r="N69" s="23"/>
      <c r="O69" s="87"/>
      <c r="Q69" s="23"/>
      <c r="R69" s="87"/>
      <c r="X69" s="626"/>
      <c r="Y69" s="626"/>
    </row>
    <row r="70" spans="1:25" s="6" customFormat="1" ht="21.95" customHeight="1" x14ac:dyDescent="0.15">
      <c r="A70" s="84">
        <v>10</v>
      </c>
      <c r="B70" s="84">
        <v>12</v>
      </c>
      <c r="C70" s="244"/>
      <c r="D70" s="256" t="s">
        <v>446</v>
      </c>
      <c r="E70" s="988" t="s">
        <v>547</v>
      </c>
      <c r="F70" s="988"/>
      <c r="G70" s="988"/>
      <c r="H70" s="988"/>
      <c r="I70" s="989"/>
      <c r="J70" s="150">
        <f>データ入力用!K666</f>
        <v>0</v>
      </c>
      <c r="K70" s="84">
        <v>10</v>
      </c>
      <c r="L70" s="84">
        <v>12</v>
      </c>
      <c r="M70" s="233"/>
      <c r="N70" s="23"/>
      <c r="O70" s="87"/>
      <c r="Q70" s="23"/>
      <c r="R70" s="87"/>
      <c r="X70" s="626"/>
      <c r="Y70" s="626"/>
    </row>
    <row r="71" spans="1:25" s="6" customFormat="1" ht="21.95" customHeight="1" x14ac:dyDescent="0.15">
      <c r="A71" s="84">
        <v>11</v>
      </c>
      <c r="B71" s="84">
        <v>12</v>
      </c>
      <c r="C71" s="245" t="s">
        <v>265</v>
      </c>
      <c r="D71" s="256" t="s">
        <v>450</v>
      </c>
      <c r="E71" s="988" t="s">
        <v>359</v>
      </c>
      <c r="F71" s="988"/>
      <c r="G71" s="988"/>
      <c r="H71" s="988"/>
      <c r="I71" s="989"/>
      <c r="J71" s="150">
        <f>データ入力用!K681</f>
        <v>0</v>
      </c>
      <c r="K71" s="84">
        <v>11</v>
      </c>
      <c r="L71" s="84">
        <v>12</v>
      </c>
      <c r="M71" s="233"/>
      <c r="N71" s="23"/>
      <c r="O71" s="84"/>
      <c r="Q71" s="23"/>
      <c r="R71" s="87"/>
      <c r="X71" s="626"/>
      <c r="Y71" s="626"/>
    </row>
    <row r="72" spans="1:25" s="6" customFormat="1" ht="21.95" customHeight="1" x14ac:dyDescent="0.15">
      <c r="A72" s="84">
        <v>12</v>
      </c>
      <c r="B72" s="84">
        <v>12</v>
      </c>
      <c r="C72" s="246"/>
      <c r="D72" s="103" t="s">
        <v>134</v>
      </c>
      <c r="E72" s="988" t="s">
        <v>338</v>
      </c>
      <c r="F72" s="988"/>
      <c r="G72" s="988"/>
      <c r="H72" s="988"/>
      <c r="I72" s="989"/>
      <c r="J72" s="151">
        <f>データ入力用!K696</f>
        <v>0</v>
      </c>
      <c r="K72" s="84">
        <v>12</v>
      </c>
      <c r="L72" s="84">
        <v>12</v>
      </c>
      <c r="M72" s="233"/>
      <c r="N72" s="23"/>
      <c r="O72" s="84"/>
      <c r="Q72" s="23"/>
      <c r="R72" s="87"/>
      <c r="X72" s="626"/>
      <c r="Y72" s="626"/>
    </row>
    <row r="73" spans="1:25" s="6" customFormat="1" ht="21.95" customHeight="1" x14ac:dyDescent="0.15">
      <c r="A73" s="84">
        <v>1</v>
      </c>
      <c r="B73" s="87">
        <v>13</v>
      </c>
      <c r="C73" s="1011" t="s">
        <v>862</v>
      </c>
      <c r="D73" s="1012"/>
      <c r="E73" s="1012"/>
      <c r="F73" s="1012"/>
      <c r="G73" s="1012"/>
      <c r="H73" s="1012"/>
      <c r="I73" s="1013"/>
      <c r="J73" s="271">
        <f>データ入力用!K531</f>
        <v>0</v>
      </c>
      <c r="K73" s="84">
        <v>1</v>
      </c>
      <c r="L73" s="84">
        <v>13</v>
      </c>
      <c r="M73" s="233"/>
      <c r="N73" s="23"/>
      <c r="O73" s="84"/>
      <c r="Q73" s="23"/>
      <c r="R73" s="87"/>
      <c r="X73" s="626"/>
      <c r="Y73" s="626"/>
    </row>
    <row r="74" spans="1:25" s="6" customFormat="1" ht="21.95" customHeight="1" x14ac:dyDescent="0.15">
      <c r="A74" s="84">
        <v>1</v>
      </c>
      <c r="B74" s="87">
        <v>16</v>
      </c>
      <c r="C74" s="953" t="s">
        <v>970</v>
      </c>
      <c r="D74" s="954"/>
      <c r="E74" s="954"/>
      <c r="F74" s="954"/>
      <c r="G74" s="954"/>
      <c r="H74" s="954"/>
      <c r="I74" s="955"/>
      <c r="J74" s="271">
        <f>データ入力用!K534</f>
        <v>0</v>
      </c>
      <c r="K74" s="84">
        <v>1</v>
      </c>
      <c r="L74" s="87">
        <v>16</v>
      </c>
      <c r="M74" s="233"/>
      <c r="O74" s="87"/>
      <c r="Q74" s="23"/>
      <c r="R74" s="87"/>
      <c r="X74" s="626"/>
      <c r="Y74" s="626"/>
    </row>
    <row r="75" spans="1:25" s="6" customFormat="1" ht="21.95" customHeight="1" x14ac:dyDescent="0.15">
      <c r="B75" s="23"/>
      <c r="C75" s="648"/>
      <c r="D75" s="257"/>
      <c r="H75" s="23"/>
      <c r="I75" s="87"/>
      <c r="M75" s="84"/>
      <c r="O75" s="84"/>
      <c r="R75" s="84"/>
      <c r="X75" s="626"/>
      <c r="Y75" s="626"/>
    </row>
    <row r="76" spans="1:25" s="6" customFormat="1" ht="21.95" customHeight="1" x14ac:dyDescent="0.15">
      <c r="A76" s="23" t="s">
        <v>622</v>
      </c>
      <c r="B76" s="84"/>
      <c r="K76" s="84"/>
      <c r="M76" s="84"/>
      <c r="O76" s="84"/>
      <c r="R76" s="84"/>
      <c r="X76" s="626"/>
      <c r="Y76" s="626"/>
    </row>
    <row r="77" spans="1:25" s="6" customFormat="1" ht="18" customHeight="1" x14ac:dyDescent="0.15">
      <c r="A77" s="84"/>
      <c r="B77" s="84"/>
      <c r="K77" s="84"/>
      <c r="L77" s="84"/>
      <c r="M77" s="84"/>
      <c r="O77" s="84"/>
      <c r="R77" s="84"/>
      <c r="X77" s="626"/>
      <c r="Y77" s="626"/>
    </row>
    <row r="78" spans="1:25" s="6" customFormat="1" ht="18" customHeight="1" x14ac:dyDescent="0.15">
      <c r="A78" s="84"/>
      <c r="B78" s="84"/>
      <c r="K78" s="84"/>
      <c r="L78" s="84"/>
      <c r="M78" s="84"/>
      <c r="O78" s="84"/>
      <c r="R78" s="84"/>
      <c r="X78" s="626"/>
      <c r="Y78" s="626"/>
    </row>
    <row r="79" spans="1:25" s="6" customFormat="1" ht="18" customHeight="1" x14ac:dyDescent="0.15">
      <c r="A79" s="84"/>
      <c r="B79" s="84"/>
      <c r="K79" s="84"/>
      <c r="L79" s="84"/>
      <c r="M79" s="84"/>
      <c r="O79" s="84"/>
      <c r="R79" s="84"/>
      <c r="X79" s="626"/>
      <c r="Y79" s="626"/>
    </row>
    <row r="80" spans="1:25" s="6" customFormat="1" ht="18" customHeight="1" x14ac:dyDescent="0.15">
      <c r="A80" s="84"/>
      <c r="B80" s="84"/>
      <c r="K80" s="84"/>
      <c r="L80" s="84"/>
      <c r="M80" s="84"/>
      <c r="O80" s="84"/>
      <c r="R80" s="84"/>
      <c r="X80" s="626"/>
      <c r="Y80" s="626"/>
    </row>
    <row r="81" spans="1:25" s="6" customFormat="1" ht="18" customHeight="1" x14ac:dyDescent="0.15">
      <c r="A81" s="84"/>
      <c r="B81" s="84"/>
      <c r="K81" s="84"/>
      <c r="L81" s="84"/>
      <c r="M81" s="84"/>
      <c r="O81" s="84"/>
      <c r="R81" s="84"/>
      <c r="X81" s="626"/>
      <c r="Y81" s="626"/>
    </row>
    <row r="82" spans="1:25" s="6" customFormat="1" ht="18" customHeight="1" x14ac:dyDescent="0.15">
      <c r="A82" s="84"/>
      <c r="B82" s="84"/>
      <c r="K82" s="84"/>
      <c r="L82" s="84"/>
      <c r="M82" s="84"/>
      <c r="O82" s="84"/>
      <c r="R82" s="84"/>
      <c r="X82" s="626"/>
      <c r="Y82" s="626"/>
    </row>
    <row r="83" spans="1:25" s="6" customFormat="1" ht="18" customHeight="1" x14ac:dyDescent="0.15">
      <c r="A83" s="84"/>
      <c r="B83" s="84"/>
      <c r="K83" s="84"/>
      <c r="L83" s="84"/>
      <c r="M83" s="84"/>
      <c r="O83" s="84"/>
      <c r="R83" s="84"/>
      <c r="X83" s="626"/>
      <c r="Y83" s="626"/>
    </row>
    <row r="84" spans="1:25" s="6" customFormat="1" ht="18" customHeight="1" x14ac:dyDescent="0.15">
      <c r="A84" s="84"/>
      <c r="B84" s="84"/>
      <c r="K84" s="84"/>
      <c r="L84" s="84"/>
      <c r="M84" s="84"/>
      <c r="O84" s="84"/>
      <c r="R84" s="84"/>
      <c r="X84" s="626"/>
      <c r="Y84" s="626"/>
    </row>
    <row r="85" spans="1:25" s="6" customFormat="1" ht="18" customHeight="1" x14ac:dyDescent="0.15">
      <c r="A85" s="84"/>
      <c r="B85" s="84"/>
      <c r="K85" s="84"/>
      <c r="L85" s="84"/>
      <c r="M85" s="84"/>
      <c r="O85" s="84"/>
      <c r="R85" s="84"/>
      <c r="X85" s="626"/>
      <c r="Y85" s="626"/>
    </row>
    <row r="86" spans="1:25" s="6" customFormat="1" ht="18" customHeight="1" x14ac:dyDescent="0.15">
      <c r="A86" s="84"/>
      <c r="B86" s="84"/>
      <c r="K86" s="84"/>
      <c r="L86" s="84"/>
      <c r="M86" s="84"/>
      <c r="O86" s="84"/>
      <c r="R86" s="84"/>
      <c r="X86" s="626"/>
      <c r="Y86" s="626"/>
    </row>
    <row r="87" spans="1:25" s="6" customFormat="1" ht="18" customHeight="1" x14ac:dyDescent="0.15">
      <c r="A87" s="84"/>
      <c r="B87" s="84"/>
      <c r="K87" s="84"/>
      <c r="L87" s="84"/>
      <c r="M87" s="84"/>
      <c r="O87" s="84"/>
      <c r="R87" s="84"/>
      <c r="X87" s="626"/>
      <c r="Y87" s="626"/>
    </row>
    <row r="88" spans="1:25" s="6" customFormat="1" ht="18" customHeight="1" x14ac:dyDescent="0.15">
      <c r="A88" s="84"/>
      <c r="B88" s="84"/>
      <c r="K88" s="84"/>
      <c r="L88" s="84"/>
      <c r="M88" s="84"/>
      <c r="O88" s="84"/>
      <c r="R88" s="84"/>
      <c r="X88" s="626"/>
      <c r="Y88" s="626"/>
    </row>
    <row r="89" spans="1:25" s="6" customFormat="1" ht="18" customHeight="1" x14ac:dyDescent="0.15">
      <c r="A89" s="84"/>
      <c r="B89" s="84"/>
      <c r="K89" s="84"/>
      <c r="L89" s="84"/>
      <c r="M89" s="84"/>
      <c r="O89" s="84"/>
      <c r="R89" s="84"/>
      <c r="X89" s="626"/>
      <c r="Y89" s="626"/>
    </row>
    <row r="90" spans="1:25" s="6" customFormat="1" ht="18" customHeight="1" x14ac:dyDescent="0.15">
      <c r="A90" s="84"/>
      <c r="B90" s="84"/>
      <c r="K90" s="84"/>
      <c r="L90" s="84"/>
      <c r="M90" s="84"/>
      <c r="O90" s="84"/>
      <c r="R90" s="84"/>
      <c r="X90" s="626"/>
      <c r="Y90" s="626"/>
    </row>
    <row r="91" spans="1:25" s="6" customFormat="1" ht="18" customHeight="1" x14ac:dyDescent="0.15">
      <c r="A91" s="84"/>
      <c r="B91" s="84"/>
      <c r="K91" s="84"/>
      <c r="L91" s="84"/>
      <c r="M91" s="84"/>
      <c r="O91" s="84"/>
      <c r="R91" s="84"/>
      <c r="X91" s="626"/>
      <c r="Y91" s="626"/>
    </row>
    <row r="92" spans="1:25" s="6" customFormat="1" ht="18" customHeight="1" x14ac:dyDescent="0.15">
      <c r="A92" s="84"/>
      <c r="B92" s="84"/>
      <c r="K92" s="84"/>
      <c r="L92" s="84"/>
      <c r="M92" s="84"/>
      <c r="O92" s="84"/>
      <c r="R92" s="84"/>
      <c r="X92" s="626"/>
      <c r="Y92" s="626"/>
    </row>
    <row r="93" spans="1:25" s="6" customFormat="1" ht="18" customHeight="1" x14ac:dyDescent="0.15">
      <c r="A93" s="84"/>
      <c r="B93" s="84"/>
      <c r="K93" s="84"/>
      <c r="L93" s="84"/>
      <c r="M93" s="84"/>
      <c r="O93" s="84"/>
      <c r="R93" s="84"/>
      <c r="X93" s="626"/>
      <c r="Y93" s="626"/>
    </row>
    <row r="94" spans="1:25" s="6" customFormat="1" ht="18" customHeight="1" x14ac:dyDescent="0.15">
      <c r="A94" s="84"/>
      <c r="B94" s="84"/>
      <c r="K94" s="84"/>
      <c r="L94" s="84"/>
      <c r="M94" s="84"/>
      <c r="O94" s="84"/>
      <c r="R94" s="84"/>
      <c r="X94" s="626"/>
      <c r="Y94" s="626"/>
    </row>
    <row r="95" spans="1:25" s="6" customFormat="1" ht="18" customHeight="1" x14ac:dyDescent="0.15">
      <c r="A95" s="84"/>
      <c r="B95" s="84"/>
      <c r="K95" s="84"/>
      <c r="L95" s="84"/>
      <c r="M95" s="84"/>
      <c r="O95" s="84"/>
      <c r="R95" s="84"/>
      <c r="X95" s="626"/>
      <c r="Y95" s="626"/>
    </row>
    <row r="96" spans="1:25" s="6" customFormat="1" ht="18" customHeight="1" x14ac:dyDescent="0.15">
      <c r="A96" s="84"/>
      <c r="B96" s="84"/>
      <c r="K96" s="84"/>
      <c r="L96" s="84"/>
      <c r="M96" s="84"/>
      <c r="O96" s="84"/>
      <c r="R96" s="84"/>
      <c r="X96" s="626"/>
      <c r="Y96" s="626"/>
    </row>
    <row r="97" spans="1:25" s="6" customFormat="1" ht="18" customHeight="1" x14ac:dyDescent="0.15">
      <c r="A97" s="84"/>
      <c r="B97" s="84"/>
      <c r="K97" s="84"/>
      <c r="L97" s="84"/>
      <c r="M97" s="84"/>
      <c r="O97" s="84"/>
      <c r="R97" s="84"/>
      <c r="X97" s="626"/>
      <c r="Y97" s="626"/>
    </row>
    <row r="98" spans="1:25" s="6" customFormat="1" ht="18" customHeight="1" x14ac:dyDescent="0.15">
      <c r="A98" s="84"/>
      <c r="B98" s="84"/>
      <c r="K98" s="84"/>
      <c r="L98" s="84"/>
      <c r="M98" s="84"/>
      <c r="O98" s="84"/>
      <c r="R98" s="84"/>
      <c r="X98" s="626"/>
      <c r="Y98" s="626"/>
    </row>
    <row r="99" spans="1:25" s="6" customFormat="1" ht="18" customHeight="1" x14ac:dyDescent="0.15">
      <c r="A99" s="84"/>
      <c r="B99" s="84"/>
      <c r="K99" s="84"/>
      <c r="L99" s="84"/>
      <c r="M99" s="84"/>
      <c r="O99" s="84"/>
      <c r="R99" s="84"/>
      <c r="X99" s="626"/>
      <c r="Y99" s="626"/>
    </row>
    <row r="100" spans="1:25" s="6" customFormat="1" ht="18" customHeight="1" x14ac:dyDescent="0.15">
      <c r="A100" s="84"/>
      <c r="B100" s="84"/>
      <c r="K100" s="84"/>
      <c r="L100" s="84"/>
      <c r="M100" s="84"/>
      <c r="O100" s="84"/>
      <c r="R100" s="84"/>
      <c r="X100" s="626"/>
      <c r="Y100" s="626"/>
    </row>
    <row r="101" spans="1:25" s="6" customFormat="1" ht="18" customHeight="1" x14ac:dyDescent="0.15">
      <c r="A101" s="84"/>
      <c r="B101" s="84"/>
      <c r="K101" s="84"/>
      <c r="L101" s="84"/>
      <c r="M101" s="84"/>
      <c r="O101" s="84"/>
      <c r="R101" s="84"/>
      <c r="X101" s="626"/>
      <c r="Y101" s="626"/>
    </row>
    <row r="102" spans="1:25" s="6" customFormat="1" ht="18" customHeight="1" x14ac:dyDescent="0.15">
      <c r="A102" s="84"/>
      <c r="B102" s="84"/>
      <c r="K102" s="84"/>
      <c r="L102" s="84"/>
      <c r="M102" s="84"/>
      <c r="O102" s="84"/>
      <c r="R102" s="84"/>
      <c r="X102" s="626"/>
      <c r="Y102" s="626"/>
    </row>
    <row r="103" spans="1:25" s="6" customFormat="1" ht="18" customHeight="1" x14ac:dyDescent="0.15">
      <c r="A103" s="84"/>
      <c r="B103" s="84"/>
      <c r="K103" s="84"/>
      <c r="L103" s="84"/>
      <c r="M103" s="84"/>
      <c r="O103" s="84"/>
      <c r="R103" s="84"/>
      <c r="X103" s="626"/>
      <c r="Y103" s="626"/>
    </row>
    <row r="104" spans="1:25" s="6" customFormat="1" ht="18" customHeight="1" x14ac:dyDescent="0.15">
      <c r="A104" s="84"/>
      <c r="B104" s="84"/>
      <c r="K104" s="84"/>
      <c r="L104" s="84"/>
      <c r="M104" s="84"/>
      <c r="O104" s="84"/>
      <c r="R104" s="84"/>
      <c r="X104" s="626"/>
      <c r="Y104" s="626"/>
    </row>
    <row r="105" spans="1:25" s="6" customFormat="1" ht="18" customHeight="1" x14ac:dyDescent="0.15">
      <c r="A105" s="84"/>
      <c r="B105" s="84"/>
      <c r="K105" s="84"/>
      <c r="L105" s="84"/>
      <c r="M105" s="84"/>
      <c r="O105" s="84"/>
      <c r="R105" s="84"/>
      <c r="X105" s="626"/>
      <c r="Y105" s="626"/>
    </row>
    <row r="106" spans="1:25" s="6" customFormat="1" ht="18" customHeight="1" x14ac:dyDescent="0.15">
      <c r="A106" s="84"/>
      <c r="B106" s="84"/>
      <c r="K106" s="84"/>
      <c r="L106" s="84"/>
      <c r="M106" s="84"/>
      <c r="O106" s="84"/>
      <c r="R106" s="84"/>
      <c r="X106" s="626"/>
      <c r="Y106" s="626"/>
    </row>
    <row r="107" spans="1:25" s="6" customFormat="1" ht="18" customHeight="1" x14ac:dyDescent="0.15">
      <c r="A107" s="84"/>
      <c r="B107" s="84"/>
      <c r="K107" s="84"/>
      <c r="L107" s="84"/>
      <c r="M107" s="84"/>
      <c r="O107" s="84"/>
      <c r="R107" s="84"/>
      <c r="X107" s="626"/>
      <c r="Y107" s="626"/>
    </row>
    <row r="108" spans="1:25" s="6" customFormat="1" ht="18" customHeight="1" x14ac:dyDescent="0.15">
      <c r="A108" s="84"/>
      <c r="B108" s="84"/>
      <c r="K108" s="84"/>
      <c r="L108" s="84"/>
      <c r="M108" s="84"/>
      <c r="O108" s="84"/>
      <c r="R108" s="84"/>
      <c r="X108" s="626"/>
      <c r="Y108" s="626"/>
    </row>
    <row r="109" spans="1:25" s="6" customFormat="1" ht="18" customHeight="1" x14ac:dyDescent="0.15">
      <c r="A109" s="84"/>
      <c r="B109" s="84"/>
      <c r="K109" s="84"/>
      <c r="L109" s="84"/>
      <c r="M109" s="84"/>
      <c r="O109" s="84"/>
      <c r="R109" s="84"/>
      <c r="X109" s="626"/>
      <c r="Y109" s="626"/>
    </row>
    <row r="110" spans="1:25" s="6" customFormat="1" ht="18" customHeight="1" x14ac:dyDescent="0.15">
      <c r="A110" s="84"/>
      <c r="B110" s="84"/>
      <c r="K110" s="84"/>
      <c r="L110" s="84"/>
      <c r="M110" s="84"/>
      <c r="O110" s="84"/>
      <c r="R110" s="84"/>
      <c r="X110" s="626"/>
      <c r="Y110" s="626"/>
    </row>
    <row r="111" spans="1:25" s="6" customFormat="1" ht="18" customHeight="1" x14ac:dyDescent="0.15">
      <c r="A111" s="84"/>
      <c r="B111" s="84"/>
      <c r="K111" s="84"/>
      <c r="L111" s="84"/>
      <c r="M111" s="84"/>
      <c r="O111" s="84"/>
      <c r="R111" s="84"/>
      <c r="X111" s="626"/>
      <c r="Y111" s="626"/>
    </row>
    <row r="112" spans="1:25" s="6" customFormat="1" ht="18" customHeight="1" x14ac:dyDescent="0.15">
      <c r="A112" s="84"/>
      <c r="B112" s="84"/>
      <c r="K112" s="84"/>
      <c r="L112" s="84"/>
      <c r="M112" s="84"/>
      <c r="O112" s="84"/>
      <c r="R112" s="84"/>
      <c r="X112" s="626"/>
      <c r="Y112" s="626"/>
    </row>
    <row r="113" spans="1:25" s="6" customFormat="1" ht="18" customHeight="1" x14ac:dyDescent="0.15">
      <c r="A113" s="84"/>
      <c r="B113" s="84"/>
      <c r="K113" s="84"/>
      <c r="L113" s="84"/>
      <c r="M113" s="84"/>
      <c r="O113" s="84"/>
      <c r="R113" s="84"/>
      <c r="X113" s="626"/>
      <c r="Y113" s="626"/>
    </row>
    <row r="114" spans="1:25" s="6" customFormat="1" ht="18" customHeight="1" x14ac:dyDescent="0.15">
      <c r="A114" s="84"/>
      <c r="B114" s="84"/>
      <c r="K114" s="84"/>
      <c r="L114" s="84"/>
      <c r="M114" s="84"/>
      <c r="O114" s="84"/>
      <c r="R114" s="84"/>
      <c r="X114" s="626"/>
      <c r="Y114" s="626"/>
    </row>
    <row r="115" spans="1:25" s="6" customFormat="1" ht="18" customHeight="1" x14ac:dyDescent="0.15">
      <c r="A115" s="84"/>
      <c r="B115" s="84"/>
      <c r="K115" s="84"/>
      <c r="L115" s="84"/>
      <c r="M115" s="84"/>
      <c r="O115" s="84"/>
      <c r="R115" s="84"/>
      <c r="X115" s="626"/>
      <c r="Y115" s="626"/>
    </row>
    <row r="116" spans="1:25" s="6" customFormat="1" ht="18" customHeight="1" x14ac:dyDescent="0.15">
      <c r="A116" s="84"/>
      <c r="B116" s="84"/>
      <c r="K116" s="84"/>
      <c r="L116" s="84"/>
      <c r="M116" s="84"/>
      <c r="O116" s="84"/>
      <c r="R116" s="84"/>
      <c r="X116" s="626"/>
      <c r="Y116" s="626"/>
    </row>
    <row r="117" spans="1:25" s="6" customFormat="1" ht="18" customHeight="1" x14ac:dyDescent="0.15">
      <c r="A117" s="84"/>
      <c r="B117" s="84"/>
      <c r="K117" s="84"/>
      <c r="L117" s="84"/>
      <c r="M117" s="84"/>
      <c r="O117" s="84"/>
      <c r="R117" s="84"/>
      <c r="X117" s="626"/>
      <c r="Y117" s="626"/>
    </row>
    <row r="118" spans="1:25" s="6" customFormat="1" ht="18" customHeight="1" x14ac:dyDescent="0.15">
      <c r="A118" s="84"/>
      <c r="B118" s="84"/>
      <c r="K118" s="84"/>
      <c r="L118" s="84"/>
      <c r="M118" s="84"/>
      <c r="O118" s="84"/>
      <c r="R118" s="84"/>
      <c r="X118" s="626"/>
      <c r="Y118" s="626"/>
    </row>
    <row r="119" spans="1:25" s="6" customFormat="1" ht="18" customHeight="1" x14ac:dyDescent="0.15">
      <c r="A119" s="84"/>
      <c r="B119" s="84"/>
      <c r="K119" s="84"/>
      <c r="L119" s="84"/>
      <c r="M119" s="84"/>
      <c r="O119" s="84"/>
      <c r="R119" s="84"/>
      <c r="X119" s="626"/>
      <c r="Y119" s="626"/>
    </row>
    <row r="120" spans="1:25" s="6" customFormat="1" ht="18" customHeight="1" x14ac:dyDescent="0.15">
      <c r="A120" s="84"/>
      <c r="B120" s="84"/>
      <c r="K120" s="84"/>
      <c r="L120" s="84"/>
      <c r="M120" s="84"/>
      <c r="O120" s="84"/>
      <c r="R120" s="84"/>
      <c r="X120" s="626"/>
      <c r="Y120" s="626"/>
    </row>
    <row r="121" spans="1:25" s="6" customFormat="1" ht="18" customHeight="1" x14ac:dyDescent="0.15">
      <c r="A121" s="84"/>
      <c r="B121" s="84"/>
      <c r="K121" s="84"/>
      <c r="L121" s="84"/>
      <c r="M121" s="84"/>
      <c r="O121" s="84"/>
      <c r="R121" s="84"/>
      <c r="X121" s="626"/>
      <c r="Y121" s="626"/>
    </row>
    <row r="122" spans="1:25" s="6" customFormat="1" ht="18" customHeight="1" x14ac:dyDescent="0.15">
      <c r="A122" s="84"/>
      <c r="B122" s="84"/>
      <c r="K122" s="84"/>
      <c r="L122" s="84"/>
      <c r="M122" s="84"/>
      <c r="O122" s="84"/>
      <c r="R122" s="84"/>
      <c r="X122" s="626"/>
      <c r="Y122" s="626"/>
    </row>
    <row r="123" spans="1:25" s="6" customFormat="1" ht="18" customHeight="1" x14ac:dyDescent="0.15">
      <c r="A123" s="84"/>
      <c r="B123" s="84"/>
      <c r="K123" s="84"/>
      <c r="L123" s="84"/>
      <c r="M123" s="84"/>
      <c r="O123" s="84"/>
      <c r="R123" s="84"/>
      <c r="X123" s="626"/>
      <c r="Y123" s="626"/>
    </row>
    <row r="124" spans="1:25" s="6" customFormat="1" ht="18" customHeight="1" x14ac:dyDescent="0.15">
      <c r="A124" s="84"/>
      <c r="B124" s="84"/>
      <c r="K124" s="84"/>
      <c r="L124" s="84"/>
      <c r="M124" s="84"/>
      <c r="O124" s="84"/>
      <c r="R124" s="84"/>
      <c r="X124" s="626"/>
      <c r="Y124" s="626"/>
    </row>
    <row r="125" spans="1:25" s="6" customFormat="1" ht="18" customHeight="1" x14ac:dyDescent="0.15">
      <c r="A125" s="84"/>
      <c r="B125" s="84"/>
      <c r="K125" s="84"/>
      <c r="L125" s="84"/>
      <c r="M125" s="84"/>
      <c r="O125" s="84"/>
      <c r="R125" s="84"/>
      <c r="X125" s="626"/>
      <c r="Y125" s="626"/>
    </row>
    <row r="126" spans="1:25" s="6" customFormat="1" ht="18" customHeight="1" x14ac:dyDescent="0.15">
      <c r="A126" s="84"/>
      <c r="B126" s="84"/>
      <c r="K126" s="84"/>
      <c r="L126" s="84"/>
      <c r="M126" s="84"/>
      <c r="O126" s="84"/>
      <c r="R126" s="84"/>
      <c r="X126" s="626"/>
      <c r="Y126" s="626"/>
    </row>
    <row r="127" spans="1:25" s="6" customFormat="1" ht="18" customHeight="1" x14ac:dyDescent="0.15">
      <c r="A127" s="84"/>
      <c r="B127" s="84"/>
      <c r="K127" s="84"/>
      <c r="L127" s="84"/>
      <c r="M127" s="84"/>
      <c r="O127" s="84"/>
      <c r="R127" s="84"/>
      <c r="X127" s="626"/>
      <c r="Y127" s="626"/>
    </row>
    <row r="128" spans="1:25" s="6" customFormat="1" ht="18" customHeight="1" x14ac:dyDescent="0.15">
      <c r="A128" s="84"/>
      <c r="B128" s="84"/>
      <c r="K128" s="84"/>
      <c r="L128" s="84"/>
      <c r="M128" s="84"/>
      <c r="O128" s="84"/>
      <c r="R128" s="84"/>
      <c r="X128" s="626"/>
      <c r="Y128" s="626"/>
    </row>
    <row r="129" spans="1:25" s="6" customFormat="1" ht="18" customHeight="1" x14ac:dyDescent="0.15">
      <c r="A129" s="84"/>
      <c r="B129" s="84"/>
      <c r="K129" s="84"/>
      <c r="L129" s="84"/>
      <c r="M129" s="84"/>
      <c r="O129" s="84"/>
      <c r="R129" s="84"/>
      <c r="X129" s="626"/>
      <c r="Y129" s="626"/>
    </row>
    <row r="130" spans="1:25" s="6" customFormat="1" ht="18" customHeight="1" x14ac:dyDescent="0.15">
      <c r="A130" s="84"/>
      <c r="B130" s="84"/>
      <c r="K130" s="84"/>
      <c r="L130" s="84"/>
      <c r="M130" s="84"/>
      <c r="O130" s="84"/>
      <c r="R130" s="84"/>
      <c r="X130" s="626"/>
      <c r="Y130" s="626"/>
    </row>
    <row r="131" spans="1:25" s="6" customFormat="1" ht="18" customHeight="1" x14ac:dyDescent="0.15">
      <c r="A131" s="84"/>
      <c r="B131" s="84"/>
      <c r="K131" s="84"/>
      <c r="L131" s="84"/>
      <c r="M131" s="84"/>
      <c r="O131" s="84"/>
      <c r="R131" s="84"/>
      <c r="X131" s="626"/>
      <c r="Y131" s="626"/>
    </row>
    <row r="132" spans="1:25" s="6" customFormat="1" ht="18" customHeight="1" x14ac:dyDescent="0.15">
      <c r="A132" s="84"/>
      <c r="B132" s="84"/>
      <c r="K132" s="84"/>
      <c r="L132" s="84"/>
      <c r="M132" s="84"/>
      <c r="O132" s="84"/>
      <c r="R132" s="84"/>
      <c r="X132" s="626"/>
      <c r="Y132" s="626"/>
    </row>
    <row r="133" spans="1:25" s="6" customFormat="1" ht="18" customHeight="1" x14ac:dyDescent="0.15">
      <c r="A133" s="84"/>
      <c r="B133" s="84"/>
      <c r="K133" s="84"/>
      <c r="L133" s="84"/>
      <c r="M133" s="84"/>
      <c r="O133" s="84"/>
      <c r="R133" s="84"/>
      <c r="X133" s="626"/>
      <c r="Y133" s="626"/>
    </row>
    <row r="134" spans="1:25" s="6" customFormat="1" ht="18" customHeight="1" x14ac:dyDescent="0.15">
      <c r="A134" s="84"/>
      <c r="B134" s="84"/>
      <c r="K134" s="84"/>
      <c r="L134" s="84"/>
      <c r="M134" s="84"/>
      <c r="O134" s="84"/>
      <c r="R134" s="84"/>
      <c r="X134" s="626"/>
      <c r="Y134" s="626"/>
    </row>
    <row r="135" spans="1:25" s="6" customFormat="1" ht="18" customHeight="1" x14ac:dyDescent="0.15">
      <c r="A135" s="84"/>
      <c r="B135" s="84"/>
      <c r="K135" s="84"/>
      <c r="L135" s="84"/>
      <c r="M135" s="84"/>
      <c r="O135" s="84"/>
      <c r="R135" s="84"/>
      <c r="X135" s="626"/>
      <c r="Y135" s="626"/>
    </row>
    <row r="136" spans="1:25" s="6" customFormat="1" ht="18" customHeight="1" x14ac:dyDescent="0.15">
      <c r="A136" s="84"/>
      <c r="B136" s="84"/>
      <c r="K136" s="84"/>
      <c r="L136" s="84"/>
      <c r="M136" s="84"/>
      <c r="O136" s="84"/>
      <c r="R136" s="84"/>
      <c r="X136" s="626"/>
      <c r="Y136" s="626"/>
    </row>
    <row r="137" spans="1:25" s="6" customFormat="1" ht="18" customHeight="1" x14ac:dyDescent="0.15">
      <c r="A137" s="84"/>
      <c r="B137" s="84"/>
      <c r="K137" s="84"/>
      <c r="L137" s="84"/>
      <c r="M137" s="84"/>
      <c r="O137" s="84"/>
      <c r="R137" s="84"/>
      <c r="X137" s="626"/>
      <c r="Y137" s="626"/>
    </row>
    <row r="138" spans="1:25" s="6" customFormat="1" ht="18" customHeight="1" x14ac:dyDescent="0.15">
      <c r="A138" s="84"/>
      <c r="B138" s="84"/>
      <c r="K138" s="84"/>
      <c r="L138" s="84"/>
      <c r="M138" s="84"/>
      <c r="O138" s="84"/>
      <c r="R138" s="84"/>
      <c r="X138" s="626"/>
      <c r="Y138" s="626"/>
    </row>
    <row r="139" spans="1:25" s="6" customFormat="1" ht="18" customHeight="1" x14ac:dyDescent="0.15">
      <c r="A139" s="84"/>
      <c r="B139" s="84"/>
      <c r="K139" s="84"/>
      <c r="L139" s="84"/>
      <c r="M139" s="84"/>
      <c r="O139" s="84"/>
      <c r="R139" s="84"/>
      <c r="X139" s="626"/>
      <c r="Y139" s="626"/>
    </row>
    <row r="140" spans="1:25" s="6" customFormat="1" ht="18" customHeight="1" x14ac:dyDescent="0.15">
      <c r="A140" s="84"/>
      <c r="B140" s="84"/>
      <c r="K140" s="84"/>
      <c r="L140" s="84"/>
      <c r="M140" s="84"/>
      <c r="O140" s="84"/>
      <c r="R140" s="84"/>
      <c r="X140" s="626"/>
      <c r="Y140" s="626"/>
    </row>
    <row r="141" spans="1:25" s="6" customFormat="1" ht="18" customHeight="1" x14ac:dyDescent="0.15">
      <c r="A141" s="84"/>
      <c r="B141" s="84"/>
      <c r="K141" s="84"/>
      <c r="L141" s="84"/>
      <c r="M141" s="84"/>
      <c r="O141" s="84"/>
      <c r="R141" s="84"/>
      <c r="X141" s="626"/>
      <c r="Y141" s="626"/>
    </row>
    <row r="142" spans="1:25" s="6" customFormat="1" ht="18" customHeight="1" x14ac:dyDescent="0.15">
      <c r="A142" s="84"/>
      <c r="B142" s="84"/>
      <c r="K142" s="84"/>
      <c r="L142" s="84"/>
      <c r="M142" s="84"/>
      <c r="O142" s="84"/>
      <c r="R142" s="84"/>
      <c r="X142" s="626"/>
      <c r="Y142" s="626"/>
    </row>
    <row r="143" spans="1:25" s="6" customFormat="1" ht="18" customHeight="1" x14ac:dyDescent="0.15">
      <c r="A143" s="84"/>
      <c r="B143" s="84"/>
      <c r="K143" s="84"/>
      <c r="L143" s="84"/>
      <c r="M143" s="84"/>
      <c r="O143" s="84"/>
      <c r="R143" s="84"/>
      <c r="X143" s="626"/>
      <c r="Y143" s="626"/>
    </row>
    <row r="144" spans="1:25" s="6" customFormat="1" ht="18" customHeight="1" x14ac:dyDescent="0.15">
      <c r="A144" s="84"/>
      <c r="B144" s="84"/>
      <c r="K144" s="84"/>
      <c r="L144" s="84"/>
      <c r="M144" s="84"/>
      <c r="O144" s="84"/>
      <c r="R144" s="84"/>
      <c r="X144" s="626"/>
      <c r="Y144" s="626"/>
    </row>
    <row r="145" spans="1:25" s="6" customFormat="1" ht="18" customHeight="1" x14ac:dyDescent="0.15">
      <c r="A145" s="84"/>
      <c r="B145" s="84"/>
      <c r="K145" s="84"/>
      <c r="L145" s="84"/>
      <c r="M145" s="84"/>
      <c r="O145" s="84"/>
      <c r="R145" s="84"/>
      <c r="X145" s="626"/>
      <c r="Y145" s="626"/>
    </row>
    <row r="146" spans="1:25" s="6" customFormat="1" ht="18" customHeight="1" x14ac:dyDescent="0.15">
      <c r="A146" s="84"/>
      <c r="B146" s="84"/>
      <c r="K146" s="84"/>
      <c r="L146" s="84"/>
      <c r="M146" s="84"/>
      <c r="O146" s="84"/>
      <c r="R146" s="84"/>
      <c r="X146" s="626"/>
      <c r="Y146" s="626"/>
    </row>
    <row r="147" spans="1:25" s="6" customFormat="1" ht="18" customHeight="1" x14ac:dyDescent="0.15">
      <c r="A147" s="84"/>
      <c r="B147" s="84"/>
      <c r="K147" s="84"/>
      <c r="L147" s="84"/>
      <c r="M147" s="84"/>
      <c r="O147" s="84"/>
      <c r="R147" s="84"/>
      <c r="X147" s="626"/>
      <c r="Y147" s="626"/>
    </row>
    <row r="148" spans="1:25" s="6" customFormat="1" ht="18" customHeight="1" x14ac:dyDescent="0.15">
      <c r="A148" s="84"/>
      <c r="B148" s="84"/>
      <c r="K148" s="84"/>
      <c r="L148" s="84"/>
      <c r="M148" s="84"/>
      <c r="O148" s="84"/>
      <c r="R148" s="84"/>
      <c r="X148" s="626"/>
      <c r="Y148" s="626"/>
    </row>
    <row r="149" spans="1:25" s="6" customFormat="1" ht="18" customHeight="1" x14ac:dyDescent="0.15">
      <c r="A149" s="84"/>
      <c r="B149" s="84"/>
      <c r="K149" s="84"/>
      <c r="L149" s="84"/>
      <c r="M149" s="84"/>
      <c r="O149" s="84"/>
      <c r="R149" s="84"/>
      <c r="X149" s="626"/>
      <c r="Y149" s="626"/>
    </row>
    <row r="150" spans="1:25" s="6" customFormat="1" ht="18" customHeight="1" x14ac:dyDescent="0.15">
      <c r="A150" s="84"/>
      <c r="B150" s="84"/>
      <c r="K150" s="84"/>
      <c r="L150" s="84"/>
      <c r="M150" s="84"/>
      <c r="O150" s="84"/>
      <c r="R150" s="84"/>
      <c r="X150" s="626"/>
      <c r="Y150" s="626"/>
    </row>
    <row r="151" spans="1:25" s="6" customFormat="1" ht="18" customHeight="1" x14ac:dyDescent="0.15">
      <c r="A151" s="84"/>
      <c r="B151" s="84"/>
      <c r="K151" s="84"/>
      <c r="L151" s="84"/>
      <c r="M151" s="84"/>
      <c r="O151" s="84"/>
      <c r="R151" s="84"/>
      <c r="X151" s="626"/>
      <c r="Y151" s="626"/>
    </row>
    <row r="152" spans="1:25" s="6" customFormat="1" ht="18" customHeight="1" x14ac:dyDescent="0.15">
      <c r="A152" s="84"/>
      <c r="B152" s="84"/>
      <c r="K152" s="84"/>
      <c r="L152" s="84"/>
      <c r="M152" s="84"/>
      <c r="O152" s="84"/>
      <c r="R152" s="84"/>
      <c r="X152" s="626"/>
      <c r="Y152" s="626"/>
    </row>
    <row r="153" spans="1:25" s="6" customFormat="1" ht="18" customHeight="1" x14ac:dyDescent="0.15">
      <c r="A153" s="84"/>
      <c r="B153" s="84"/>
      <c r="K153" s="84"/>
      <c r="L153" s="84"/>
      <c r="M153" s="84"/>
      <c r="O153" s="84"/>
      <c r="R153" s="84"/>
      <c r="X153" s="626"/>
      <c r="Y153" s="626"/>
    </row>
    <row r="154" spans="1:25" s="6" customFormat="1" ht="18" customHeight="1" x14ac:dyDescent="0.15">
      <c r="A154" s="84"/>
      <c r="B154" s="84"/>
      <c r="K154" s="84"/>
      <c r="L154" s="84"/>
      <c r="M154" s="84"/>
      <c r="O154" s="84"/>
      <c r="R154" s="84"/>
      <c r="X154" s="626"/>
      <c r="Y154" s="626"/>
    </row>
    <row r="155" spans="1:25" s="6" customFormat="1" ht="18" customHeight="1" x14ac:dyDescent="0.15">
      <c r="A155" s="84"/>
      <c r="B155" s="84"/>
      <c r="K155" s="84"/>
      <c r="L155" s="84"/>
      <c r="M155" s="84"/>
      <c r="O155" s="84"/>
      <c r="R155" s="84"/>
      <c r="X155" s="626"/>
      <c r="Y155" s="626"/>
    </row>
    <row r="156" spans="1:25" s="6" customFormat="1" ht="18" customHeight="1" x14ac:dyDescent="0.15">
      <c r="A156" s="84"/>
      <c r="B156" s="84"/>
      <c r="K156" s="84"/>
      <c r="L156" s="84"/>
      <c r="M156" s="84"/>
      <c r="O156" s="84"/>
      <c r="R156" s="84"/>
      <c r="X156" s="626"/>
      <c r="Y156" s="626"/>
    </row>
    <row r="157" spans="1:25" s="6" customFormat="1" ht="18" customHeight="1" x14ac:dyDescent="0.15">
      <c r="A157" s="84"/>
      <c r="B157" s="84"/>
      <c r="K157" s="84"/>
      <c r="L157" s="84"/>
      <c r="M157" s="84"/>
      <c r="O157" s="84"/>
      <c r="R157" s="84"/>
      <c r="X157" s="626"/>
      <c r="Y157" s="626"/>
    </row>
    <row r="158" spans="1:25" s="6" customFormat="1" ht="18" customHeight="1" x14ac:dyDescent="0.15">
      <c r="A158" s="84"/>
      <c r="B158" s="84"/>
      <c r="K158" s="84"/>
      <c r="L158" s="84"/>
      <c r="M158" s="84"/>
      <c r="O158" s="84"/>
      <c r="R158" s="84"/>
      <c r="X158" s="626"/>
      <c r="Y158" s="626"/>
    </row>
    <row r="159" spans="1:25" s="6" customFormat="1" ht="18" customHeight="1" x14ac:dyDescent="0.15">
      <c r="A159" s="84"/>
      <c r="B159" s="84"/>
      <c r="K159" s="84"/>
      <c r="L159" s="84"/>
      <c r="M159" s="84"/>
      <c r="O159" s="84"/>
      <c r="R159" s="84"/>
      <c r="X159" s="626"/>
      <c r="Y159" s="626"/>
    </row>
    <row r="160" spans="1:25" s="6" customFormat="1" ht="18" customHeight="1" x14ac:dyDescent="0.15">
      <c r="A160" s="84"/>
      <c r="B160" s="84"/>
      <c r="K160" s="84"/>
      <c r="L160" s="84"/>
      <c r="M160" s="84"/>
      <c r="O160" s="84"/>
      <c r="R160" s="84"/>
      <c r="X160" s="626"/>
      <c r="Y160" s="626"/>
    </row>
    <row r="161" spans="1:25" s="6" customFormat="1" ht="18" customHeight="1" x14ac:dyDescent="0.15">
      <c r="A161" s="84"/>
      <c r="B161" s="84"/>
      <c r="K161" s="84"/>
      <c r="L161" s="84"/>
      <c r="M161" s="84"/>
      <c r="O161" s="84"/>
      <c r="R161" s="84"/>
      <c r="X161" s="626"/>
      <c r="Y161" s="626"/>
    </row>
    <row r="162" spans="1:25" s="6" customFormat="1" ht="18" customHeight="1" x14ac:dyDescent="0.15">
      <c r="A162" s="84"/>
      <c r="B162" s="84"/>
      <c r="K162" s="84"/>
      <c r="L162" s="84"/>
      <c r="M162" s="84"/>
      <c r="O162" s="84"/>
      <c r="R162" s="84"/>
      <c r="X162" s="626"/>
      <c r="Y162" s="626"/>
    </row>
    <row r="163" spans="1:25" s="6" customFormat="1" ht="18" customHeight="1" x14ac:dyDescent="0.15">
      <c r="A163" s="84"/>
      <c r="B163" s="84"/>
      <c r="K163" s="84"/>
      <c r="L163" s="84"/>
      <c r="M163" s="84"/>
      <c r="O163" s="84"/>
      <c r="R163" s="84"/>
      <c r="X163" s="626"/>
      <c r="Y163" s="626"/>
    </row>
    <row r="164" spans="1:25" s="6" customFormat="1" ht="18" customHeight="1" x14ac:dyDescent="0.15">
      <c r="A164" s="84"/>
      <c r="B164" s="84"/>
      <c r="K164" s="84"/>
      <c r="L164" s="84"/>
      <c r="M164" s="84"/>
      <c r="O164" s="84"/>
      <c r="R164" s="84"/>
      <c r="X164" s="626"/>
      <c r="Y164" s="626"/>
    </row>
    <row r="165" spans="1:25" s="6" customFormat="1" ht="18" customHeight="1" x14ac:dyDescent="0.15">
      <c r="A165" s="84"/>
      <c r="B165" s="84"/>
      <c r="K165" s="84"/>
      <c r="L165" s="84"/>
      <c r="M165" s="84"/>
      <c r="O165" s="84"/>
      <c r="R165" s="84"/>
      <c r="X165" s="626"/>
      <c r="Y165" s="626"/>
    </row>
    <row r="166" spans="1:25" s="6" customFormat="1" ht="18" customHeight="1" x14ac:dyDescent="0.15">
      <c r="A166" s="84"/>
      <c r="B166" s="84"/>
      <c r="K166" s="84"/>
      <c r="L166" s="84"/>
      <c r="M166" s="84"/>
      <c r="O166" s="84"/>
      <c r="R166" s="84"/>
      <c r="X166" s="626"/>
      <c r="Y166" s="626"/>
    </row>
    <row r="167" spans="1:25" s="6" customFormat="1" ht="18" customHeight="1" x14ac:dyDescent="0.15">
      <c r="A167" s="84"/>
      <c r="B167" s="84"/>
      <c r="K167" s="84"/>
      <c r="L167" s="84"/>
      <c r="M167" s="84"/>
      <c r="O167" s="84"/>
      <c r="R167" s="84"/>
      <c r="X167" s="626"/>
      <c r="Y167" s="626"/>
    </row>
    <row r="168" spans="1:25" s="6" customFormat="1" ht="18" customHeight="1" x14ac:dyDescent="0.15">
      <c r="A168" s="84"/>
      <c r="B168" s="84"/>
      <c r="K168" s="84"/>
      <c r="L168" s="84"/>
      <c r="M168" s="84"/>
      <c r="O168" s="84"/>
      <c r="R168" s="84"/>
      <c r="X168" s="626"/>
      <c r="Y168" s="626"/>
    </row>
    <row r="169" spans="1:25" s="6" customFormat="1" ht="18" customHeight="1" x14ac:dyDescent="0.15">
      <c r="A169" s="84"/>
      <c r="B169" s="84"/>
      <c r="K169" s="84"/>
      <c r="L169" s="84"/>
      <c r="M169" s="84"/>
      <c r="O169" s="84"/>
      <c r="R169" s="84"/>
      <c r="X169" s="626"/>
      <c r="Y169" s="626"/>
    </row>
    <row r="170" spans="1:25" s="6" customFormat="1" ht="18" customHeight="1" x14ac:dyDescent="0.15">
      <c r="A170" s="84"/>
      <c r="B170" s="84"/>
      <c r="K170" s="84"/>
      <c r="L170" s="84"/>
      <c r="M170" s="84"/>
      <c r="O170" s="84"/>
      <c r="R170" s="84"/>
      <c r="X170" s="626"/>
      <c r="Y170" s="626"/>
    </row>
    <row r="171" spans="1:25" s="6" customFormat="1" ht="18" customHeight="1" x14ac:dyDescent="0.15">
      <c r="A171" s="84"/>
      <c r="B171" s="84"/>
      <c r="K171" s="84"/>
      <c r="L171" s="84"/>
      <c r="M171" s="84"/>
      <c r="O171" s="84"/>
      <c r="R171" s="84"/>
      <c r="X171" s="626"/>
      <c r="Y171" s="626"/>
    </row>
    <row r="172" spans="1:25" s="6" customFormat="1" ht="18" customHeight="1" x14ac:dyDescent="0.15">
      <c r="A172" s="84"/>
      <c r="B172" s="84"/>
      <c r="K172" s="84"/>
      <c r="L172" s="84"/>
      <c r="M172" s="84"/>
      <c r="O172" s="84"/>
      <c r="R172" s="84"/>
      <c r="X172" s="626"/>
      <c r="Y172" s="626"/>
    </row>
    <row r="173" spans="1:25" s="6" customFormat="1" ht="18" customHeight="1" x14ac:dyDescent="0.15">
      <c r="A173" s="84"/>
      <c r="B173" s="84"/>
      <c r="K173" s="84"/>
      <c r="L173" s="84"/>
      <c r="M173" s="84"/>
      <c r="O173" s="84"/>
      <c r="R173" s="84"/>
      <c r="X173" s="626"/>
      <c r="Y173" s="626"/>
    </row>
    <row r="174" spans="1:25" s="6" customFormat="1" ht="18" customHeight="1" x14ac:dyDescent="0.15">
      <c r="A174" s="84"/>
      <c r="B174" s="84"/>
      <c r="K174" s="84"/>
      <c r="L174" s="84"/>
      <c r="M174" s="84"/>
      <c r="O174" s="84"/>
      <c r="R174" s="84"/>
      <c r="X174" s="626"/>
      <c r="Y174" s="626"/>
    </row>
  </sheetData>
  <mergeCells count="189">
    <mergeCell ref="C48:D52"/>
    <mergeCell ref="E49:E52"/>
    <mergeCell ref="T27:T28"/>
    <mergeCell ref="C30:E33"/>
    <mergeCell ref="C36:I36"/>
    <mergeCell ref="E37:I37"/>
    <mergeCell ref="E38:I38"/>
    <mergeCell ref="C42:G43"/>
    <mergeCell ref="H42:I42"/>
    <mergeCell ref="H43:I43"/>
    <mergeCell ref="C41:I41"/>
    <mergeCell ref="C46:D47"/>
    <mergeCell ref="E46:G47"/>
    <mergeCell ref="F40:I40"/>
    <mergeCell ref="H44:I44"/>
    <mergeCell ref="H45:I45"/>
    <mergeCell ref="C44:G45"/>
    <mergeCell ref="F39:I39"/>
    <mergeCell ref="F34:I34"/>
    <mergeCell ref="F35:I35"/>
    <mergeCell ref="R40:R41"/>
    <mergeCell ref="S40:T41"/>
    <mergeCell ref="R42:R43"/>
    <mergeCell ref="S42:T43"/>
    <mergeCell ref="F1:J1"/>
    <mergeCell ref="E7:I7"/>
    <mergeCell ref="U7:V7"/>
    <mergeCell ref="E8:I8"/>
    <mergeCell ref="U8:V8"/>
    <mergeCell ref="E9:I9"/>
    <mergeCell ref="U9:V9"/>
    <mergeCell ref="E10:I10"/>
    <mergeCell ref="U10:V10"/>
    <mergeCell ref="E11:I11"/>
    <mergeCell ref="U11:V11"/>
    <mergeCell ref="E12:I12"/>
    <mergeCell ref="U12:V12"/>
    <mergeCell ref="E13:I13"/>
    <mergeCell ref="U13:V13"/>
    <mergeCell ref="E14:I14"/>
    <mergeCell ref="U14:V14"/>
    <mergeCell ref="D15:I15"/>
    <mergeCell ref="U15:V15"/>
    <mergeCell ref="Q14:Q28"/>
    <mergeCell ref="S27:S28"/>
    <mergeCell ref="U27:V27"/>
    <mergeCell ref="U28:V28"/>
    <mergeCell ref="C27:I27"/>
    <mergeCell ref="C28:E29"/>
    <mergeCell ref="F28:I28"/>
    <mergeCell ref="F29:I29"/>
    <mergeCell ref="U23:V23"/>
    <mergeCell ref="F24:H24"/>
    <mergeCell ref="U24:V24"/>
    <mergeCell ref="F25:H25"/>
    <mergeCell ref="U25:V25"/>
    <mergeCell ref="T21:T22"/>
    <mergeCell ref="F16:I16"/>
    <mergeCell ref="U16:V16"/>
    <mergeCell ref="F17:I17"/>
    <mergeCell ref="U17:V17"/>
    <mergeCell ref="F18:I18"/>
    <mergeCell ref="U18:V18"/>
    <mergeCell ref="C19:I19"/>
    <mergeCell ref="U19:V19"/>
    <mergeCell ref="F20:I20"/>
    <mergeCell ref="U20:V20"/>
    <mergeCell ref="C26:H26"/>
    <mergeCell ref="U26:V26"/>
    <mergeCell ref="F31:I31"/>
    <mergeCell ref="U31:V31"/>
    <mergeCell ref="F32:I32"/>
    <mergeCell ref="U29:V29"/>
    <mergeCell ref="F33:I33"/>
    <mergeCell ref="U33:V33"/>
    <mergeCell ref="S25:S26"/>
    <mergeCell ref="T25:T26"/>
    <mergeCell ref="C24:E25"/>
    <mergeCell ref="F30:I30"/>
    <mergeCell ref="S29:T29"/>
    <mergeCell ref="P9:P29"/>
    <mergeCell ref="R30:T31"/>
    <mergeCell ref="U30:V30"/>
    <mergeCell ref="F21:I21"/>
    <mergeCell ref="U21:V21"/>
    <mergeCell ref="C22:I22"/>
    <mergeCell ref="U22:V22"/>
    <mergeCell ref="C23:H23"/>
    <mergeCell ref="C7:C14"/>
    <mergeCell ref="S23:S24"/>
    <mergeCell ref="T23:T24"/>
    <mergeCell ref="U52:V52"/>
    <mergeCell ref="U53:V53"/>
    <mergeCell ref="U54:V54"/>
    <mergeCell ref="U55:V55"/>
    <mergeCell ref="U51:V51"/>
    <mergeCell ref="H46:I46"/>
    <mergeCell ref="H47:I47"/>
    <mergeCell ref="F51:I51"/>
    <mergeCell ref="F52:I52"/>
    <mergeCell ref="U50:V50"/>
    <mergeCell ref="S48:T49"/>
    <mergeCell ref="E48:I48"/>
    <mergeCell ref="F49:I49"/>
    <mergeCell ref="F50:I50"/>
    <mergeCell ref="S52:S54"/>
    <mergeCell ref="Q50:T51"/>
    <mergeCell ref="P32:P49"/>
    <mergeCell ref="U32:V32"/>
    <mergeCell ref="U34:V34"/>
    <mergeCell ref="U35:V35"/>
    <mergeCell ref="U36:V36"/>
    <mergeCell ref="U37:V37"/>
    <mergeCell ref="U38:V38"/>
    <mergeCell ref="U39:V39"/>
    <mergeCell ref="C73:I73"/>
    <mergeCell ref="E63:G63"/>
    <mergeCell ref="H63:I63"/>
    <mergeCell ref="H64:I64"/>
    <mergeCell ref="E65:I65"/>
    <mergeCell ref="E66:I66"/>
    <mergeCell ref="E67:I67"/>
    <mergeCell ref="E68:I68"/>
    <mergeCell ref="E69:I69"/>
    <mergeCell ref="U56:V56"/>
    <mergeCell ref="U57:V57"/>
    <mergeCell ref="D61:I61"/>
    <mergeCell ref="H62:I62"/>
    <mergeCell ref="J59:J60"/>
    <mergeCell ref="T59:V59"/>
    <mergeCell ref="T60:V60"/>
    <mergeCell ref="T61:V61"/>
    <mergeCell ref="T62:V62"/>
    <mergeCell ref="Q59:S60"/>
    <mergeCell ref="Q61:S62"/>
    <mergeCell ref="S55:T57"/>
    <mergeCell ref="S58:V58"/>
    <mergeCell ref="P53:R58"/>
    <mergeCell ref="C54:D56"/>
    <mergeCell ref="E53:I53"/>
    <mergeCell ref="E54:I54"/>
    <mergeCell ref="E55:I55"/>
    <mergeCell ref="E56:I56"/>
    <mergeCell ref="C53:D53"/>
    <mergeCell ref="C74:I74"/>
    <mergeCell ref="R7:R8"/>
    <mergeCell ref="S7:T8"/>
    <mergeCell ref="Q8:Q12"/>
    <mergeCell ref="R9:R10"/>
    <mergeCell ref="S9:S10"/>
    <mergeCell ref="T9:T10"/>
    <mergeCell ref="S11:S12"/>
    <mergeCell ref="T11:T12"/>
    <mergeCell ref="R13:R14"/>
    <mergeCell ref="S13:T14"/>
    <mergeCell ref="C15:C18"/>
    <mergeCell ref="S15:S16"/>
    <mergeCell ref="D16:E18"/>
    <mergeCell ref="S17:S18"/>
    <mergeCell ref="R19:R20"/>
    <mergeCell ref="S19:S20"/>
    <mergeCell ref="C20:E21"/>
    <mergeCell ref="R21:R22"/>
    <mergeCell ref="S21:S22"/>
    <mergeCell ref="E70:I70"/>
    <mergeCell ref="E71:I71"/>
    <mergeCell ref="E72:I72"/>
    <mergeCell ref="Q63:V63"/>
    <mergeCell ref="U40:V40"/>
    <mergeCell ref="U41:V41"/>
    <mergeCell ref="S32:T33"/>
    <mergeCell ref="R34:T35"/>
    <mergeCell ref="R36:R37"/>
    <mergeCell ref="S36:T36"/>
    <mergeCell ref="S37:T37"/>
    <mergeCell ref="R38:R39"/>
    <mergeCell ref="S38:T39"/>
    <mergeCell ref="R44:T45"/>
    <mergeCell ref="R46:R47"/>
    <mergeCell ref="S46:T47"/>
    <mergeCell ref="R48:R49"/>
    <mergeCell ref="U42:V42"/>
    <mergeCell ref="U43:V43"/>
    <mergeCell ref="U44:V44"/>
    <mergeCell ref="U45:V45"/>
    <mergeCell ref="U46:V46"/>
    <mergeCell ref="U47:V47"/>
    <mergeCell ref="U48:V48"/>
    <mergeCell ref="U49:V49"/>
  </mergeCells>
  <phoneticPr fontId="3"/>
  <pageMargins left="0.78740157480314965" right="0.78740157480314965" top="0.78740157480314965" bottom="0.39370078740157483" header="0.19685039370078741" footer="0.19685039370078741"/>
  <pageSetup paperSize="9" scale="4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outlinePr showOutlineSymbols="0"/>
    <pageSetUpPr autoPageBreaks="0"/>
  </sheetPr>
  <dimension ref="A1:CV1180"/>
  <sheetViews>
    <sheetView showZeros="0" showOutlineSymbols="0" zoomScale="80" zoomScaleNormal="80" workbookViewId="0">
      <pane xSplit="10" ySplit="2" topLeftCell="K15" activePane="bottomRight" state="frozen"/>
      <selection activeCell="G56" sqref="G56:J56"/>
      <selection pane="topRight" activeCell="G56" sqref="G56:J56"/>
      <selection pane="bottomLeft" activeCell="G56" sqref="G56:J56"/>
      <selection pane="bottomRight" activeCell="G56" sqref="G56:J56"/>
    </sheetView>
  </sheetViews>
  <sheetFormatPr defaultColWidth="10.75" defaultRowHeight="14.25" customHeight="1" x14ac:dyDescent="0.15"/>
  <cols>
    <col min="1" max="4" width="4.625" style="6" customWidth="1"/>
    <col min="5" max="5" width="4.625" style="88" customWidth="1"/>
    <col min="6" max="6" width="5.375" style="6" customWidth="1"/>
    <col min="7" max="7" width="5" style="6" customWidth="1"/>
    <col min="8" max="8" width="25.875" style="6" customWidth="1"/>
    <col min="9" max="9" width="10" style="6" customWidth="1"/>
    <col min="10" max="10" width="14.625" style="6" customWidth="1"/>
    <col min="11" max="11" width="14.625" style="282" customWidth="1"/>
    <col min="12" max="12" width="14.625" style="6" customWidth="1"/>
    <col min="13" max="13" width="10.75" style="6"/>
    <col min="14" max="100" width="10.75" style="609"/>
    <col min="101" max="16384" width="10.75" style="6"/>
  </cols>
  <sheetData>
    <row r="1" spans="1:18" ht="20.100000000000001" customHeight="1" x14ac:dyDescent="0.15">
      <c r="E1" s="1367" t="s">
        <v>416</v>
      </c>
      <c r="F1" s="1237"/>
      <c r="G1" s="1237"/>
      <c r="H1" s="1237"/>
      <c r="I1" s="1237"/>
      <c r="J1" s="1183"/>
      <c r="K1" s="583" t="s">
        <v>1004</v>
      </c>
    </row>
    <row r="2" spans="1:18" ht="20.100000000000001" customHeight="1" x14ac:dyDescent="0.15">
      <c r="A2" s="285" t="s">
        <v>678</v>
      </c>
      <c r="B2" s="285" t="s">
        <v>514</v>
      </c>
      <c r="C2" s="285" t="s">
        <v>472</v>
      </c>
      <c r="D2" s="285" t="s">
        <v>558</v>
      </c>
      <c r="E2" s="311" t="s">
        <v>668</v>
      </c>
      <c r="F2" s="357"/>
      <c r="G2" s="357"/>
      <c r="H2" s="357"/>
      <c r="I2" s="462"/>
      <c r="J2" s="490" t="s">
        <v>679</v>
      </c>
      <c r="K2" s="522" t="s">
        <v>680</v>
      </c>
      <c r="L2" s="546"/>
      <c r="N2" s="609" t="s">
        <v>1066</v>
      </c>
      <c r="O2" s="609" t="s">
        <v>1067</v>
      </c>
      <c r="P2" s="609" t="s">
        <v>1068</v>
      </c>
      <c r="Q2" s="609" t="s">
        <v>1069</v>
      </c>
    </row>
    <row r="3" spans="1:18" ht="14.25" customHeight="1" x14ac:dyDescent="0.15">
      <c r="A3" s="287" t="s">
        <v>476</v>
      </c>
      <c r="B3" s="296" t="s">
        <v>681</v>
      </c>
      <c r="C3" s="287" t="s">
        <v>682</v>
      </c>
      <c r="D3" s="301">
        <v>1</v>
      </c>
      <c r="E3" s="14" t="s">
        <v>23</v>
      </c>
      <c r="F3" s="723" t="s">
        <v>683</v>
      </c>
      <c r="G3" s="724"/>
      <c r="H3" s="724"/>
      <c r="I3" s="39"/>
      <c r="J3" s="39"/>
      <c r="K3" s="523">
        <v>3631122</v>
      </c>
      <c r="L3" s="547"/>
      <c r="M3" s="560"/>
      <c r="N3" s="609">
        <v>2</v>
      </c>
      <c r="O3" s="609">
        <v>1</v>
      </c>
      <c r="P3" s="609">
        <v>1</v>
      </c>
      <c r="Q3" s="609">
        <v>3631122</v>
      </c>
      <c r="R3" s="631"/>
    </row>
    <row r="4" spans="1:18" ht="14.25" customHeight="1" x14ac:dyDescent="0.15">
      <c r="A4" s="287" t="s">
        <v>476</v>
      </c>
      <c r="B4" s="287" t="s">
        <v>681</v>
      </c>
      <c r="C4" s="287" t="s">
        <v>682</v>
      </c>
      <c r="D4" s="301">
        <v>2</v>
      </c>
      <c r="E4" s="312"/>
      <c r="F4" s="358"/>
      <c r="G4" s="413"/>
      <c r="H4" s="448"/>
      <c r="I4" s="448"/>
      <c r="J4" s="448"/>
      <c r="K4" s="523">
        <v>0</v>
      </c>
      <c r="L4" s="547"/>
      <c r="M4" s="560"/>
      <c r="N4" s="609">
        <v>2</v>
      </c>
      <c r="O4" s="609">
        <v>1</v>
      </c>
      <c r="P4" s="609">
        <v>2</v>
      </c>
      <c r="Q4" s="609">
        <v>0</v>
      </c>
      <c r="R4" s="631"/>
    </row>
    <row r="5" spans="1:18" ht="14.25" customHeight="1" x14ac:dyDescent="0.15">
      <c r="A5" s="287" t="s">
        <v>476</v>
      </c>
      <c r="B5" s="287" t="s">
        <v>681</v>
      </c>
      <c r="C5" s="287" t="s">
        <v>682</v>
      </c>
      <c r="D5" s="301">
        <v>3</v>
      </c>
      <c r="E5" s="693" t="s">
        <v>20</v>
      </c>
      <c r="F5" s="695" t="s">
        <v>39</v>
      </c>
      <c r="G5" s="696"/>
      <c r="H5" s="46" t="s">
        <v>44</v>
      </c>
      <c r="I5" s="29"/>
      <c r="J5" s="29"/>
      <c r="K5" s="523">
        <v>0</v>
      </c>
      <c r="L5" s="547"/>
      <c r="M5" s="560"/>
      <c r="N5" s="609">
        <v>2</v>
      </c>
      <c r="O5" s="609">
        <v>1</v>
      </c>
      <c r="P5" s="609">
        <v>3</v>
      </c>
      <c r="Q5" s="609">
        <v>0</v>
      </c>
      <c r="R5" s="631"/>
    </row>
    <row r="6" spans="1:18" ht="14.25" customHeight="1" x14ac:dyDescent="0.15">
      <c r="A6" s="287" t="s">
        <v>476</v>
      </c>
      <c r="B6" s="287" t="s">
        <v>681</v>
      </c>
      <c r="C6" s="287" t="s">
        <v>682</v>
      </c>
      <c r="D6" s="301">
        <v>4</v>
      </c>
      <c r="E6" s="694"/>
      <c r="F6" s="697"/>
      <c r="G6" s="698"/>
      <c r="H6" s="47" t="s">
        <v>49</v>
      </c>
      <c r="I6" s="45"/>
      <c r="J6" s="45"/>
      <c r="K6" s="523">
        <v>4031101</v>
      </c>
      <c r="L6" s="547"/>
      <c r="M6" s="560"/>
      <c r="N6" s="609">
        <v>2</v>
      </c>
      <c r="O6" s="609">
        <v>1</v>
      </c>
      <c r="P6" s="609">
        <v>4</v>
      </c>
      <c r="Q6" s="609">
        <v>4031101</v>
      </c>
      <c r="R6" s="631"/>
    </row>
    <row r="7" spans="1:18" ht="14.25" customHeight="1" x14ac:dyDescent="0.15">
      <c r="A7" s="287" t="s">
        <v>476</v>
      </c>
      <c r="B7" s="287" t="s">
        <v>681</v>
      </c>
      <c r="C7" s="287" t="s">
        <v>682</v>
      </c>
      <c r="D7" s="301">
        <v>5</v>
      </c>
      <c r="E7" s="15" t="s">
        <v>18</v>
      </c>
      <c r="F7" s="723" t="s">
        <v>145</v>
      </c>
      <c r="G7" s="724"/>
      <c r="H7" s="724"/>
      <c r="I7" s="39"/>
      <c r="J7" s="39"/>
      <c r="K7" s="523">
        <v>4090701</v>
      </c>
      <c r="L7" s="547"/>
      <c r="M7" s="560"/>
      <c r="N7" s="609">
        <v>2</v>
      </c>
      <c r="O7" s="609">
        <v>1</v>
      </c>
      <c r="P7" s="609">
        <v>5</v>
      </c>
      <c r="Q7" s="609">
        <v>4090701</v>
      </c>
      <c r="R7" s="631"/>
    </row>
    <row r="8" spans="1:18" ht="14.25" customHeight="1" x14ac:dyDescent="0.15">
      <c r="A8" s="287" t="s">
        <v>476</v>
      </c>
      <c r="B8" s="287" t="s">
        <v>681</v>
      </c>
      <c r="C8" s="287" t="s">
        <v>682</v>
      </c>
      <c r="D8" s="301">
        <v>6</v>
      </c>
      <c r="E8" s="1364" t="s">
        <v>684</v>
      </c>
      <c r="F8" s="1365"/>
      <c r="G8" s="1365"/>
      <c r="H8" s="1365"/>
      <c r="I8" s="1365"/>
      <c r="J8" s="1365"/>
      <c r="K8" s="523">
        <v>11752924</v>
      </c>
      <c r="L8" s="547"/>
      <c r="M8" s="560"/>
      <c r="N8" s="609">
        <v>2</v>
      </c>
      <c r="O8" s="609">
        <v>1</v>
      </c>
      <c r="P8" s="609">
        <v>6</v>
      </c>
      <c r="Q8" s="609">
        <v>11752924</v>
      </c>
      <c r="R8" s="631"/>
    </row>
    <row r="9" spans="1:18" ht="14.25" customHeight="1" x14ac:dyDescent="0.15">
      <c r="A9" s="287" t="s">
        <v>476</v>
      </c>
      <c r="B9" s="287" t="s">
        <v>681</v>
      </c>
      <c r="C9" s="287" t="s">
        <v>682</v>
      </c>
      <c r="D9" s="301">
        <v>7</v>
      </c>
      <c r="E9" s="16" t="s">
        <v>50</v>
      </c>
      <c r="F9" s="723" t="s">
        <v>113</v>
      </c>
      <c r="G9" s="1237"/>
      <c r="H9" s="1237"/>
      <c r="I9" s="1237"/>
      <c r="J9" s="1237"/>
      <c r="K9" s="523">
        <v>2</v>
      </c>
      <c r="L9" s="547"/>
      <c r="M9" s="560"/>
      <c r="N9" s="609">
        <v>2</v>
      </c>
      <c r="O9" s="609">
        <v>1</v>
      </c>
      <c r="P9" s="609">
        <v>7</v>
      </c>
      <c r="Q9" s="609">
        <v>2</v>
      </c>
      <c r="R9" s="631"/>
    </row>
    <row r="10" spans="1:18" ht="14.25" customHeight="1" x14ac:dyDescent="0.15">
      <c r="A10" s="287" t="s">
        <v>476</v>
      </c>
      <c r="B10" s="287" t="s">
        <v>681</v>
      </c>
      <c r="C10" s="287" t="s">
        <v>682</v>
      </c>
      <c r="D10" s="301">
        <v>8</v>
      </c>
      <c r="E10" s="313"/>
      <c r="F10" s="360"/>
      <c r="G10" s="360"/>
      <c r="H10" s="416"/>
      <c r="I10" s="416"/>
      <c r="J10" s="416"/>
      <c r="K10" s="523">
        <v>0</v>
      </c>
      <c r="L10" s="547"/>
      <c r="M10" s="560"/>
      <c r="N10" s="609">
        <v>2</v>
      </c>
      <c r="O10" s="609">
        <v>1</v>
      </c>
      <c r="P10" s="609">
        <v>8</v>
      </c>
      <c r="Q10" s="609">
        <v>0</v>
      </c>
      <c r="R10" s="631"/>
    </row>
    <row r="11" spans="1:18" ht="14.25" customHeight="1" x14ac:dyDescent="0.15">
      <c r="A11" s="287" t="s">
        <v>476</v>
      </c>
      <c r="B11" s="287" t="s">
        <v>681</v>
      </c>
      <c r="C11" s="287" t="s">
        <v>682</v>
      </c>
      <c r="D11" s="301">
        <v>9</v>
      </c>
      <c r="E11" s="33" t="s">
        <v>75</v>
      </c>
      <c r="F11" s="1368" t="s">
        <v>687</v>
      </c>
      <c r="G11" s="1369"/>
      <c r="H11" s="1369"/>
      <c r="I11" s="463"/>
      <c r="J11" s="463"/>
      <c r="K11" s="523">
        <v>29</v>
      </c>
      <c r="L11" s="547"/>
      <c r="M11" s="560"/>
      <c r="N11" s="609">
        <v>2</v>
      </c>
      <c r="O11" s="609">
        <v>1</v>
      </c>
      <c r="P11" s="609">
        <v>9</v>
      </c>
      <c r="Q11" s="609">
        <v>29</v>
      </c>
      <c r="R11" s="631"/>
    </row>
    <row r="12" spans="1:18" ht="14.25" customHeight="1" x14ac:dyDescent="0.15">
      <c r="A12" s="287" t="s">
        <v>476</v>
      </c>
      <c r="B12" s="287" t="s">
        <v>681</v>
      </c>
      <c r="C12" s="287" t="s">
        <v>682</v>
      </c>
      <c r="D12" s="301">
        <v>10</v>
      </c>
      <c r="E12" s="15" t="s">
        <v>83</v>
      </c>
      <c r="F12" s="723" t="s">
        <v>638</v>
      </c>
      <c r="G12" s="723"/>
      <c r="H12" s="1352"/>
      <c r="I12" s="1352"/>
      <c r="J12" s="1352"/>
      <c r="K12" s="523">
        <v>305279</v>
      </c>
      <c r="L12" s="547"/>
      <c r="M12" s="560"/>
      <c r="N12" s="609">
        <v>2</v>
      </c>
      <c r="O12" s="609">
        <v>1</v>
      </c>
      <c r="P12" s="609">
        <v>10</v>
      </c>
      <c r="Q12" s="609">
        <v>305279</v>
      </c>
      <c r="R12" s="631"/>
    </row>
    <row r="13" spans="1:18" ht="14.25" customHeight="1" x14ac:dyDescent="0.15">
      <c r="A13" s="287" t="s">
        <v>476</v>
      </c>
      <c r="B13" s="287" t="s">
        <v>681</v>
      </c>
      <c r="C13" s="287" t="s">
        <v>682</v>
      </c>
      <c r="D13" s="301">
        <v>11</v>
      </c>
      <c r="E13" s="314"/>
      <c r="F13" s="358"/>
      <c r="G13" s="358"/>
      <c r="H13" s="449"/>
      <c r="I13" s="464"/>
      <c r="J13" s="464"/>
      <c r="K13" s="523">
        <v>305308</v>
      </c>
      <c r="L13" s="547"/>
      <c r="M13" s="560"/>
      <c r="N13" s="609">
        <v>2</v>
      </c>
      <c r="O13" s="609">
        <v>1</v>
      </c>
      <c r="P13" s="609">
        <v>11</v>
      </c>
      <c r="Q13" s="609">
        <v>305308</v>
      </c>
      <c r="R13" s="631"/>
    </row>
    <row r="14" spans="1:18" ht="14.25" customHeight="1" x14ac:dyDescent="0.15">
      <c r="A14" s="287" t="s">
        <v>476</v>
      </c>
      <c r="B14" s="287" t="s">
        <v>681</v>
      </c>
      <c r="C14" s="287" t="s">
        <v>682</v>
      </c>
      <c r="D14" s="301">
        <v>12</v>
      </c>
      <c r="E14" s="17" t="s">
        <v>90</v>
      </c>
      <c r="F14" s="16" t="s">
        <v>548</v>
      </c>
      <c r="G14" s="414" t="s">
        <v>674</v>
      </c>
      <c r="H14" s="46" t="s">
        <v>34</v>
      </c>
      <c r="I14" s="45"/>
      <c r="J14" s="45"/>
      <c r="K14" s="523">
        <v>0</v>
      </c>
      <c r="L14" s="547"/>
      <c r="M14" s="560"/>
      <c r="N14" s="609">
        <v>2</v>
      </c>
      <c r="O14" s="609">
        <v>1</v>
      </c>
      <c r="P14" s="609">
        <v>12</v>
      </c>
      <c r="Q14" s="609">
        <v>0</v>
      </c>
      <c r="R14" s="631"/>
    </row>
    <row r="15" spans="1:18" ht="14.25" customHeight="1" x14ac:dyDescent="0.15">
      <c r="A15" s="287" t="s">
        <v>476</v>
      </c>
      <c r="B15" s="287" t="s">
        <v>681</v>
      </c>
      <c r="C15" s="287" t="s">
        <v>682</v>
      </c>
      <c r="D15" s="301">
        <v>13</v>
      </c>
      <c r="E15" s="18"/>
      <c r="F15" s="13"/>
      <c r="G15" s="35" t="s">
        <v>93</v>
      </c>
      <c r="H15" s="47" t="s">
        <v>25</v>
      </c>
      <c r="I15" s="465"/>
      <c r="J15" s="465"/>
      <c r="K15" s="523">
        <v>2228538</v>
      </c>
      <c r="L15" s="547"/>
      <c r="M15" s="560"/>
      <c r="N15" s="609">
        <v>2</v>
      </c>
      <c r="O15" s="609">
        <v>1</v>
      </c>
      <c r="P15" s="609">
        <v>13</v>
      </c>
      <c r="Q15" s="609">
        <v>2228538</v>
      </c>
      <c r="R15" s="631"/>
    </row>
    <row r="16" spans="1:18" ht="14.25" customHeight="1" x14ac:dyDescent="0.15">
      <c r="A16" s="287" t="s">
        <v>476</v>
      </c>
      <c r="B16" s="287" t="s">
        <v>681</v>
      </c>
      <c r="C16" s="287" t="s">
        <v>682</v>
      </c>
      <c r="D16" s="301">
        <v>14</v>
      </c>
      <c r="E16" s="18" t="s">
        <v>64</v>
      </c>
      <c r="F16" s="31"/>
      <c r="G16" s="236" t="s">
        <v>688</v>
      </c>
      <c r="H16" s="46" t="s">
        <v>34</v>
      </c>
      <c r="I16" s="29"/>
      <c r="J16" s="29"/>
      <c r="K16" s="523">
        <v>0</v>
      </c>
      <c r="L16" s="547"/>
      <c r="M16" s="560"/>
      <c r="N16" s="609">
        <v>2</v>
      </c>
      <c r="O16" s="609">
        <v>1</v>
      </c>
      <c r="P16" s="609">
        <v>14</v>
      </c>
      <c r="Q16" s="609">
        <v>0</v>
      </c>
      <c r="R16" s="631"/>
    </row>
    <row r="17" spans="1:18" ht="14.25" customHeight="1" x14ac:dyDescent="0.15">
      <c r="A17" s="287" t="s">
        <v>476</v>
      </c>
      <c r="B17" s="287" t="s">
        <v>681</v>
      </c>
      <c r="C17" s="287" t="s">
        <v>682</v>
      </c>
      <c r="D17" s="301">
        <v>15</v>
      </c>
      <c r="E17" s="18"/>
      <c r="F17" s="18" t="s">
        <v>81</v>
      </c>
      <c r="G17" s="43" t="s">
        <v>991</v>
      </c>
      <c r="H17" s="47" t="s">
        <v>25</v>
      </c>
      <c r="I17" s="465"/>
      <c r="J17" s="465"/>
      <c r="K17" s="523">
        <v>78500</v>
      </c>
      <c r="L17" s="547"/>
      <c r="M17" s="560"/>
      <c r="N17" s="609">
        <v>2</v>
      </c>
      <c r="O17" s="609">
        <v>1</v>
      </c>
      <c r="P17" s="609">
        <v>15</v>
      </c>
      <c r="Q17" s="609">
        <v>78500</v>
      </c>
      <c r="R17" s="631"/>
    </row>
    <row r="18" spans="1:18" ht="14.25" customHeight="1" x14ac:dyDescent="0.15">
      <c r="A18" s="287" t="s">
        <v>476</v>
      </c>
      <c r="B18" s="287" t="s">
        <v>681</v>
      </c>
      <c r="C18" s="287" t="s">
        <v>682</v>
      </c>
      <c r="D18" s="301">
        <v>16</v>
      </c>
      <c r="E18" s="18" t="s">
        <v>96</v>
      </c>
      <c r="F18" s="18" t="s">
        <v>103</v>
      </c>
      <c r="G18" s="236" t="s">
        <v>690</v>
      </c>
      <c r="H18" s="46" t="s">
        <v>34</v>
      </c>
      <c r="I18" s="29"/>
      <c r="J18" s="29"/>
      <c r="K18" s="523">
        <v>0</v>
      </c>
      <c r="L18" s="547"/>
      <c r="M18" s="560"/>
      <c r="N18" s="609">
        <v>2</v>
      </c>
      <c r="O18" s="609">
        <v>1</v>
      </c>
      <c r="P18" s="609">
        <v>16</v>
      </c>
      <c r="Q18" s="609">
        <v>0</v>
      </c>
      <c r="R18" s="631"/>
    </row>
    <row r="19" spans="1:18" ht="14.25" customHeight="1" x14ac:dyDescent="0.15">
      <c r="A19" s="287" t="s">
        <v>476</v>
      </c>
      <c r="B19" s="287" t="s">
        <v>681</v>
      </c>
      <c r="C19" s="287" t="s">
        <v>682</v>
      </c>
      <c r="D19" s="301">
        <v>17</v>
      </c>
      <c r="E19" s="18"/>
      <c r="F19" s="18" t="s">
        <v>106</v>
      </c>
      <c r="G19" s="44" t="s">
        <v>59</v>
      </c>
      <c r="H19" s="47" t="s">
        <v>25</v>
      </c>
      <c r="I19" s="465"/>
      <c r="J19" s="465"/>
      <c r="K19" s="523">
        <v>1670400</v>
      </c>
      <c r="L19" s="547"/>
      <c r="M19" s="560"/>
      <c r="N19" s="609">
        <v>2</v>
      </c>
      <c r="O19" s="609">
        <v>1</v>
      </c>
      <c r="P19" s="609">
        <v>17</v>
      </c>
      <c r="Q19" s="609">
        <v>1670400</v>
      </c>
      <c r="R19" s="631"/>
    </row>
    <row r="20" spans="1:18" ht="14.25" customHeight="1" x14ac:dyDescent="0.15">
      <c r="A20" s="287" t="s">
        <v>476</v>
      </c>
      <c r="B20" s="287" t="s">
        <v>681</v>
      </c>
      <c r="C20" s="287" t="s">
        <v>682</v>
      </c>
      <c r="D20" s="301">
        <v>18</v>
      </c>
      <c r="E20" s="18" t="s">
        <v>109</v>
      </c>
      <c r="F20" s="18" t="s">
        <v>3</v>
      </c>
      <c r="G20" s="236" t="s">
        <v>588</v>
      </c>
      <c r="H20" s="46" t="s">
        <v>34</v>
      </c>
      <c r="I20" s="29"/>
      <c r="J20" s="29"/>
      <c r="K20" s="523">
        <v>0</v>
      </c>
      <c r="L20" s="547"/>
      <c r="M20" s="560"/>
      <c r="N20" s="609">
        <v>2</v>
      </c>
      <c r="O20" s="609">
        <v>1</v>
      </c>
      <c r="P20" s="609">
        <v>18</v>
      </c>
      <c r="Q20" s="609">
        <v>0</v>
      </c>
      <c r="R20" s="631"/>
    </row>
    <row r="21" spans="1:18" ht="14.25" customHeight="1" x14ac:dyDescent="0.15">
      <c r="A21" s="287" t="s">
        <v>476</v>
      </c>
      <c r="B21" s="287" t="s">
        <v>681</v>
      </c>
      <c r="C21" s="287" t="s">
        <v>682</v>
      </c>
      <c r="D21" s="301">
        <v>19</v>
      </c>
      <c r="E21" s="18"/>
      <c r="F21" s="18" t="s">
        <v>116</v>
      </c>
      <c r="G21" s="44" t="s">
        <v>59</v>
      </c>
      <c r="H21" s="47" t="s">
        <v>25</v>
      </c>
      <c r="I21" s="45"/>
      <c r="J21" s="45"/>
      <c r="K21" s="523">
        <v>41972</v>
      </c>
      <c r="L21" s="547"/>
      <c r="M21" s="560"/>
      <c r="N21" s="609">
        <v>2</v>
      </c>
      <c r="O21" s="609">
        <v>1</v>
      </c>
      <c r="P21" s="609">
        <v>19</v>
      </c>
      <c r="Q21" s="609">
        <v>41972</v>
      </c>
      <c r="R21" s="631"/>
    </row>
    <row r="22" spans="1:18" ht="14.25" customHeight="1" x14ac:dyDescent="0.15">
      <c r="A22" s="287" t="s">
        <v>476</v>
      </c>
      <c r="B22" s="287" t="s">
        <v>681</v>
      </c>
      <c r="C22" s="287" t="s">
        <v>682</v>
      </c>
      <c r="D22" s="301">
        <v>20</v>
      </c>
      <c r="E22" s="18" t="s">
        <v>67</v>
      </c>
      <c r="F22" s="18" t="s">
        <v>51</v>
      </c>
      <c r="G22" s="236" t="s">
        <v>507</v>
      </c>
      <c r="H22" s="46" t="s">
        <v>34</v>
      </c>
      <c r="I22" s="45"/>
      <c r="J22" s="45"/>
      <c r="K22" s="523">
        <v>0</v>
      </c>
      <c r="L22" s="547"/>
      <c r="M22" s="560"/>
      <c r="N22" s="609">
        <v>2</v>
      </c>
      <c r="O22" s="609">
        <v>1</v>
      </c>
      <c r="P22" s="609">
        <v>20</v>
      </c>
      <c r="Q22" s="609">
        <v>0</v>
      </c>
      <c r="R22" s="631"/>
    </row>
    <row r="23" spans="1:18" ht="14.25" customHeight="1" x14ac:dyDescent="0.15">
      <c r="A23" s="287" t="s">
        <v>476</v>
      </c>
      <c r="B23" s="287" t="s">
        <v>681</v>
      </c>
      <c r="C23" s="287" t="s">
        <v>682</v>
      </c>
      <c r="D23" s="301">
        <v>21</v>
      </c>
      <c r="E23" s="18"/>
      <c r="F23" s="19"/>
      <c r="G23" s="44" t="s">
        <v>59</v>
      </c>
      <c r="H23" s="47" t="s">
        <v>25</v>
      </c>
      <c r="I23" s="465"/>
      <c r="J23" s="465"/>
      <c r="K23" s="523">
        <v>437666</v>
      </c>
      <c r="L23" s="547"/>
      <c r="M23" s="560"/>
      <c r="N23" s="609">
        <v>2</v>
      </c>
      <c r="O23" s="609">
        <v>1</v>
      </c>
      <c r="P23" s="609">
        <v>21</v>
      </c>
      <c r="Q23" s="609">
        <v>437666</v>
      </c>
      <c r="R23" s="631"/>
    </row>
    <row r="24" spans="1:18" ht="14.25" customHeight="1" x14ac:dyDescent="0.15">
      <c r="A24" s="287" t="s">
        <v>476</v>
      </c>
      <c r="B24" s="287" t="s">
        <v>681</v>
      </c>
      <c r="C24" s="287" t="s">
        <v>682</v>
      </c>
      <c r="D24" s="301">
        <v>22</v>
      </c>
      <c r="E24" s="18" t="s">
        <v>122</v>
      </c>
      <c r="F24" s="16" t="s">
        <v>498</v>
      </c>
      <c r="G24" s="414" t="s">
        <v>154</v>
      </c>
      <c r="H24" s="46" t="s">
        <v>34</v>
      </c>
      <c r="I24" s="29"/>
      <c r="J24" s="29"/>
      <c r="K24" s="523">
        <v>0</v>
      </c>
      <c r="L24" s="547"/>
      <c r="M24" s="560"/>
      <c r="N24" s="609">
        <v>2</v>
      </c>
      <c r="O24" s="609">
        <v>1</v>
      </c>
      <c r="P24" s="609">
        <v>22</v>
      </c>
      <c r="Q24" s="609">
        <v>0</v>
      </c>
      <c r="R24" s="631"/>
    </row>
    <row r="25" spans="1:18" ht="14.25" customHeight="1" x14ac:dyDescent="0.15">
      <c r="A25" s="287" t="s">
        <v>476</v>
      </c>
      <c r="B25" s="287" t="s">
        <v>681</v>
      </c>
      <c r="C25" s="287" t="s">
        <v>682</v>
      </c>
      <c r="D25" s="301">
        <v>23</v>
      </c>
      <c r="E25" s="18"/>
      <c r="F25" s="13"/>
      <c r="G25" s="35" t="s">
        <v>93</v>
      </c>
      <c r="H25" s="47" t="s">
        <v>25</v>
      </c>
      <c r="I25" s="465"/>
      <c r="J25" s="465"/>
      <c r="K25" s="523">
        <v>563979</v>
      </c>
      <c r="L25" s="547"/>
      <c r="M25" s="560"/>
      <c r="N25" s="609">
        <v>2</v>
      </c>
      <c r="O25" s="609">
        <v>1</v>
      </c>
      <c r="P25" s="609">
        <v>23</v>
      </c>
      <c r="Q25" s="609">
        <v>563979</v>
      </c>
      <c r="R25" s="631"/>
    </row>
    <row r="26" spans="1:18" ht="15" customHeight="1" x14ac:dyDescent="0.15">
      <c r="A26" s="287" t="s">
        <v>476</v>
      </c>
      <c r="B26" s="287" t="s">
        <v>681</v>
      </c>
      <c r="C26" s="287" t="s">
        <v>682</v>
      </c>
      <c r="D26" s="301">
        <v>24</v>
      </c>
      <c r="E26" s="18"/>
      <c r="F26" s="15" t="s">
        <v>425</v>
      </c>
      <c r="G26" s="415" t="s">
        <v>993</v>
      </c>
      <c r="H26" s="415"/>
      <c r="I26" s="415"/>
      <c r="J26" s="415"/>
      <c r="K26" s="523">
        <v>4000</v>
      </c>
      <c r="L26" s="547"/>
      <c r="M26" s="560"/>
      <c r="N26" s="609">
        <v>2</v>
      </c>
      <c r="O26" s="609">
        <v>1</v>
      </c>
      <c r="P26" s="609">
        <v>24</v>
      </c>
      <c r="Q26" s="609">
        <v>4000</v>
      </c>
      <c r="R26" s="631"/>
    </row>
    <row r="27" spans="1:18" ht="14.25" customHeight="1" x14ac:dyDescent="0.15">
      <c r="A27" s="287" t="s">
        <v>476</v>
      </c>
      <c r="B27" s="287" t="s">
        <v>681</v>
      </c>
      <c r="C27" s="287" t="s">
        <v>682</v>
      </c>
      <c r="D27" s="301">
        <v>25</v>
      </c>
      <c r="E27" s="19"/>
      <c r="F27" s="32" t="s">
        <v>475</v>
      </c>
      <c r="G27" s="35" t="s">
        <v>766</v>
      </c>
      <c r="H27" s="41" t="s">
        <v>59</v>
      </c>
      <c r="I27" s="466"/>
      <c r="J27" s="466"/>
      <c r="K27" s="523">
        <v>637900</v>
      </c>
      <c r="L27" s="547"/>
      <c r="M27" s="560"/>
      <c r="N27" s="609">
        <v>2</v>
      </c>
      <c r="O27" s="609">
        <v>1</v>
      </c>
      <c r="P27" s="609">
        <v>25</v>
      </c>
      <c r="Q27" s="609">
        <v>637900</v>
      </c>
      <c r="R27" s="631"/>
    </row>
    <row r="28" spans="1:18" ht="14.25" customHeight="1" x14ac:dyDescent="0.15">
      <c r="A28" s="287" t="s">
        <v>476</v>
      </c>
      <c r="B28" s="287" t="s">
        <v>681</v>
      </c>
      <c r="C28" s="287" t="s">
        <v>682</v>
      </c>
      <c r="D28" s="301">
        <v>26</v>
      </c>
      <c r="E28" s="1370" t="s">
        <v>684</v>
      </c>
      <c r="F28" s="1371"/>
      <c r="G28" s="1371"/>
      <c r="H28" s="1371"/>
      <c r="I28" s="1371"/>
      <c r="J28" s="1371"/>
      <c r="K28" s="523">
        <v>1205879</v>
      </c>
      <c r="L28" s="547"/>
      <c r="M28" s="560"/>
      <c r="N28" s="609">
        <v>2</v>
      </c>
      <c r="O28" s="609">
        <v>1</v>
      </c>
      <c r="P28" s="609">
        <v>26</v>
      </c>
      <c r="Q28" s="609">
        <v>1205879</v>
      </c>
      <c r="R28" s="631"/>
    </row>
    <row r="29" spans="1:18" ht="14.25" customHeight="1" x14ac:dyDescent="0.15">
      <c r="A29" s="287" t="s">
        <v>476</v>
      </c>
      <c r="B29" s="287" t="s">
        <v>681</v>
      </c>
      <c r="C29" s="287" t="s">
        <v>682</v>
      </c>
      <c r="D29" s="301">
        <v>27</v>
      </c>
      <c r="E29" s="20"/>
      <c r="F29" s="699" t="s">
        <v>691</v>
      </c>
      <c r="G29" s="1189"/>
      <c r="H29" s="1189"/>
      <c r="I29" s="1189"/>
      <c r="J29" s="1189"/>
      <c r="K29" s="523">
        <v>3000</v>
      </c>
      <c r="L29" s="547"/>
      <c r="M29" s="560"/>
      <c r="N29" s="609">
        <v>2</v>
      </c>
      <c r="O29" s="609">
        <v>1</v>
      </c>
      <c r="P29" s="609">
        <v>27</v>
      </c>
      <c r="Q29" s="609">
        <v>3000</v>
      </c>
      <c r="R29" s="631"/>
    </row>
    <row r="30" spans="1:18" ht="14.25" customHeight="1" x14ac:dyDescent="0.15">
      <c r="A30" s="287" t="s">
        <v>476</v>
      </c>
      <c r="B30" s="287" t="s">
        <v>681</v>
      </c>
      <c r="C30" s="287" t="s">
        <v>682</v>
      </c>
      <c r="D30" s="301">
        <v>28</v>
      </c>
      <c r="E30" s="18"/>
      <c r="F30" s="15" t="s">
        <v>498</v>
      </c>
      <c r="G30" s="723" t="s">
        <v>207</v>
      </c>
      <c r="H30" s="1352"/>
      <c r="I30" s="1352"/>
      <c r="J30" s="417" t="s">
        <v>615</v>
      </c>
      <c r="K30" s="523">
        <v>7300</v>
      </c>
      <c r="L30" s="547"/>
      <c r="M30" s="560"/>
      <c r="N30" s="609">
        <v>2</v>
      </c>
      <c r="O30" s="609">
        <v>1</v>
      </c>
      <c r="P30" s="609">
        <v>28</v>
      </c>
      <c r="Q30" s="609">
        <v>7300</v>
      </c>
      <c r="R30" s="631"/>
    </row>
    <row r="31" spans="1:18" ht="14.25" customHeight="1" x14ac:dyDescent="0.15">
      <c r="A31" s="287" t="s">
        <v>476</v>
      </c>
      <c r="B31" s="287" t="s">
        <v>681</v>
      </c>
      <c r="C31" s="287" t="s">
        <v>682</v>
      </c>
      <c r="D31" s="301">
        <v>29</v>
      </c>
      <c r="E31" s="18" t="s">
        <v>96</v>
      </c>
      <c r="F31" s="31" t="s">
        <v>116</v>
      </c>
      <c r="G31" s="1372" t="s">
        <v>384</v>
      </c>
      <c r="H31" s="1352"/>
      <c r="I31" s="1352"/>
      <c r="J31" s="417" t="s">
        <v>615</v>
      </c>
      <c r="K31" s="523">
        <v>0</v>
      </c>
      <c r="L31" s="547"/>
      <c r="M31" s="560"/>
      <c r="N31" s="609">
        <v>2</v>
      </c>
      <c r="O31" s="609">
        <v>1</v>
      </c>
      <c r="P31" s="609">
        <v>29</v>
      </c>
      <c r="Q31" s="609">
        <v>0</v>
      </c>
      <c r="R31" s="631"/>
    </row>
    <row r="32" spans="1:18" ht="14.25" customHeight="1" x14ac:dyDescent="0.15">
      <c r="A32" s="287" t="s">
        <v>476</v>
      </c>
      <c r="B32" s="287" t="s">
        <v>681</v>
      </c>
      <c r="C32" s="287" t="s">
        <v>682</v>
      </c>
      <c r="D32" s="301">
        <v>30</v>
      </c>
      <c r="E32" s="18"/>
      <c r="F32" s="18"/>
      <c r="G32" s="1372" t="s">
        <v>693</v>
      </c>
      <c r="H32" s="1352"/>
      <c r="I32" s="1352"/>
      <c r="J32" s="417" t="s">
        <v>615</v>
      </c>
      <c r="K32" s="523">
        <v>7300</v>
      </c>
      <c r="L32" s="547"/>
      <c r="M32" s="560"/>
      <c r="N32" s="609">
        <v>2</v>
      </c>
      <c r="O32" s="609">
        <v>1</v>
      </c>
      <c r="P32" s="609">
        <v>30</v>
      </c>
      <c r="Q32" s="609">
        <v>7300</v>
      </c>
      <c r="R32" s="631"/>
    </row>
    <row r="33" spans="1:18" ht="14.25" customHeight="1" x14ac:dyDescent="0.15">
      <c r="A33" s="287" t="s">
        <v>476</v>
      </c>
      <c r="B33" s="287" t="s">
        <v>681</v>
      </c>
      <c r="C33" s="287" t="s">
        <v>682</v>
      </c>
      <c r="D33" s="301">
        <v>31</v>
      </c>
      <c r="E33" s="18"/>
      <c r="F33" s="19" t="s">
        <v>51</v>
      </c>
      <c r="G33" s="1372" t="s">
        <v>694</v>
      </c>
      <c r="H33" s="1352"/>
      <c r="I33" s="1352"/>
      <c r="J33" s="417" t="s">
        <v>615</v>
      </c>
      <c r="K33" s="523">
        <v>0</v>
      </c>
      <c r="L33" s="547"/>
      <c r="M33" s="560"/>
      <c r="N33" s="609">
        <v>2</v>
      </c>
      <c r="O33" s="609">
        <v>1</v>
      </c>
      <c r="P33" s="609">
        <v>31</v>
      </c>
      <c r="Q33" s="609">
        <v>0</v>
      </c>
      <c r="R33" s="631"/>
    </row>
    <row r="34" spans="1:18" ht="14.25" customHeight="1" x14ac:dyDescent="0.15">
      <c r="A34" s="287" t="s">
        <v>476</v>
      </c>
      <c r="B34" s="287" t="s">
        <v>681</v>
      </c>
      <c r="C34" s="287" t="s">
        <v>682</v>
      </c>
      <c r="D34" s="301">
        <v>32</v>
      </c>
      <c r="E34" s="18" t="s">
        <v>150</v>
      </c>
      <c r="F34" s="15" t="s">
        <v>425</v>
      </c>
      <c r="G34" s="723" t="s">
        <v>587</v>
      </c>
      <c r="H34" s="1352"/>
      <c r="I34" s="1352"/>
      <c r="J34" s="417" t="s">
        <v>155</v>
      </c>
      <c r="K34" s="523">
        <v>0</v>
      </c>
      <c r="L34" s="547"/>
      <c r="M34" s="560"/>
      <c r="N34" s="609">
        <v>2</v>
      </c>
      <c r="O34" s="609">
        <v>1</v>
      </c>
      <c r="P34" s="609">
        <v>32</v>
      </c>
      <c r="Q34" s="609">
        <v>0</v>
      </c>
      <c r="R34" s="631"/>
    </row>
    <row r="35" spans="1:18" ht="14.25" customHeight="1" x14ac:dyDescent="0.15">
      <c r="A35" s="287" t="s">
        <v>476</v>
      </c>
      <c r="B35" s="287" t="s">
        <v>681</v>
      </c>
      <c r="C35" s="287" t="s">
        <v>682</v>
      </c>
      <c r="D35" s="301">
        <v>33</v>
      </c>
      <c r="E35" s="18"/>
      <c r="F35" s="15" t="s">
        <v>475</v>
      </c>
      <c r="G35" s="723" t="s">
        <v>612</v>
      </c>
      <c r="H35" s="1352"/>
      <c r="I35" s="1352"/>
      <c r="J35" s="417" t="s">
        <v>155</v>
      </c>
      <c r="K35" s="523">
        <v>0</v>
      </c>
      <c r="L35" s="547"/>
      <c r="M35" s="560"/>
      <c r="N35" s="609">
        <v>2</v>
      </c>
      <c r="O35" s="609">
        <v>1</v>
      </c>
      <c r="P35" s="609">
        <v>33</v>
      </c>
      <c r="Q35" s="609">
        <v>0</v>
      </c>
      <c r="R35" s="631"/>
    </row>
    <row r="36" spans="1:18" ht="14.25" customHeight="1" x14ac:dyDescent="0.15">
      <c r="A36" s="287" t="s">
        <v>476</v>
      </c>
      <c r="B36" s="287" t="s">
        <v>681</v>
      </c>
      <c r="C36" s="287" t="s">
        <v>682</v>
      </c>
      <c r="D36" s="301">
        <v>34</v>
      </c>
      <c r="E36" s="18"/>
      <c r="F36" s="15" t="s">
        <v>60</v>
      </c>
      <c r="G36" s="723" t="s">
        <v>280</v>
      </c>
      <c r="H36" s="1352"/>
      <c r="I36" s="1352"/>
      <c r="J36" s="417" t="s">
        <v>155</v>
      </c>
      <c r="K36" s="523">
        <v>9661</v>
      </c>
      <c r="L36" s="547"/>
      <c r="M36" s="560"/>
      <c r="N36" s="609">
        <v>2</v>
      </c>
      <c r="O36" s="609">
        <v>1</v>
      </c>
      <c r="P36" s="609">
        <v>34</v>
      </c>
      <c r="Q36" s="609">
        <v>9661</v>
      </c>
      <c r="R36" s="631"/>
    </row>
    <row r="37" spans="1:18" ht="14.25" customHeight="1" x14ac:dyDescent="0.15">
      <c r="A37" s="287" t="s">
        <v>476</v>
      </c>
      <c r="B37" s="287" t="s">
        <v>681</v>
      </c>
      <c r="C37" s="287" t="s">
        <v>682</v>
      </c>
      <c r="D37" s="301">
        <v>35</v>
      </c>
      <c r="E37" s="18" t="s">
        <v>9</v>
      </c>
      <c r="F37" s="15" t="s">
        <v>477</v>
      </c>
      <c r="G37" s="723" t="s">
        <v>696</v>
      </c>
      <c r="H37" s="1352"/>
      <c r="I37" s="1352"/>
      <c r="J37" s="417" t="s">
        <v>155</v>
      </c>
      <c r="K37" s="523">
        <v>8272</v>
      </c>
      <c r="L37" s="547"/>
      <c r="M37" s="560"/>
      <c r="N37" s="609">
        <v>2</v>
      </c>
      <c r="O37" s="609">
        <v>1</v>
      </c>
      <c r="P37" s="609">
        <v>35</v>
      </c>
      <c r="Q37" s="609">
        <v>8272</v>
      </c>
      <c r="R37" s="631"/>
    </row>
    <row r="38" spans="1:18" ht="14.25" customHeight="1" x14ac:dyDescent="0.15">
      <c r="A38" s="287" t="s">
        <v>476</v>
      </c>
      <c r="B38" s="287" t="s">
        <v>681</v>
      </c>
      <c r="C38" s="287" t="s">
        <v>682</v>
      </c>
      <c r="D38" s="301">
        <v>36</v>
      </c>
      <c r="E38" s="18"/>
      <c r="F38" s="15" t="s">
        <v>479</v>
      </c>
      <c r="G38" s="723" t="s">
        <v>163</v>
      </c>
      <c r="H38" s="1352"/>
      <c r="I38" s="1352"/>
      <c r="J38" s="1352"/>
      <c r="K38" s="523">
        <v>7</v>
      </c>
      <c r="L38" s="547"/>
      <c r="M38" s="560"/>
      <c r="N38" s="609">
        <v>2</v>
      </c>
      <c r="O38" s="609">
        <v>1</v>
      </c>
      <c r="P38" s="609">
        <v>36</v>
      </c>
      <c r="Q38" s="609">
        <v>7</v>
      </c>
      <c r="R38" s="631"/>
    </row>
    <row r="39" spans="1:18" ht="14.25" customHeight="1" x14ac:dyDescent="0.15">
      <c r="A39" s="287" t="s">
        <v>476</v>
      </c>
      <c r="B39" s="287" t="s">
        <v>681</v>
      </c>
      <c r="C39" s="287" t="s">
        <v>682</v>
      </c>
      <c r="D39" s="301">
        <v>37</v>
      </c>
      <c r="E39" s="18"/>
      <c r="F39" s="15" t="s">
        <v>45</v>
      </c>
      <c r="G39" s="723" t="s">
        <v>99</v>
      </c>
      <c r="H39" s="1352"/>
      <c r="I39" s="1352"/>
      <c r="J39" s="1352"/>
      <c r="K39" s="523">
        <v>0</v>
      </c>
      <c r="L39" s="547"/>
      <c r="M39" s="560"/>
      <c r="N39" s="609">
        <v>2</v>
      </c>
      <c r="O39" s="609">
        <v>1</v>
      </c>
      <c r="P39" s="609">
        <v>37</v>
      </c>
      <c r="Q39" s="609">
        <v>0</v>
      </c>
      <c r="R39" s="631"/>
    </row>
    <row r="40" spans="1:18" ht="14.25" customHeight="1" x14ac:dyDescent="0.15">
      <c r="A40" s="287" t="s">
        <v>476</v>
      </c>
      <c r="B40" s="287" t="s">
        <v>681</v>
      </c>
      <c r="C40" s="287" t="s">
        <v>682</v>
      </c>
      <c r="D40" s="301">
        <v>38</v>
      </c>
      <c r="E40" s="18" t="s">
        <v>67</v>
      </c>
      <c r="F40" s="33" t="s">
        <v>481</v>
      </c>
      <c r="G40" s="723" t="s">
        <v>485</v>
      </c>
      <c r="H40" s="1352"/>
      <c r="I40" s="1352"/>
      <c r="J40" s="1352"/>
      <c r="K40" s="523">
        <v>3</v>
      </c>
      <c r="L40" s="547"/>
      <c r="M40" s="560"/>
      <c r="N40" s="609">
        <v>2</v>
      </c>
      <c r="O40" s="609">
        <v>1</v>
      </c>
      <c r="P40" s="609">
        <v>38</v>
      </c>
      <c r="Q40" s="609">
        <v>3</v>
      </c>
      <c r="R40" s="631"/>
    </row>
    <row r="41" spans="1:18" ht="14.25" customHeight="1" x14ac:dyDescent="0.15">
      <c r="A41" s="287" t="s">
        <v>476</v>
      </c>
      <c r="B41" s="287" t="s">
        <v>681</v>
      </c>
      <c r="C41" s="287" t="s">
        <v>682</v>
      </c>
      <c r="D41" s="301">
        <v>39</v>
      </c>
      <c r="E41" s="18"/>
      <c r="F41" s="16" t="s">
        <v>470</v>
      </c>
      <c r="G41" s="695" t="s">
        <v>329</v>
      </c>
      <c r="H41" s="1238"/>
      <c r="I41" s="1182"/>
      <c r="J41" s="46" t="s">
        <v>34</v>
      </c>
      <c r="K41" s="523">
        <v>7300</v>
      </c>
      <c r="L41" s="547"/>
      <c r="M41" s="560"/>
      <c r="N41" s="609">
        <v>2</v>
      </c>
      <c r="O41" s="609">
        <v>1</v>
      </c>
      <c r="P41" s="609">
        <v>39</v>
      </c>
      <c r="Q41" s="609">
        <v>7300</v>
      </c>
      <c r="R41" s="631"/>
    </row>
    <row r="42" spans="1:18" ht="14.25" customHeight="1" x14ac:dyDescent="0.15">
      <c r="A42" s="287" t="s">
        <v>476</v>
      </c>
      <c r="B42" s="287" t="s">
        <v>681</v>
      </c>
      <c r="C42" s="287" t="s">
        <v>682</v>
      </c>
      <c r="D42" s="301">
        <v>40</v>
      </c>
      <c r="E42" s="18"/>
      <c r="F42" s="13"/>
      <c r="G42" s="1362" t="s">
        <v>994</v>
      </c>
      <c r="H42" s="1192"/>
      <c r="I42" s="1363"/>
      <c r="J42" s="47" t="s">
        <v>72</v>
      </c>
      <c r="K42" s="523">
        <v>7300</v>
      </c>
      <c r="L42" s="547"/>
      <c r="M42" s="560"/>
      <c r="N42" s="609">
        <v>2</v>
      </c>
      <c r="O42" s="609">
        <v>1</v>
      </c>
      <c r="P42" s="609">
        <v>40</v>
      </c>
      <c r="Q42" s="609">
        <v>7300</v>
      </c>
      <c r="R42" s="631"/>
    </row>
    <row r="43" spans="1:18" ht="14.25" customHeight="1" x14ac:dyDescent="0.15">
      <c r="A43" s="287" t="s">
        <v>476</v>
      </c>
      <c r="B43" s="287" t="s">
        <v>681</v>
      </c>
      <c r="C43" s="287" t="s">
        <v>682</v>
      </c>
      <c r="D43" s="301">
        <v>41</v>
      </c>
      <c r="E43" s="18"/>
      <c r="F43" s="1364" t="s">
        <v>684</v>
      </c>
      <c r="G43" s="1365"/>
      <c r="H43" s="1365"/>
      <c r="I43" s="1365"/>
      <c r="J43" s="1365"/>
      <c r="K43" s="523">
        <v>42843</v>
      </c>
      <c r="L43" s="547"/>
      <c r="M43" s="560"/>
      <c r="N43" s="609">
        <v>2</v>
      </c>
      <c r="O43" s="609">
        <v>1</v>
      </c>
      <c r="P43" s="609">
        <v>41</v>
      </c>
      <c r="Q43" s="609">
        <v>42843</v>
      </c>
      <c r="R43" s="631"/>
    </row>
    <row r="44" spans="1:18" ht="14.25" customHeight="1" x14ac:dyDescent="0.15">
      <c r="A44" s="287" t="s">
        <v>476</v>
      </c>
      <c r="B44" s="287" t="s">
        <v>681</v>
      </c>
      <c r="C44" s="287" t="s">
        <v>682</v>
      </c>
      <c r="D44" s="301">
        <v>42</v>
      </c>
      <c r="E44" s="18" t="s">
        <v>160</v>
      </c>
      <c r="F44" s="16" t="s">
        <v>486</v>
      </c>
      <c r="G44" s="723" t="s">
        <v>488</v>
      </c>
      <c r="H44" s="1352"/>
      <c r="I44" s="1352"/>
      <c r="J44" s="417" t="s">
        <v>995</v>
      </c>
      <c r="K44" s="523">
        <v>1875</v>
      </c>
      <c r="L44" s="547"/>
      <c r="M44" s="560"/>
      <c r="N44" s="609">
        <v>2</v>
      </c>
      <c r="O44" s="609">
        <v>1</v>
      </c>
      <c r="P44" s="609">
        <v>42</v>
      </c>
      <c r="Q44" s="609">
        <v>1875</v>
      </c>
      <c r="R44" s="631"/>
    </row>
    <row r="45" spans="1:18" ht="14.25" customHeight="1" x14ac:dyDescent="0.15">
      <c r="A45" s="287" t="s">
        <v>476</v>
      </c>
      <c r="B45" s="287" t="s">
        <v>681</v>
      </c>
      <c r="C45" s="287" t="s">
        <v>682</v>
      </c>
      <c r="D45" s="301">
        <v>43</v>
      </c>
      <c r="E45" s="18"/>
      <c r="F45" s="16" t="s">
        <v>489</v>
      </c>
      <c r="G45" s="723" t="s">
        <v>490</v>
      </c>
      <c r="H45" s="1352"/>
      <c r="I45" s="1352"/>
      <c r="J45" s="417" t="s">
        <v>697</v>
      </c>
      <c r="K45" s="523">
        <v>5136</v>
      </c>
      <c r="L45" s="547"/>
      <c r="M45" s="560"/>
      <c r="N45" s="609">
        <v>2</v>
      </c>
      <c r="O45" s="609">
        <v>1</v>
      </c>
      <c r="P45" s="609">
        <v>43</v>
      </c>
      <c r="Q45" s="609">
        <v>5136</v>
      </c>
      <c r="R45" s="631"/>
    </row>
    <row r="46" spans="1:18" ht="14.25" customHeight="1" x14ac:dyDescent="0.15">
      <c r="A46" s="287" t="s">
        <v>476</v>
      </c>
      <c r="B46" s="287" t="s">
        <v>681</v>
      </c>
      <c r="C46" s="287" t="s">
        <v>682</v>
      </c>
      <c r="D46" s="301">
        <v>44</v>
      </c>
      <c r="E46" s="18"/>
      <c r="F46" s="16" t="s">
        <v>497</v>
      </c>
      <c r="G46" s="723" t="s">
        <v>992</v>
      </c>
      <c r="H46" s="1237"/>
      <c r="I46" s="1237"/>
      <c r="J46" s="30" t="s">
        <v>165</v>
      </c>
      <c r="K46" s="523">
        <v>3807</v>
      </c>
      <c r="L46" s="547"/>
      <c r="M46" s="560"/>
      <c r="N46" s="609">
        <v>2</v>
      </c>
      <c r="O46" s="609">
        <v>1</v>
      </c>
      <c r="P46" s="609">
        <v>44</v>
      </c>
      <c r="Q46" s="609">
        <v>3807</v>
      </c>
      <c r="R46" s="631"/>
    </row>
    <row r="47" spans="1:18" ht="14.25" customHeight="1" x14ac:dyDescent="0.15">
      <c r="A47" s="287" t="s">
        <v>476</v>
      </c>
      <c r="B47" s="287" t="s">
        <v>681</v>
      </c>
      <c r="C47" s="287" t="s">
        <v>682</v>
      </c>
      <c r="D47" s="301">
        <v>45</v>
      </c>
      <c r="E47" s="18"/>
      <c r="F47" s="314"/>
      <c r="G47" s="358"/>
      <c r="H47" s="450"/>
      <c r="I47" s="450"/>
      <c r="J47" s="358"/>
      <c r="K47" s="523">
        <v>0</v>
      </c>
      <c r="L47" s="547"/>
      <c r="M47" s="560"/>
      <c r="N47" s="609">
        <v>2</v>
      </c>
      <c r="O47" s="609">
        <v>1</v>
      </c>
      <c r="P47" s="609">
        <v>45</v>
      </c>
      <c r="Q47" s="609">
        <v>0</v>
      </c>
      <c r="R47" s="631"/>
    </row>
    <row r="48" spans="1:18" ht="14.25" customHeight="1" x14ac:dyDescent="0.15">
      <c r="A48" s="287" t="s">
        <v>476</v>
      </c>
      <c r="B48" s="287" t="s">
        <v>681</v>
      </c>
      <c r="C48" s="287" t="s">
        <v>682</v>
      </c>
      <c r="D48" s="301">
        <v>46</v>
      </c>
      <c r="E48" s="18"/>
      <c r="F48" s="16" t="s">
        <v>551</v>
      </c>
      <c r="G48" s="695" t="s">
        <v>115</v>
      </c>
      <c r="H48" s="1238"/>
      <c r="I48" s="1182"/>
      <c r="J48" s="29" t="s">
        <v>172</v>
      </c>
      <c r="K48" s="523">
        <v>1827</v>
      </c>
      <c r="L48" s="547"/>
      <c r="M48" s="560"/>
      <c r="N48" s="609">
        <v>2</v>
      </c>
      <c r="O48" s="609">
        <v>1</v>
      </c>
      <c r="P48" s="609">
        <v>46</v>
      </c>
      <c r="Q48" s="609">
        <v>1827</v>
      </c>
      <c r="R48" s="631"/>
    </row>
    <row r="49" spans="1:18" ht="14.25" customHeight="1" x14ac:dyDescent="0.15">
      <c r="A49" s="287" t="s">
        <v>476</v>
      </c>
      <c r="B49" s="287" t="s">
        <v>681</v>
      </c>
      <c r="C49" s="287" t="s">
        <v>682</v>
      </c>
      <c r="D49" s="301">
        <v>47</v>
      </c>
      <c r="E49" s="19"/>
      <c r="F49" s="1366" t="s">
        <v>327</v>
      </c>
      <c r="G49" s="1192"/>
      <c r="H49" s="1192"/>
      <c r="I49" s="1363"/>
      <c r="J49" s="45" t="s">
        <v>143</v>
      </c>
      <c r="K49" s="523">
        <v>1827</v>
      </c>
      <c r="L49" s="547"/>
      <c r="M49" s="560"/>
      <c r="N49" s="609">
        <v>2</v>
      </c>
      <c r="O49" s="609">
        <v>1</v>
      </c>
      <c r="P49" s="609">
        <v>47</v>
      </c>
      <c r="Q49" s="609">
        <v>1827</v>
      </c>
      <c r="R49" s="631"/>
    </row>
    <row r="50" spans="1:18" ht="14.25" customHeight="1" x14ac:dyDescent="0.15">
      <c r="A50" s="287" t="s">
        <v>476</v>
      </c>
      <c r="B50" s="287" t="s">
        <v>681</v>
      </c>
      <c r="C50" s="287" t="s">
        <v>682</v>
      </c>
      <c r="D50" s="301">
        <v>48</v>
      </c>
      <c r="E50" s="17" t="s">
        <v>161</v>
      </c>
      <c r="F50" s="699" t="s">
        <v>699</v>
      </c>
      <c r="G50" s="1189"/>
      <c r="H50" s="1189"/>
      <c r="I50" s="1189"/>
      <c r="J50" s="46" t="s">
        <v>175</v>
      </c>
      <c r="K50" s="523">
        <v>4000</v>
      </c>
      <c r="L50" s="547"/>
      <c r="M50" s="560"/>
      <c r="N50" s="609">
        <v>2</v>
      </c>
      <c r="O50" s="609">
        <v>1</v>
      </c>
      <c r="P50" s="609">
        <v>48</v>
      </c>
      <c r="Q50" s="609">
        <v>4000</v>
      </c>
      <c r="R50" s="631"/>
    </row>
    <row r="51" spans="1:18" ht="14.25" customHeight="1" x14ac:dyDescent="0.15">
      <c r="A51" s="287" t="s">
        <v>476</v>
      </c>
      <c r="B51" s="287" t="s">
        <v>681</v>
      </c>
      <c r="C51" s="287" t="s">
        <v>682</v>
      </c>
      <c r="D51" s="301">
        <v>49</v>
      </c>
      <c r="E51" s="18"/>
      <c r="F51" s="702"/>
      <c r="G51" s="1190"/>
      <c r="H51" s="1190"/>
      <c r="I51" s="1190"/>
      <c r="J51" s="47" t="s">
        <v>179</v>
      </c>
      <c r="K51" s="523">
        <v>0</v>
      </c>
      <c r="L51" s="547"/>
      <c r="M51" s="560"/>
      <c r="N51" s="609">
        <v>2</v>
      </c>
      <c r="O51" s="609">
        <v>1</v>
      </c>
      <c r="P51" s="609">
        <v>49</v>
      </c>
      <c r="Q51" s="609">
        <v>0</v>
      </c>
      <c r="R51" s="631"/>
    </row>
    <row r="52" spans="1:18" ht="14.25" customHeight="1" x14ac:dyDescent="0.15">
      <c r="A52" s="287" t="s">
        <v>476</v>
      </c>
      <c r="B52" s="287" t="s">
        <v>681</v>
      </c>
      <c r="C52" s="287" t="s">
        <v>682</v>
      </c>
      <c r="D52" s="301">
        <v>50</v>
      </c>
      <c r="E52" s="18" t="s">
        <v>186</v>
      </c>
      <c r="F52" s="1191"/>
      <c r="G52" s="1192"/>
      <c r="H52" s="1192"/>
      <c r="I52" s="1192"/>
      <c r="J52" s="47" t="s">
        <v>187</v>
      </c>
      <c r="K52" s="523">
        <v>0</v>
      </c>
      <c r="L52" s="547"/>
      <c r="M52" s="560"/>
      <c r="N52" s="609">
        <v>2</v>
      </c>
      <c r="O52" s="609">
        <v>1</v>
      </c>
      <c r="P52" s="609">
        <v>50</v>
      </c>
      <c r="Q52" s="609">
        <v>0</v>
      </c>
      <c r="R52" s="631"/>
    </row>
    <row r="53" spans="1:18" ht="14.25" customHeight="1" x14ac:dyDescent="0.15">
      <c r="A53" s="287" t="s">
        <v>476</v>
      </c>
      <c r="B53" s="287" t="s">
        <v>681</v>
      </c>
      <c r="C53" s="287" t="s">
        <v>682</v>
      </c>
      <c r="D53" s="301">
        <v>51</v>
      </c>
      <c r="E53" s="18" t="s">
        <v>191</v>
      </c>
      <c r="F53" s="15" t="s">
        <v>498</v>
      </c>
      <c r="G53" s="723" t="s">
        <v>552</v>
      </c>
      <c r="H53" s="1352"/>
      <c r="I53" s="1352"/>
      <c r="J53" s="417" t="s">
        <v>193</v>
      </c>
      <c r="K53" s="523">
        <v>0</v>
      </c>
      <c r="L53" s="547"/>
      <c r="M53" s="560"/>
      <c r="N53" s="609">
        <v>2</v>
      </c>
      <c r="O53" s="609">
        <v>1</v>
      </c>
      <c r="P53" s="609">
        <v>51</v>
      </c>
      <c r="Q53" s="609">
        <v>0</v>
      </c>
      <c r="R53" s="631"/>
    </row>
    <row r="54" spans="1:18" ht="14.25" customHeight="1" x14ac:dyDescent="0.15">
      <c r="A54" s="287" t="s">
        <v>476</v>
      </c>
      <c r="B54" s="287" t="s">
        <v>681</v>
      </c>
      <c r="C54" s="287" t="s">
        <v>682</v>
      </c>
      <c r="D54" s="301">
        <v>52</v>
      </c>
      <c r="E54" s="18" t="s">
        <v>201</v>
      </c>
      <c r="F54" s="15" t="s">
        <v>425</v>
      </c>
      <c r="G54" s="723" t="s">
        <v>292</v>
      </c>
      <c r="H54" s="724"/>
      <c r="I54" s="39"/>
      <c r="J54" s="39"/>
      <c r="K54" s="523">
        <v>4090701</v>
      </c>
      <c r="L54" s="547"/>
      <c r="M54" s="560"/>
      <c r="N54" s="609">
        <v>2</v>
      </c>
      <c r="O54" s="609">
        <v>1</v>
      </c>
      <c r="P54" s="609">
        <v>52</v>
      </c>
      <c r="Q54" s="609">
        <v>4090701</v>
      </c>
      <c r="R54" s="631"/>
    </row>
    <row r="55" spans="1:18" ht="14.25" customHeight="1" x14ac:dyDescent="0.15">
      <c r="A55" s="287" t="s">
        <v>476</v>
      </c>
      <c r="B55" s="287" t="s">
        <v>681</v>
      </c>
      <c r="C55" s="287" t="s">
        <v>682</v>
      </c>
      <c r="D55" s="301">
        <v>53</v>
      </c>
      <c r="E55" s="18"/>
      <c r="F55" s="15" t="s">
        <v>1070</v>
      </c>
      <c r="G55" s="723" t="s">
        <v>1072</v>
      </c>
      <c r="H55" s="724"/>
      <c r="I55" s="630"/>
      <c r="J55" s="630"/>
      <c r="K55" s="523">
        <v>5011001</v>
      </c>
      <c r="L55" s="547"/>
      <c r="M55" s="560"/>
      <c r="R55" s="631"/>
    </row>
    <row r="56" spans="1:18" ht="14.25" customHeight="1" x14ac:dyDescent="0.15">
      <c r="A56" s="287" t="s">
        <v>476</v>
      </c>
      <c r="B56" s="287" t="s">
        <v>681</v>
      </c>
      <c r="C56" s="287" t="s">
        <v>682</v>
      </c>
      <c r="D56" s="301">
        <v>54</v>
      </c>
      <c r="E56" s="19"/>
      <c r="F56" s="34" t="s">
        <v>1071</v>
      </c>
      <c r="G56" s="723" t="s">
        <v>996</v>
      </c>
      <c r="H56" s="724"/>
      <c r="I56" s="1237"/>
      <c r="J56" s="1237"/>
      <c r="K56" s="523">
        <v>0</v>
      </c>
      <c r="L56" s="547"/>
      <c r="M56" s="560"/>
      <c r="N56" s="609">
        <v>2</v>
      </c>
      <c r="O56" s="609">
        <v>1</v>
      </c>
      <c r="P56" s="609">
        <v>53</v>
      </c>
      <c r="Q56" s="609">
        <v>5011001</v>
      </c>
      <c r="R56" s="631"/>
    </row>
    <row r="57" spans="1:18" ht="14.25" customHeight="1" x14ac:dyDescent="0.15">
      <c r="A57" s="287" t="s">
        <v>476</v>
      </c>
      <c r="B57" s="287" t="s">
        <v>681</v>
      </c>
      <c r="C57" s="287" t="s">
        <v>682</v>
      </c>
      <c r="D57" s="301">
        <v>55</v>
      </c>
      <c r="E57" s="17" t="s">
        <v>204</v>
      </c>
      <c r="F57" s="34" t="s">
        <v>548</v>
      </c>
      <c r="G57" s="723" t="s">
        <v>554</v>
      </c>
      <c r="H57" s="1352"/>
      <c r="I57" s="1352"/>
      <c r="J57" s="417" t="s">
        <v>556</v>
      </c>
      <c r="K57" s="523">
        <v>1</v>
      </c>
      <c r="L57" s="547"/>
      <c r="M57" s="560"/>
      <c r="N57" s="609">
        <v>2</v>
      </c>
      <c r="O57" s="609">
        <v>1</v>
      </c>
      <c r="P57" s="609">
        <v>54</v>
      </c>
      <c r="Q57" s="609">
        <v>0</v>
      </c>
      <c r="R57" s="631"/>
    </row>
    <row r="58" spans="1:18" ht="14.25" customHeight="1" x14ac:dyDescent="0.15">
      <c r="A58" s="287" t="s">
        <v>476</v>
      </c>
      <c r="B58" s="287" t="s">
        <v>681</v>
      </c>
      <c r="C58" s="287" t="s">
        <v>682</v>
      </c>
      <c r="D58" s="301">
        <v>56</v>
      </c>
      <c r="E58" s="21"/>
      <c r="F58" s="361"/>
      <c r="G58" s="416"/>
      <c r="H58" s="359"/>
      <c r="I58" s="359"/>
      <c r="J58" s="464"/>
      <c r="K58" s="523"/>
      <c r="L58" s="547"/>
      <c r="M58" s="560"/>
      <c r="N58" s="609">
        <v>2</v>
      </c>
      <c r="O58" s="609">
        <v>1</v>
      </c>
      <c r="P58" s="609">
        <v>55</v>
      </c>
      <c r="Q58" s="609">
        <v>1</v>
      </c>
      <c r="R58" s="631"/>
    </row>
    <row r="59" spans="1:18" ht="14.25" customHeight="1" x14ac:dyDescent="0.15">
      <c r="A59" s="287" t="s">
        <v>476</v>
      </c>
      <c r="B59" s="287" t="s">
        <v>681</v>
      </c>
      <c r="C59" s="287" t="s">
        <v>682</v>
      </c>
      <c r="D59" s="301">
        <v>57</v>
      </c>
      <c r="E59" s="21"/>
      <c r="F59" s="361"/>
      <c r="G59" s="416"/>
      <c r="H59" s="359"/>
      <c r="I59" s="359"/>
      <c r="J59" s="464"/>
      <c r="K59" s="523">
        <v>0</v>
      </c>
      <c r="L59" s="547"/>
      <c r="M59" s="560"/>
      <c r="N59" s="609">
        <v>2</v>
      </c>
      <c r="O59" s="609">
        <v>1</v>
      </c>
      <c r="P59" s="609">
        <v>56</v>
      </c>
      <c r="Q59" s="609">
        <v>0</v>
      </c>
      <c r="R59" s="631"/>
    </row>
    <row r="60" spans="1:18" ht="14.25" customHeight="1" x14ac:dyDescent="0.15">
      <c r="A60" s="287" t="s">
        <v>476</v>
      </c>
      <c r="B60" s="287" t="s">
        <v>681</v>
      </c>
      <c r="C60" s="287" t="s">
        <v>682</v>
      </c>
      <c r="D60" s="301">
        <v>58</v>
      </c>
      <c r="E60" s="21"/>
      <c r="F60" s="361"/>
      <c r="G60" s="416"/>
      <c r="H60" s="359"/>
      <c r="I60" s="359"/>
      <c r="J60" s="464"/>
      <c r="K60" s="523">
        <v>0</v>
      </c>
      <c r="L60" s="547"/>
      <c r="M60" s="560"/>
      <c r="N60" s="609">
        <v>2</v>
      </c>
      <c r="O60" s="609">
        <v>1</v>
      </c>
      <c r="P60" s="609">
        <v>57</v>
      </c>
      <c r="Q60" s="609">
        <v>0</v>
      </c>
      <c r="R60" s="631"/>
    </row>
    <row r="61" spans="1:18" ht="14.25" customHeight="1" x14ac:dyDescent="0.15">
      <c r="A61" s="287" t="s">
        <v>476</v>
      </c>
      <c r="B61" s="287" t="s">
        <v>681</v>
      </c>
      <c r="C61" s="287" t="s">
        <v>682</v>
      </c>
      <c r="D61" s="301">
        <v>59</v>
      </c>
      <c r="E61" s="18" t="s">
        <v>206</v>
      </c>
      <c r="F61" s="32" t="s">
        <v>498</v>
      </c>
      <c r="G61" s="723" t="s">
        <v>502</v>
      </c>
      <c r="H61" s="1352"/>
      <c r="I61" s="1352"/>
      <c r="J61" s="49" t="s">
        <v>556</v>
      </c>
      <c r="K61" s="523">
        <v>0</v>
      </c>
      <c r="L61" s="547"/>
      <c r="M61" s="560"/>
      <c r="N61" s="609">
        <v>2</v>
      </c>
      <c r="O61" s="609">
        <v>1</v>
      </c>
      <c r="P61" s="609">
        <v>58</v>
      </c>
      <c r="Q61" s="609">
        <v>0</v>
      </c>
      <c r="R61" s="631"/>
    </row>
    <row r="62" spans="1:18" ht="14.25" customHeight="1" x14ac:dyDescent="0.15">
      <c r="A62" s="287" t="s">
        <v>476</v>
      </c>
      <c r="B62" s="287" t="s">
        <v>681</v>
      </c>
      <c r="C62" s="287" t="s">
        <v>682</v>
      </c>
      <c r="D62" s="301">
        <v>60</v>
      </c>
      <c r="E62" s="19" t="s">
        <v>396</v>
      </c>
      <c r="F62" s="35"/>
      <c r="G62" s="1353" t="s">
        <v>133</v>
      </c>
      <c r="H62" s="1353"/>
      <c r="I62" s="1353"/>
      <c r="J62" s="49" t="s">
        <v>556</v>
      </c>
      <c r="K62" s="523">
        <v>1</v>
      </c>
      <c r="L62" s="547"/>
      <c r="M62" s="560"/>
      <c r="N62" s="609">
        <v>2</v>
      </c>
      <c r="O62" s="609">
        <v>1</v>
      </c>
      <c r="P62" s="609">
        <v>59</v>
      </c>
      <c r="Q62" s="609">
        <v>0</v>
      </c>
      <c r="R62" s="631"/>
    </row>
    <row r="63" spans="1:18" s="23" customFormat="1" ht="14.25" customHeight="1" x14ac:dyDescent="0.15">
      <c r="A63" s="286" t="s">
        <v>476</v>
      </c>
      <c r="B63" s="286" t="s">
        <v>681</v>
      </c>
      <c r="C63" s="286" t="s">
        <v>682</v>
      </c>
      <c r="D63" s="301">
        <v>61</v>
      </c>
      <c r="E63" s="699" t="s">
        <v>701</v>
      </c>
      <c r="F63" s="1354"/>
      <c r="G63" s="1354"/>
      <c r="H63" s="1189"/>
      <c r="I63" s="1355"/>
      <c r="J63" s="53" t="s">
        <v>34</v>
      </c>
      <c r="K63" s="523"/>
      <c r="L63" s="547"/>
      <c r="M63" s="559"/>
      <c r="N63" s="23">
        <v>2</v>
      </c>
      <c r="O63" s="23">
        <v>1</v>
      </c>
      <c r="P63" s="23">
        <v>60</v>
      </c>
      <c r="Q63" s="23">
        <v>1</v>
      </c>
      <c r="R63" s="631"/>
    </row>
    <row r="64" spans="1:18" s="23" customFormat="1" ht="14.25" customHeight="1" x14ac:dyDescent="0.15">
      <c r="A64" s="286" t="s">
        <v>476</v>
      </c>
      <c r="B64" s="297" t="s">
        <v>681</v>
      </c>
      <c r="C64" s="286" t="s">
        <v>682</v>
      </c>
      <c r="D64" s="301">
        <v>62</v>
      </c>
      <c r="E64" s="315"/>
      <c r="F64" s="275" t="s">
        <v>702</v>
      </c>
      <c r="G64" s="418"/>
      <c r="I64" s="465"/>
      <c r="J64" s="47" t="s">
        <v>25</v>
      </c>
      <c r="K64" s="524">
        <v>0</v>
      </c>
      <c r="L64" s="348"/>
      <c r="M64" s="559"/>
      <c r="N64" s="23">
        <v>2</v>
      </c>
      <c r="O64" s="23">
        <v>1</v>
      </c>
      <c r="P64" s="23">
        <v>61</v>
      </c>
      <c r="Q64" s="23">
        <v>0</v>
      </c>
      <c r="R64" s="631"/>
    </row>
    <row r="65" spans="1:100" ht="14.25" customHeight="1" x14ac:dyDescent="0.15">
      <c r="A65" s="287" t="s">
        <v>476</v>
      </c>
      <c r="B65" s="287" t="s">
        <v>681</v>
      </c>
      <c r="C65" s="287" t="s">
        <v>682</v>
      </c>
      <c r="D65" s="301">
        <v>63</v>
      </c>
      <c r="E65" s="699" t="s">
        <v>555</v>
      </c>
      <c r="F65" s="1354"/>
      <c r="G65" s="1354"/>
      <c r="H65" s="1189"/>
      <c r="I65" s="1355"/>
      <c r="J65" s="53" t="s">
        <v>218</v>
      </c>
      <c r="K65" s="525">
        <v>0</v>
      </c>
      <c r="L65" s="547"/>
      <c r="M65" s="560"/>
      <c r="N65" s="609">
        <v>2</v>
      </c>
      <c r="O65" s="609">
        <v>1</v>
      </c>
      <c r="P65" s="609">
        <v>62</v>
      </c>
      <c r="Q65" s="609">
        <v>0</v>
      </c>
      <c r="R65" s="631"/>
    </row>
    <row r="66" spans="1:100" ht="14.25" customHeight="1" x14ac:dyDescent="0.15">
      <c r="A66" s="287" t="s">
        <v>476</v>
      </c>
      <c r="B66" s="287" t="s">
        <v>681</v>
      </c>
      <c r="C66" s="287" t="s">
        <v>682</v>
      </c>
      <c r="D66" s="301">
        <v>64</v>
      </c>
      <c r="E66" s="1356" t="s">
        <v>703</v>
      </c>
      <c r="F66" s="1357"/>
      <c r="G66" s="1357"/>
      <c r="H66" s="1357"/>
      <c r="I66" s="1358"/>
      <c r="J66" s="53" t="s">
        <v>224</v>
      </c>
      <c r="K66" s="526">
        <v>0</v>
      </c>
      <c r="L66" s="548"/>
      <c r="M66" s="560"/>
      <c r="N66" s="609">
        <v>2</v>
      </c>
      <c r="O66" s="609">
        <v>1</v>
      </c>
      <c r="P66" s="609">
        <v>63</v>
      </c>
      <c r="Q66" s="609">
        <v>0</v>
      </c>
      <c r="R66" s="631"/>
    </row>
    <row r="67" spans="1:100" ht="14.25" customHeight="1" x14ac:dyDescent="0.15">
      <c r="A67" s="287" t="s">
        <v>476</v>
      </c>
      <c r="B67" s="287" t="s">
        <v>681</v>
      </c>
      <c r="C67" s="287" t="s">
        <v>682</v>
      </c>
      <c r="D67" s="301">
        <v>65</v>
      </c>
      <c r="E67" s="316"/>
      <c r="F67" s="1193" t="s">
        <v>480</v>
      </c>
      <c r="G67" s="1193"/>
      <c r="H67" s="1193"/>
      <c r="I67" s="1194"/>
      <c r="J67" s="53" t="s">
        <v>319</v>
      </c>
      <c r="K67" s="526">
        <v>0</v>
      </c>
      <c r="L67" s="548"/>
      <c r="M67" s="560"/>
      <c r="N67" s="609">
        <v>2</v>
      </c>
      <c r="O67" s="609">
        <v>1</v>
      </c>
      <c r="P67" s="609">
        <v>64</v>
      </c>
      <c r="Q67" s="609">
        <v>0</v>
      </c>
      <c r="R67" s="631"/>
    </row>
    <row r="68" spans="1:100" ht="14.25" customHeight="1" x14ac:dyDescent="0.15">
      <c r="A68" s="287" t="s">
        <v>476</v>
      </c>
      <c r="B68" s="287" t="s">
        <v>681</v>
      </c>
      <c r="C68" s="287" t="s">
        <v>682</v>
      </c>
      <c r="D68" s="301">
        <v>66</v>
      </c>
      <c r="E68" s="316"/>
      <c r="F68" s="1193"/>
      <c r="G68" s="1193"/>
      <c r="H68" s="1193"/>
      <c r="I68" s="1194"/>
      <c r="J68" s="53" t="s">
        <v>722</v>
      </c>
      <c r="K68" s="526">
        <v>0</v>
      </c>
      <c r="L68" s="548"/>
      <c r="M68" s="560"/>
      <c r="N68" s="609">
        <v>2</v>
      </c>
      <c r="O68" s="609">
        <v>1</v>
      </c>
      <c r="P68" s="609">
        <v>65</v>
      </c>
      <c r="Q68" s="609">
        <v>0</v>
      </c>
      <c r="R68" s="631"/>
    </row>
    <row r="69" spans="1:100" ht="14.25" customHeight="1" x14ac:dyDescent="0.15">
      <c r="A69" s="287" t="s">
        <v>476</v>
      </c>
      <c r="B69" s="287" t="s">
        <v>681</v>
      </c>
      <c r="C69" s="287" t="s">
        <v>682</v>
      </c>
      <c r="D69" s="301">
        <v>67</v>
      </c>
      <c r="E69" s="316"/>
      <c r="F69" s="1193"/>
      <c r="G69" s="1193"/>
      <c r="H69" s="1193"/>
      <c r="I69" s="1194"/>
      <c r="J69" s="53" t="s">
        <v>916</v>
      </c>
      <c r="K69" s="526">
        <v>0</v>
      </c>
      <c r="L69" s="548"/>
      <c r="M69" s="560"/>
      <c r="N69" s="609">
        <v>2</v>
      </c>
      <c r="O69" s="609">
        <v>1</v>
      </c>
      <c r="P69" s="609">
        <v>66</v>
      </c>
      <c r="Q69" s="609">
        <v>0</v>
      </c>
      <c r="R69" s="631"/>
    </row>
    <row r="70" spans="1:100" ht="14.25" customHeight="1" x14ac:dyDescent="0.15">
      <c r="A70" s="286" t="s">
        <v>476</v>
      </c>
      <c r="B70" s="286" t="s">
        <v>681</v>
      </c>
      <c r="C70" s="286" t="s">
        <v>682</v>
      </c>
      <c r="D70" s="301">
        <v>68</v>
      </c>
      <c r="E70" s="316"/>
      <c r="F70" s="1193" t="s">
        <v>689</v>
      </c>
      <c r="G70" s="1193"/>
      <c r="H70" s="1193"/>
      <c r="I70" s="1194"/>
      <c r="J70" s="53" t="s">
        <v>319</v>
      </c>
      <c r="K70" s="526">
        <v>0</v>
      </c>
      <c r="L70" s="548"/>
      <c r="M70" s="560"/>
      <c r="N70" s="609">
        <v>2</v>
      </c>
      <c r="O70" s="609">
        <v>1</v>
      </c>
      <c r="P70" s="609">
        <v>67</v>
      </c>
      <c r="Q70" s="609">
        <v>0</v>
      </c>
      <c r="R70" s="631"/>
    </row>
    <row r="71" spans="1:100" ht="14.25" customHeight="1" x14ac:dyDescent="0.15">
      <c r="A71" s="286" t="s">
        <v>476</v>
      </c>
      <c r="B71" s="286" t="s">
        <v>681</v>
      </c>
      <c r="C71" s="286" t="s">
        <v>682</v>
      </c>
      <c r="D71" s="301">
        <v>69</v>
      </c>
      <c r="E71" s="316"/>
      <c r="F71" s="1193"/>
      <c r="G71" s="1193"/>
      <c r="H71" s="1193"/>
      <c r="I71" s="1194"/>
      <c r="J71" s="53" t="s">
        <v>722</v>
      </c>
      <c r="K71" s="526">
        <v>0</v>
      </c>
      <c r="L71" s="548"/>
      <c r="M71" s="560"/>
      <c r="N71" s="609">
        <v>2</v>
      </c>
      <c r="O71" s="609">
        <v>1</v>
      </c>
      <c r="P71" s="609">
        <v>68</v>
      </c>
      <c r="Q71" s="609">
        <v>0</v>
      </c>
      <c r="R71" s="631"/>
    </row>
    <row r="72" spans="1:100" ht="14.25" customHeight="1" x14ac:dyDescent="0.15">
      <c r="A72" s="286" t="s">
        <v>476</v>
      </c>
      <c r="B72" s="286" t="s">
        <v>681</v>
      </c>
      <c r="C72" s="286" t="s">
        <v>682</v>
      </c>
      <c r="D72" s="301">
        <v>70</v>
      </c>
      <c r="E72" s="254"/>
      <c r="F72" s="1195"/>
      <c r="G72" s="1195"/>
      <c r="H72" s="1195"/>
      <c r="I72" s="1196"/>
      <c r="J72" s="53" t="s">
        <v>916</v>
      </c>
      <c r="K72" s="525">
        <v>0</v>
      </c>
      <c r="L72" s="547"/>
      <c r="M72" s="560"/>
      <c r="N72" s="609">
        <v>2</v>
      </c>
      <c r="O72" s="609">
        <v>1</v>
      </c>
      <c r="P72" s="609">
        <v>69</v>
      </c>
      <c r="Q72" s="609">
        <v>0</v>
      </c>
      <c r="R72" s="631"/>
    </row>
    <row r="73" spans="1:100" ht="14.25" customHeight="1" thickBot="1" x14ac:dyDescent="0.2">
      <c r="A73" s="288" t="s">
        <v>476</v>
      </c>
      <c r="B73" s="288" t="s">
        <v>681</v>
      </c>
      <c r="C73" s="288" t="s">
        <v>682</v>
      </c>
      <c r="D73" s="303">
        <v>71</v>
      </c>
      <c r="E73" s="1359" t="s">
        <v>985</v>
      </c>
      <c r="F73" s="1360"/>
      <c r="G73" s="1360"/>
      <c r="H73" s="1360"/>
      <c r="I73" s="1360"/>
      <c r="J73" s="1361"/>
      <c r="K73" s="527">
        <v>0</v>
      </c>
      <c r="L73" s="549"/>
      <c r="M73" s="561"/>
      <c r="N73" s="609">
        <v>2</v>
      </c>
      <c r="O73" s="609">
        <v>1</v>
      </c>
      <c r="P73" s="609">
        <v>70</v>
      </c>
      <c r="Q73" s="609">
        <v>0</v>
      </c>
      <c r="R73" s="631"/>
    </row>
    <row r="74" spans="1:100" ht="14.25" customHeight="1" x14ac:dyDescent="0.15">
      <c r="A74" s="594" t="s">
        <v>1063</v>
      </c>
      <c r="B74" s="594" t="s">
        <v>1064</v>
      </c>
      <c r="C74" s="594" t="s">
        <v>1065</v>
      </c>
      <c r="D74" s="595">
        <v>72</v>
      </c>
      <c r="E74" s="1347" t="s">
        <v>1024</v>
      </c>
      <c r="F74" s="1309"/>
      <c r="G74" s="1348" t="s">
        <v>1025</v>
      </c>
      <c r="H74" s="1307"/>
      <c r="I74" s="601"/>
      <c r="J74" s="596"/>
      <c r="K74" s="600">
        <v>1</v>
      </c>
      <c r="L74" s="597"/>
      <c r="M74" s="559"/>
      <c r="N74" s="609">
        <v>2</v>
      </c>
      <c r="O74" s="609">
        <v>1</v>
      </c>
      <c r="P74" s="609">
        <v>71</v>
      </c>
      <c r="Q74" s="609">
        <v>0</v>
      </c>
      <c r="R74" s="631"/>
    </row>
    <row r="75" spans="1:100" ht="14.25" customHeight="1" x14ac:dyDescent="0.15">
      <c r="A75" s="594" t="s">
        <v>1063</v>
      </c>
      <c r="B75" s="594" t="s">
        <v>1064</v>
      </c>
      <c r="C75" s="594" t="s">
        <v>1065</v>
      </c>
      <c r="D75" s="595">
        <v>73</v>
      </c>
      <c r="E75" s="1310"/>
      <c r="F75" s="1311"/>
      <c r="G75" s="1349" t="s">
        <v>1026</v>
      </c>
      <c r="H75" s="1307"/>
      <c r="I75" s="602"/>
      <c r="J75" s="602"/>
      <c r="K75" s="525"/>
      <c r="L75" s="547"/>
      <c r="M75" s="559"/>
      <c r="N75" s="609">
        <v>2</v>
      </c>
      <c r="O75" s="609">
        <v>1</v>
      </c>
      <c r="P75" s="609">
        <v>72</v>
      </c>
      <c r="Q75" s="609">
        <v>1</v>
      </c>
      <c r="R75" s="631"/>
    </row>
    <row r="76" spans="1:100" ht="14.25" customHeight="1" x14ac:dyDescent="0.15">
      <c r="A76" s="594" t="s">
        <v>1063</v>
      </c>
      <c r="B76" s="594" t="s">
        <v>1064</v>
      </c>
      <c r="C76" s="594" t="s">
        <v>1065</v>
      </c>
      <c r="D76" s="595">
        <v>74</v>
      </c>
      <c r="E76" s="1312"/>
      <c r="F76" s="1313"/>
      <c r="G76" s="1350" t="s">
        <v>1027</v>
      </c>
      <c r="H76" s="1307"/>
      <c r="I76" s="599"/>
      <c r="J76" s="596"/>
      <c r="K76" s="537">
        <v>0</v>
      </c>
      <c r="L76" s="597"/>
      <c r="M76" s="559"/>
      <c r="N76" s="609">
        <v>2</v>
      </c>
      <c r="O76" s="609">
        <v>1</v>
      </c>
      <c r="P76" s="609">
        <v>73</v>
      </c>
      <c r="Q76" s="609">
        <v>0</v>
      </c>
      <c r="R76" s="631"/>
    </row>
    <row r="77" spans="1:100" ht="14.25" customHeight="1" x14ac:dyDescent="0.15">
      <c r="A77" s="594" t="s">
        <v>1063</v>
      </c>
      <c r="B77" s="594" t="s">
        <v>1064</v>
      </c>
      <c r="C77" s="594" t="s">
        <v>1065</v>
      </c>
      <c r="D77" s="595">
        <v>75</v>
      </c>
      <c r="E77" s="1351" t="s">
        <v>1028</v>
      </c>
      <c r="F77" s="1309"/>
      <c r="G77" s="1348" t="s">
        <v>1025</v>
      </c>
      <c r="H77" s="1307"/>
      <c r="I77" s="598"/>
      <c r="J77" s="598"/>
      <c r="K77" s="526">
        <v>0</v>
      </c>
      <c r="L77" s="548"/>
      <c r="M77" s="559"/>
      <c r="N77" s="609">
        <v>2</v>
      </c>
      <c r="O77" s="609">
        <v>1</v>
      </c>
      <c r="P77" s="609">
        <v>74</v>
      </c>
      <c r="Q77" s="609">
        <v>0</v>
      </c>
      <c r="R77" s="631"/>
    </row>
    <row r="78" spans="1:100" ht="14.25" customHeight="1" x14ac:dyDescent="0.15">
      <c r="A78" s="594" t="s">
        <v>1063</v>
      </c>
      <c r="B78" s="594" t="s">
        <v>1064</v>
      </c>
      <c r="C78" s="594" t="s">
        <v>1065</v>
      </c>
      <c r="D78" s="595">
        <v>76</v>
      </c>
      <c r="E78" s="1310"/>
      <c r="F78" s="1311"/>
      <c r="G78" s="1349" t="s">
        <v>1026</v>
      </c>
      <c r="H78" s="1307"/>
      <c r="I78" s="602"/>
      <c r="J78" s="602"/>
      <c r="K78" s="525">
        <v>0</v>
      </c>
      <c r="L78" s="547"/>
      <c r="M78" s="559"/>
      <c r="N78" s="609">
        <v>2</v>
      </c>
      <c r="O78" s="609">
        <v>1</v>
      </c>
      <c r="P78" s="609">
        <v>75</v>
      </c>
      <c r="Q78" s="609">
        <v>0</v>
      </c>
      <c r="R78" s="631"/>
    </row>
    <row r="79" spans="1:100" ht="14.25" customHeight="1" thickBot="1" x14ac:dyDescent="0.2">
      <c r="A79" s="594" t="s">
        <v>1063</v>
      </c>
      <c r="B79" s="594" t="s">
        <v>1064</v>
      </c>
      <c r="C79" s="594" t="s">
        <v>1065</v>
      </c>
      <c r="D79" s="595">
        <v>77</v>
      </c>
      <c r="E79" s="1312"/>
      <c r="F79" s="1313"/>
      <c r="G79" s="1350" t="s">
        <v>1027</v>
      </c>
      <c r="H79" s="1307"/>
      <c r="I79" s="599"/>
      <c r="J79" s="599"/>
      <c r="K79" s="524">
        <v>0</v>
      </c>
      <c r="L79" s="590"/>
      <c r="M79" s="559"/>
      <c r="N79" s="609">
        <v>2</v>
      </c>
      <c r="O79" s="609">
        <v>1</v>
      </c>
      <c r="P79" s="609">
        <v>76</v>
      </c>
      <c r="Q79" s="609">
        <v>0</v>
      </c>
      <c r="R79" s="631"/>
    </row>
    <row r="80" spans="1:100" s="283" customFormat="1" ht="14.25" customHeight="1" x14ac:dyDescent="0.15">
      <c r="A80" s="286" t="s">
        <v>476</v>
      </c>
      <c r="B80" s="297" t="s">
        <v>704</v>
      </c>
      <c r="C80" s="286" t="s">
        <v>682</v>
      </c>
      <c r="D80" s="300">
        <v>1</v>
      </c>
      <c r="E80" s="311" t="s">
        <v>23</v>
      </c>
      <c r="F80" s="357" t="s">
        <v>312</v>
      </c>
      <c r="G80" s="357"/>
      <c r="H80" s="357"/>
      <c r="I80" s="357" t="s">
        <v>705</v>
      </c>
      <c r="J80" s="357"/>
      <c r="K80" s="528">
        <v>79164</v>
      </c>
      <c r="L80" s="348"/>
      <c r="M80" s="559"/>
      <c r="N80" s="609">
        <v>20</v>
      </c>
      <c r="O80" s="609">
        <v>1</v>
      </c>
      <c r="P80" s="609">
        <v>1</v>
      </c>
      <c r="Q80" s="609">
        <v>79164</v>
      </c>
      <c r="R80" s="631"/>
      <c r="S80" s="609"/>
      <c r="T80" s="609"/>
      <c r="U80" s="609"/>
      <c r="V80" s="609"/>
      <c r="W80" s="609"/>
      <c r="X80" s="609"/>
      <c r="Y80" s="609"/>
      <c r="Z80" s="609"/>
      <c r="AA80" s="609"/>
      <c r="AB80" s="609"/>
      <c r="AC80" s="609"/>
      <c r="AD80" s="609"/>
      <c r="AE80" s="609"/>
      <c r="AF80" s="609"/>
      <c r="AG80" s="609"/>
      <c r="AH80" s="609"/>
      <c r="AI80" s="609"/>
      <c r="AJ80" s="609"/>
      <c r="AK80" s="609"/>
      <c r="AL80" s="609"/>
      <c r="AM80" s="609"/>
      <c r="AN80" s="609"/>
      <c r="AO80" s="609"/>
      <c r="AP80" s="609"/>
      <c r="AQ80" s="609"/>
      <c r="AR80" s="609"/>
      <c r="AS80" s="609"/>
      <c r="AT80" s="609"/>
      <c r="AU80" s="609"/>
      <c r="AV80" s="609"/>
      <c r="AW80" s="609"/>
      <c r="AX80" s="609"/>
      <c r="AY80" s="609"/>
      <c r="AZ80" s="609"/>
      <c r="BA80" s="609"/>
      <c r="BB80" s="609"/>
      <c r="BC80" s="609"/>
      <c r="BD80" s="609"/>
      <c r="BE80" s="609"/>
      <c r="BF80" s="609"/>
      <c r="BG80" s="609"/>
      <c r="BH80" s="609"/>
      <c r="BI80" s="609"/>
      <c r="BJ80" s="609"/>
      <c r="BK80" s="609"/>
      <c r="BL80" s="609"/>
      <c r="BM80" s="609"/>
      <c r="BN80" s="609"/>
      <c r="BO80" s="609"/>
      <c r="BP80" s="609"/>
      <c r="BQ80" s="609"/>
      <c r="BR80" s="609"/>
      <c r="BS80" s="609"/>
      <c r="BT80" s="609"/>
      <c r="BU80" s="609"/>
      <c r="BV80" s="609"/>
      <c r="BW80" s="609"/>
      <c r="BX80" s="609"/>
      <c r="BY80" s="609"/>
      <c r="BZ80" s="609"/>
      <c r="CA80" s="609"/>
      <c r="CB80" s="609"/>
      <c r="CC80" s="609"/>
      <c r="CD80" s="609"/>
      <c r="CE80" s="609"/>
      <c r="CF80" s="609"/>
      <c r="CG80" s="609"/>
      <c r="CH80" s="609"/>
      <c r="CI80" s="609"/>
      <c r="CJ80" s="609"/>
      <c r="CK80" s="609"/>
      <c r="CL80" s="609"/>
      <c r="CM80" s="609"/>
      <c r="CN80" s="609"/>
      <c r="CO80" s="609"/>
      <c r="CP80" s="609"/>
      <c r="CQ80" s="609"/>
      <c r="CR80" s="609"/>
      <c r="CS80" s="609"/>
      <c r="CT80" s="609"/>
      <c r="CU80" s="609"/>
      <c r="CV80" s="609"/>
    </row>
    <row r="81" spans="1:18" ht="14.25" customHeight="1" x14ac:dyDescent="0.15">
      <c r="A81" s="287" t="s">
        <v>476</v>
      </c>
      <c r="B81" s="287" t="s">
        <v>704</v>
      </c>
      <c r="C81" s="287" t="s">
        <v>682</v>
      </c>
      <c r="D81" s="301">
        <v>2</v>
      </c>
      <c r="E81" s="317"/>
      <c r="F81" s="362" t="s">
        <v>29</v>
      </c>
      <c r="G81" s="1104" t="s">
        <v>504</v>
      </c>
      <c r="H81" s="1289"/>
      <c r="I81" s="365" t="s">
        <v>706</v>
      </c>
      <c r="J81" s="368"/>
      <c r="K81" s="523">
        <v>48855</v>
      </c>
      <c r="L81" s="547"/>
      <c r="M81" s="560"/>
      <c r="N81" s="609">
        <v>20</v>
      </c>
      <c r="O81" s="609">
        <v>1</v>
      </c>
      <c r="P81" s="609">
        <v>2</v>
      </c>
      <c r="Q81" s="609">
        <v>48855</v>
      </c>
      <c r="R81" s="631"/>
    </row>
    <row r="82" spans="1:18" ht="14.25" customHeight="1" x14ac:dyDescent="0.15">
      <c r="A82" s="287" t="s">
        <v>476</v>
      </c>
      <c r="B82" s="287" t="s">
        <v>704</v>
      </c>
      <c r="C82" s="287" t="s">
        <v>682</v>
      </c>
      <c r="D82" s="301">
        <v>3</v>
      </c>
      <c r="E82" s="253"/>
      <c r="F82" s="317" t="s">
        <v>707</v>
      </c>
      <c r="G82" s="1340" t="s">
        <v>499</v>
      </c>
      <c r="H82" s="1207"/>
      <c r="I82" s="365"/>
      <c r="J82" s="368"/>
      <c r="K82" s="523">
        <v>48737</v>
      </c>
      <c r="L82" s="547"/>
      <c r="M82" s="560"/>
      <c r="N82" s="609">
        <v>20</v>
      </c>
      <c r="O82" s="609">
        <v>1</v>
      </c>
      <c r="P82" s="609">
        <v>3</v>
      </c>
      <c r="Q82" s="609">
        <v>48737</v>
      </c>
      <c r="R82" s="631"/>
    </row>
    <row r="83" spans="1:18" ht="14.25" customHeight="1" x14ac:dyDescent="0.15">
      <c r="A83" s="287" t="s">
        <v>476</v>
      </c>
      <c r="B83" s="287" t="s">
        <v>704</v>
      </c>
      <c r="C83" s="287" t="s">
        <v>682</v>
      </c>
      <c r="D83" s="301">
        <v>4</v>
      </c>
      <c r="E83" s="253"/>
      <c r="F83" s="363"/>
      <c r="G83" s="419"/>
      <c r="H83" s="451"/>
      <c r="I83" s="467"/>
      <c r="J83" s="467"/>
      <c r="K83" s="523">
        <v>0</v>
      </c>
      <c r="L83" s="547"/>
      <c r="M83" s="560"/>
      <c r="N83" s="609">
        <v>20</v>
      </c>
      <c r="O83" s="609">
        <v>1</v>
      </c>
      <c r="P83" s="609">
        <v>4</v>
      </c>
      <c r="Q83" s="609">
        <v>0</v>
      </c>
      <c r="R83" s="631"/>
    </row>
    <row r="84" spans="1:18" ht="14.25" customHeight="1" x14ac:dyDescent="0.15">
      <c r="A84" s="287" t="s">
        <v>476</v>
      </c>
      <c r="B84" s="287" t="s">
        <v>704</v>
      </c>
      <c r="C84" s="287" t="s">
        <v>682</v>
      </c>
      <c r="D84" s="301">
        <v>5</v>
      </c>
      <c r="E84" s="253"/>
      <c r="F84" s="363"/>
      <c r="G84" s="419"/>
      <c r="H84" s="451"/>
      <c r="I84" s="467"/>
      <c r="J84" s="467"/>
      <c r="K84" s="523">
        <v>0</v>
      </c>
      <c r="L84" s="547"/>
      <c r="M84" s="560"/>
      <c r="N84" s="609">
        <v>20</v>
      </c>
      <c r="O84" s="609">
        <v>1</v>
      </c>
      <c r="P84" s="609">
        <v>5</v>
      </c>
      <c r="Q84" s="609">
        <v>0</v>
      </c>
      <c r="R84" s="631"/>
    </row>
    <row r="85" spans="1:18" ht="14.25" customHeight="1" x14ac:dyDescent="0.15">
      <c r="A85" s="287" t="s">
        <v>476</v>
      </c>
      <c r="B85" s="287" t="s">
        <v>704</v>
      </c>
      <c r="C85" s="287" t="s">
        <v>682</v>
      </c>
      <c r="D85" s="301">
        <v>6</v>
      </c>
      <c r="E85" s="253"/>
      <c r="F85" s="363"/>
      <c r="G85" s="419"/>
      <c r="H85" s="451"/>
      <c r="I85" s="467"/>
      <c r="J85" s="467"/>
      <c r="K85" s="523">
        <v>0</v>
      </c>
      <c r="L85" s="547"/>
      <c r="M85" s="560"/>
      <c r="N85" s="609">
        <v>20</v>
      </c>
      <c r="O85" s="609">
        <v>1</v>
      </c>
      <c r="P85" s="609">
        <v>6</v>
      </c>
      <c r="Q85" s="609">
        <v>0</v>
      </c>
      <c r="R85" s="631"/>
    </row>
    <row r="86" spans="1:18" ht="14.25" customHeight="1" x14ac:dyDescent="0.15">
      <c r="A86" s="287" t="s">
        <v>476</v>
      </c>
      <c r="B86" s="287" t="s">
        <v>704</v>
      </c>
      <c r="C86" s="287" t="s">
        <v>682</v>
      </c>
      <c r="D86" s="301">
        <v>7</v>
      </c>
      <c r="E86" s="253"/>
      <c r="F86" s="363"/>
      <c r="G86" s="419"/>
      <c r="H86" s="451"/>
      <c r="I86" s="467"/>
      <c r="J86" s="467"/>
      <c r="K86" s="523">
        <v>0</v>
      </c>
      <c r="L86" s="547"/>
      <c r="M86" s="560"/>
      <c r="N86" s="609">
        <v>20</v>
      </c>
      <c r="O86" s="609">
        <v>1</v>
      </c>
      <c r="P86" s="609">
        <v>7</v>
      </c>
      <c r="Q86" s="609">
        <v>0</v>
      </c>
      <c r="R86" s="631"/>
    </row>
    <row r="87" spans="1:18" ht="14.25" customHeight="1" x14ac:dyDescent="0.15">
      <c r="A87" s="287" t="s">
        <v>476</v>
      </c>
      <c r="B87" s="287" t="s">
        <v>704</v>
      </c>
      <c r="C87" s="287" t="s">
        <v>682</v>
      </c>
      <c r="D87" s="301">
        <v>8</v>
      </c>
      <c r="E87" s="253"/>
      <c r="F87" s="363"/>
      <c r="G87" s="419"/>
      <c r="H87" s="451"/>
      <c r="I87" s="467"/>
      <c r="J87" s="467"/>
      <c r="K87" s="523">
        <v>0</v>
      </c>
      <c r="L87" s="547"/>
      <c r="M87" s="560"/>
      <c r="N87" s="609">
        <v>20</v>
      </c>
      <c r="O87" s="609">
        <v>1</v>
      </c>
      <c r="P87" s="609">
        <v>8</v>
      </c>
      <c r="Q87" s="609">
        <v>0</v>
      </c>
      <c r="R87" s="631"/>
    </row>
    <row r="88" spans="1:18" ht="14.25" customHeight="1" x14ac:dyDescent="0.15">
      <c r="A88" s="287" t="s">
        <v>476</v>
      </c>
      <c r="B88" s="287" t="s">
        <v>704</v>
      </c>
      <c r="C88" s="287" t="s">
        <v>682</v>
      </c>
      <c r="D88" s="301">
        <v>9</v>
      </c>
      <c r="E88" s="253"/>
      <c r="F88" s="363"/>
      <c r="G88" s="419"/>
      <c r="H88" s="451"/>
      <c r="I88" s="467"/>
      <c r="J88" s="467"/>
      <c r="K88" s="523">
        <v>0</v>
      </c>
      <c r="L88" s="547"/>
      <c r="M88" s="560"/>
      <c r="N88" s="609">
        <v>20</v>
      </c>
      <c r="O88" s="609">
        <v>1</v>
      </c>
      <c r="P88" s="609">
        <v>9</v>
      </c>
      <c r="Q88" s="609">
        <v>0</v>
      </c>
      <c r="R88" s="631"/>
    </row>
    <row r="89" spans="1:18" ht="14.25" customHeight="1" x14ac:dyDescent="0.15">
      <c r="A89" s="287" t="s">
        <v>476</v>
      </c>
      <c r="B89" s="287" t="s">
        <v>704</v>
      </c>
      <c r="C89" s="287" t="s">
        <v>682</v>
      </c>
      <c r="D89" s="301">
        <v>10</v>
      </c>
      <c r="E89" s="253"/>
      <c r="F89" s="364"/>
      <c r="G89" s="420"/>
      <c r="H89" s="452"/>
      <c r="I89" s="468"/>
      <c r="J89" s="467"/>
      <c r="K89" s="523">
        <v>0</v>
      </c>
      <c r="L89" s="547"/>
      <c r="M89" s="560"/>
      <c r="N89" s="609">
        <v>20</v>
      </c>
      <c r="O89" s="609">
        <v>1</v>
      </c>
      <c r="P89" s="609">
        <v>10</v>
      </c>
      <c r="Q89" s="609">
        <v>0</v>
      </c>
      <c r="R89" s="631"/>
    </row>
    <row r="90" spans="1:18" ht="14.25" customHeight="1" x14ac:dyDescent="0.15">
      <c r="A90" s="287" t="s">
        <v>476</v>
      </c>
      <c r="B90" s="287" t="s">
        <v>704</v>
      </c>
      <c r="C90" s="287" t="s">
        <v>682</v>
      </c>
      <c r="D90" s="304">
        <v>11</v>
      </c>
      <c r="E90" s="253"/>
      <c r="F90" s="329" t="s">
        <v>708</v>
      </c>
      <c r="G90" s="1255" t="s">
        <v>6</v>
      </c>
      <c r="H90" s="1267"/>
      <c r="I90" s="434"/>
      <c r="J90" s="368"/>
      <c r="K90" s="523">
        <v>0</v>
      </c>
      <c r="L90" s="547"/>
      <c r="M90" s="560"/>
      <c r="N90" s="609">
        <v>20</v>
      </c>
      <c r="O90" s="609">
        <v>1</v>
      </c>
      <c r="P90" s="609">
        <v>11</v>
      </c>
      <c r="Q90" s="609">
        <v>0</v>
      </c>
      <c r="R90" s="631"/>
    </row>
    <row r="91" spans="1:18" ht="14.25" customHeight="1" x14ac:dyDescent="0.15">
      <c r="A91" s="287" t="s">
        <v>476</v>
      </c>
      <c r="B91" s="287" t="s">
        <v>704</v>
      </c>
      <c r="C91" s="287" t="s">
        <v>682</v>
      </c>
      <c r="D91" s="304">
        <v>12</v>
      </c>
      <c r="E91" s="253"/>
      <c r="F91" s="253" t="s">
        <v>209</v>
      </c>
      <c r="G91" s="1255" t="s">
        <v>505</v>
      </c>
      <c r="H91" s="1267"/>
      <c r="I91" s="434"/>
      <c r="J91" s="368"/>
      <c r="K91" s="523">
        <v>118</v>
      </c>
      <c r="L91" s="547"/>
      <c r="M91" s="560"/>
      <c r="N91" s="609">
        <v>20</v>
      </c>
      <c r="O91" s="609">
        <v>1</v>
      </c>
      <c r="P91" s="609">
        <v>12</v>
      </c>
      <c r="Q91" s="609">
        <v>118</v>
      </c>
      <c r="R91" s="631"/>
    </row>
    <row r="92" spans="1:18" ht="14.25" customHeight="1" x14ac:dyDescent="0.15">
      <c r="A92" s="287" t="s">
        <v>476</v>
      </c>
      <c r="B92" s="287" t="s">
        <v>704</v>
      </c>
      <c r="C92" s="287" t="s">
        <v>682</v>
      </c>
      <c r="D92" s="304">
        <v>13</v>
      </c>
      <c r="E92" s="253"/>
      <c r="F92" s="253"/>
      <c r="G92" s="379" t="s">
        <v>657</v>
      </c>
      <c r="H92" s="423" t="s">
        <v>69</v>
      </c>
      <c r="I92" s="469"/>
      <c r="J92" s="437"/>
      <c r="K92" s="523">
        <v>98</v>
      </c>
      <c r="L92" s="547"/>
      <c r="M92" s="560"/>
      <c r="N92" s="609">
        <v>20</v>
      </c>
      <c r="O92" s="609">
        <v>1</v>
      </c>
      <c r="P92" s="609">
        <v>13</v>
      </c>
      <c r="Q92" s="609">
        <v>98</v>
      </c>
      <c r="R92" s="631"/>
    </row>
    <row r="93" spans="1:18" ht="14.25" customHeight="1" x14ac:dyDescent="0.15">
      <c r="A93" s="287" t="s">
        <v>476</v>
      </c>
      <c r="B93" s="287" t="s">
        <v>704</v>
      </c>
      <c r="C93" s="287" t="s">
        <v>682</v>
      </c>
      <c r="D93" s="304">
        <v>14</v>
      </c>
      <c r="E93" s="311"/>
      <c r="F93" s="311"/>
      <c r="G93" s="380" t="s">
        <v>76</v>
      </c>
      <c r="H93" s="381" t="s">
        <v>7</v>
      </c>
      <c r="I93" s="470"/>
      <c r="J93" s="437"/>
      <c r="K93" s="523">
        <v>20</v>
      </c>
      <c r="L93" s="547"/>
      <c r="M93" s="560"/>
      <c r="N93" s="609">
        <v>20</v>
      </c>
      <c r="O93" s="609">
        <v>1</v>
      </c>
      <c r="P93" s="609">
        <v>14</v>
      </c>
      <c r="Q93" s="609">
        <v>20</v>
      </c>
      <c r="R93" s="631"/>
    </row>
    <row r="94" spans="1:18" ht="14.25" customHeight="1" x14ac:dyDescent="0.15">
      <c r="A94" s="287" t="s">
        <v>476</v>
      </c>
      <c r="B94" s="287" t="s">
        <v>704</v>
      </c>
      <c r="C94" s="287" t="s">
        <v>682</v>
      </c>
      <c r="D94" s="304">
        <v>15</v>
      </c>
      <c r="E94" s="317"/>
      <c r="F94" s="365" t="s">
        <v>13</v>
      </c>
      <c r="G94" s="1104" t="s">
        <v>508</v>
      </c>
      <c r="H94" s="1289"/>
      <c r="I94" s="365" t="s">
        <v>711</v>
      </c>
      <c r="J94" s="368"/>
      <c r="K94" s="523">
        <v>30309</v>
      </c>
      <c r="L94" s="547"/>
      <c r="M94" s="560"/>
      <c r="N94" s="609">
        <v>20</v>
      </c>
      <c r="O94" s="609">
        <v>1</v>
      </c>
      <c r="P94" s="609">
        <v>15</v>
      </c>
      <c r="Q94" s="609">
        <v>30309</v>
      </c>
      <c r="R94" s="631"/>
    </row>
    <row r="95" spans="1:18" ht="14.25" customHeight="1" x14ac:dyDescent="0.15">
      <c r="A95" s="287" t="s">
        <v>476</v>
      </c>
      <c r="B95" s="287" t="s">
        <v>704</v>
      </c>
      <c r="C95" s="287" t="s">
        <v>682</v>
      </c>
      <c r="D95" s="304">
        <v>16</v>
      </c>
      <c r="E95" s="253"/>
      <c r="F95" s="317" t="s">
        <v>707</v>
      </c>
      <c r="G95" s="1265" t="s">
        <v>91</v>
      </c>
      <c r="H95" s="1295"/>
      <c r="I95" s="365"/>
      <c r="J95" s="368"/>
      <c r="K95" s="523">
        <v>0</v>
      </c>
      <c r="L95" s="547"/>
      <c r="M95" s="560"/>
      <c r="N95" s="609">
        <v>20</v>
      </c>
      <c r="O95" s="609">
        <v>1</v>
      </c>
      <c r="P95" s="609">
        <v>16</v>
      </c>
      <c r="Q95" s="609">
        <v>0</v>
      </c>
      <c r="R95" s="631"/>
    </row>
    <row r="96" spans="1:18" ht="14.25" customHeight="1" x14ac:dyDescent="0.15">
      <c r="A96" s="287" t="s">
        <v>476</v>
      </c>
      <c r="B96" s="287" t="s">
        <v>704</v>
      </c>
      <c r="C96" s="287" t="s">
        <v>682</v>
      </c>
      <c r="D96" s="304">
        <v>17</v>
      </c>
      <c r="E96" s="253"/>
      <c r="F96" s="328" t="s">
        <v>708</v>
      </c>
      <c r="G96" s="1255" t="s">
        <v>484</v>
      </c>
      <c r="H96" s="1267"/>
      <c r="I96" s="434"/>
      <c r="J96" s="368"/>
      <c r="K96" s="523">
        <v>0</v>
      </c>
      <c r="L96" s="547"/>
      <c r="M96" s="560"/>
      <c r="N96" s="609">
        <v>20</v>
      </c>
      <c r="O96" s="609">
        <v>1</v>
      </c>
      <c r="P96" s="609">
        <v>17</v>
      </c>
      <c r="Q96" s="609">
        <v>0</v>
      </c>
      <c r="R96" s="631"/>
    </row>
    <row r="97" spans="1:18" ht="14.25" customHeight="1" x14ac:dyDescent="0.15">
      <c r="A97" s="287" t="s">
        <v>476</v>
      </c>
      <c r="B97" s="287" t="s">
        <v>704</v>
      </c>
      <c r="C97" s="287" t="s">
        <v>682</v>
      </c>
      <c r="D97" s="304">
        <v>18</v>
      </c>
      <c r="E97" s="253"/>
      <c r="F97" s="328" t="s">
        <v>209</v>
      </c>
      <c r="G97" s="1255" t="s">
        <v>305</v>
      </c>
      <c r="H97" s="1267"/>
      <c r="I97" s="434"/>
      <c r="J97" s="368"/>
      <c r="K97" s="523">
        <v>0</v>
      </c>
      <c r="L97" s="547"/>
      <c r="M97" s="560"/>
      <c r="N97" s="609">
        <v>20</v>
      </c>
      <c r="O97" s="609">
        <v>1</v>
      </c>
      <c r="P97" s="609">
        <v>18</v>
      </c>
      <c r="Q97" s="609">
        <v>0</v>
      </c>
      <c r="R97" s="631"/>
    </row>
    <row r="98" spans="1:18" ht="14.25" customHeight="1" x14ac:dyDescent="0.15">
      <c r="A98" s="287" t="s">
        <v>476</v>
      </c>
      <c r="B98" s="287" t="s">
        <v>704</v>
      </c>
      <c r="C98" s="287" t="s">
        <v>682</v>
      </c>
      <c r="D98" s="304">
        <v>19</v>
      </c>
      <c r="E98" s="253"/>
      <c r="F98" s="328" t="s">
        <v>653</v>
      </c>
      <c r="G98" s="1255" t="s">
        <v>512</v>
      </c>
      <c r="H98" s="1267"/>
      <c r="I98" s="434"/>
      <c r="J98" s="368"/>
      <c r="K98" s="523">
        <v>0</v>
      </c>
      <c r="L98" s="547"/>
      <c r="M98" s="560"/>
      <c r="N98" s="609">
        <v>20</v>
      </c>
      <c r="O98" s="609">
        <v>1</v>
      </c>
      <c r="P98" s="609">
        <v>19</v>
      </c>
      <c r="Q98" s="609">
        <v>0</v>
      </c>
      <c r="R98" s="631"/>
    </row>
    <row r="99" spans="1:18" ht="14.25" customHeight="1" x14ac:dyDescent="0.15">
      <c r="A99" s="287" t="s">
        <v>476</v>
      </c>
      <c r="B99" s="287" t="s">
        <v>704</v>
      </c>
      <c r="C99" s="287" t="s">
        <v>682</v>
      </c>
      <c r="D99" s="304">
        <v>20</v>
      </c>
      <c r="E99" s="253"/>
      <c r="F99" s="328" t="s">
        <v>440</v>
      </c>
      <c r="G99" s="1255" t="s">
        <v>26</v>
      </c>
      <c r="H99" s="1267"/>
      <c r="I99" s="434"/>
      <c r="J99" s="368"/>
      <c r="K99" s="523">
        <v>26629</v>
      </c>
      <c r="L99" s="547"/>
      <c r="M99" s="560"/>
      <c r="N99" s="609">
        <v>20</v>
      </c>
      <c r="O99" s="609">
        <v>1</v>
      </c>
      <c r="P99" s="609">
        <v>20</v>
      </c>
      <c r="Q99" s="609">
        <v>26629</v>
      </c>
      <c r="R99" s="631"/>
    </row>
    <row r="100" spans="1:18" ht="14.25" customHeight="1" x14ac:dyDescent="0.15">
      <c r="A100" s="287" t="s">
        <v>476</v>
      </c>
      <c r="B100" s="287" t="s">
        <v>704</v>
      </c>
      <c r="C100" s="287" t="s">
        <v>682</v>
      </c>
      <c r="D100" s="304">
        <v>21</v>
      </c>
      <c r="E100" s="253"/>
      <c r="F100" s="366"/>
      <c r="G100" s="421"/>
      <c r="H100" s="453"/>
      <c r="I100" s="471"/>
      <c r="J100" s="491"/>
      <c r="K100" s="523">
        <v>0</v>
      </c>
      <c r="L100" s="547"/>
      <c r="M100" s="560"/>
      <c r="N100" s="609">
        <v>20</v>
      </c>
      <c r="O100" s="609">
        <v>1</v>
      </c>
      <c r="P100" s="609">
        <v>21</v>
      </c>
      <c r="Q100" s="609">
        <v>0</v>
      </c>
      <c r="R100" s="631"/>
    </row>
    <row r="101" spans="1:18" ht="14.25" customHeight="1" x14ac:dyDescent="0.15">
      <c r="A101" s="287" t="s">
        <v>476</v>
      </c>
      <c r="B101" s="287" t="s">
        <v>704</v>
      </c>
      <c r="C101" s="287" t="s">
        <v>682</v>
      </c>
      <c r="D101" s="304">
        <v>22</v>
      </c>
      <c r="E101" s="253"/>
      <c r="F101" s="367" t="s">
        <v>584</v>
      </c>
      <c r="G101" s="1255" t="s">
        <v>851</v>
      </c>
      <c r="H101" s="1267"/>
      <c r="I101" s="472"/>
      <c r="J101" s="368"/>
      <c r="K101" s="523">
        <v>3676</v>
      </c>
      <c r="L101" s="547"/>
      <c r="M101" s="560"/>
      <c r="N101" s="609">
        <v>20</v>
      </c>
      <c r="O101" s="609">
        <v>1</v>
      </c>
      <c r="P101" s="609">
        <v>22</v>
      </c>
      <c r="Q101" s="609">
        <v>3676</v>
      </c>
      <c r="R101" s="631"/>
    </row>
    <row r="102" spans="1:18" ht="14.25" customHeight="1" x14ac:dyDescent="0.15">
      <c r="A102" s="287" t="s">
        <v>476</v>
      </c>
      <c r="B102" s="287" t="s">
        <v>704</v>
      </c>
      <c r="C102" s="287" t="s">
        <v>682</v>
      </c>
      <c r="D102" s="304">
        <v>23</v>
      </c>
      <c r="E102" s="253"/>
      <c r="F102" s="367" t="s">
        <v>227</v>
      </c>
      <c r="G102" s="1255" t="s">
        <v>867</v>
      </c>
      <c r="H102" s="1255"/>
      <c r="I102" s="472"/>
      <c r="J102" s="368"/>
      <c r="K102" s="523">
        <v>0</v>
      </c>
      <c r="L102" s="547"/>
      <c r="M102" s="560"/>
      <c r="N102" s="609">
        <v>20</v>
      </c>
      <c r="O102" s="609">
        <v>1</v>
      </c>
      <c r="P102" s="609">
        <v>23</v>
      </c>
      <c r="Q102" s="609">
        <v>0</v>
      </c>
      <c r="R102" s="631"/>
    </row>
    <row r="103" spans="1:18" ht="14.25" customHeight="1" x14ac:dyDescent="0.15">
      <c r="A103" s="287" t="s">
        <v>476</v>
      </c>
      <c r="B103" s="287" t="s">
        <v>704</v>
      </c>
      <c r="C103" s="287" t="s">
        <v>682</v>
      </c>
      <c r="D103" s="304">
        <v>24</v>
      </c>
      <c r="E103" s="318"/>
      <c r="F103" s="367" t="s">
        <v>586</v>
      </c>
      <c r="G103" s="1257" t="s">
        <v>217</v>
      </c>
      <c r="H103" s="1292"/>
      <c r="I103" s="472"/>
      <c r="J103" s="368"/>
      <c r="K103" s="523">
        <v>4</v>
      </c>
      <c r="L103" s="547"/>
      <c r="M103" s="560"/>
      <c r="N103" s="609">
        <v>20</v>
      </c>
      <c r="O103" s="609">
        <v>1</v>
      </c>
      <c r="P103" s="609">
        <v>24</v>
      </c>
      <c r="Q103" s="609">
        <v>4</v>
      </c>
      <c r="R103" s="631"/>
    </row>
    <row r="104" spans="1:18" ht="14.25" customHeight="1" x14ac:dyDescent="0.15">
      <c r="A104" s="287" t="s">
        <v>476</v>
      </c>
      <c r="B104" s="287" t="s">
        <v>704</v>
      </c>
      <c r="C104" s="287" t="s">
        <v>682</v>
      </c>
      <c r="D104" s="304">
        <v>25</v>
      </c>
      <c r="E104" s="319" t="s">
        <v>20</v>
      </c>
      <c r="F104" s="368" t="s">
        <v>451</v>
      </c>
      <c r="G104" s="368"/>
      <c r="H104" s="368"/>
      <c r="I104" s="368" t="s">
        <v>311</v>
      </c>
      <c r="J104" s="368"/>
      <c r="K104" s="523">
        <v>73695</v>
      </c>
      <c r="L104" s="547"/>
      <c r="M104" s="560"/>
      <c r="N104" s="609">
        <v>20</v>
      </c>
      <c r="O104" s="609">
        <v>1</v>
      </c>
      <c r="P104" s="609">
        <v>25</v>
      </c>
      <c r="Q104" s="609">
        <v>73695</v>
      </c>
      <c r="R104" s="631"/>
    </row>
    <row r="105" spans="1:18" ht="14.25" customHeight="1" x14ac:dyDescent="0.15">
      <c r="A105" s="287" t="s">
        <v>476</v>
      </c>
      <c r="B105" s="287" t="s">
        <v>704</v>
      </c>
      <c r="C105" s="287" t="s">
        <v>682</v>
      </c>
      <c r="D105" s="304">
        <v>26</v>
      </c>
      <c r="E105" s="317"/>
      <c r="F105" s="362" t="s">
        <v>29</v>
      </c>
      <c r="G105" s="1104" t="s">
        <v>260</v>
      </c>
      <c r="H105" s="1289"/>
      <c r="I105" s="365" t="s">
        <v>712</v>
      </c>
      <c r="J105" s="368"/>
      <c r="K105" s="523">
        <v>65531</v>
      </c>
      <c r="L105" s="547"/>
      <c r="M105" s="560"/>
      <c r="N105" s="609">
        <v>20</v>
      </c>
      <c r="O105" s="609">
        <v>1</v>
      </c>
      <c r="P105" s="609">
        <v>26</v>
      </c>
      <c r="Q105" s="609">
        <v>65531</v>
      </c>
      <c r="R105" s="631"/>
    </row>
    <row r="106" spans="1:18" ht="14.25" customHeight="1" x14ac:dyDescent="0.15">
      <c r="A106" s="287" t="s">
        <v>476</v>
      </c>
      <c r="B106" s="287" t="s">
        <v>704</v>
      </c>
      <c r="C106" s="287" t="s">
        <v>682</v>
      </c>
      <c r="D106" s="304">
        <v>27</v>
      </c>
      <c r="E106" s="253"/>
      <c r="F106" s="317" t="s">
        <v>707</v>
      </c>
      <c r="G106" s="1265" t="s">
        <v>713</v>
      </c>
      <c r="H106" s="1295"/>
      <c r="I106" s="365"/>
      <c r="J106" s="368"/>
      <c r="K106" s="523">
        <v>13137</v>
      </c>
      <c r="L106" s="547"/>
      <c r="M106" s="560"/>
      <c r="N106" s="609">
        <v>20</v>
      </c>
      <c r="O106" s="609">
        <v>1</v>
      </c>
      <c r="P106" s="609">
        <v>27</v>
      </c>
      <c r="Q106" s="609">
        <v>13137</v>
      </c>
      <c r="R106" s="631"/>
    </row>
    <row r="107" spans="1:18" ht="14.25" customHeight="1" x14ac:dyDescent="0.15">
      <c r="A107" s="287" t="s">
        <v>476</v>
      </c>
      <c r="B107" s="287" t="s">
        <v>704</v>
      </c>
      <c r="C107" s="287" t="s">
        <v>682</v>
      </c>
      <c r="D107" s="304">
        <v>28</v>
      </c>
      <c r="E107" s="253"/>
      <c r="F107" s="328" t="s">
        <v>708</v>
      </c>
      <c r="G107" s="1255" t="s">
        <v>142</v>
      </c>
      <c r="H107" s="1267"/>
      <c r="I107" s="434"/>
      <c r="J107" s="368"/>
      <c r="K107" s="523">
        <v>2304</v>
      </c>
      <c r="L107" s="547"/>
      <c r="M107" s="560"/>
      <c r="N107" s="609">
        <v>20</v>
      </c>
      <c r="O107" s="609">
        <v>1</v>
      </c>
      <c r="P107" s="609">
        <v>28</v>
      </c>
      <c r="Q107" s="609">
        <v>2304</v>
      </c>
      <c r="R107" s="631"/>
    </row>
    <row r="108" spans="1:18" ht="14.25" customHeight="1" x14ac:dyDescent="0.15">
      <c r="A108" s="287" t="s">
        <v>476</v>
      </c>
      <c r="B108" s="287" t="s">
        <v>704</v>
      </c>
      <c r="C108" s="287" t="s">
        <v>682</v>
      </c>
      <c r="D108" s="304">
        <v>29</v>
      </c>
      <c r="E108" s="253"/>
      <c r="F108" s="328" t="s">
        <v>209</v>
      </c>
      <c r="G108" s="1255" t="s">
        <v>515</v>
      </c>
      <c r="H108" s="1267"/>
      <c r="I108" s="434"/>
      <c r="J108" s="368"/>
      <c r="K108" s="523">
        <v>0</v>
      </c>
      <c r="L108" s="547"/>
      <c r="M108" s="560"/>
      <c r="N108" s="609">
        <v>20</v>
      </c>
      <c r="O108" s="609">
        <v>1</v>
      </c>
      <c r="P108" s="609">
        <v>29</v>
      </c>
      <c r="Q108" s="609">
        <v>0</v>
      </c>
      <c r="R108" s="631"/>
    </row>
    <row r="109" spans="1:18" ht="14.25" customHeight="1" x14ac:dyDescent="0.15">
      <c r="A109" s="287" t="s">
        <v>476</v>
      </c>
      <c r="B109" s="287" t="s">
        <v>704</v>
      </c>
      <c r="C109" s="287" t="s">
        <v>682</v>
      </c>
      <c r="D109" s="304">
        <v>30</v>
      </c>
      <c r="E109" s="253"/>
      <c r="F109" s="369"/>
      <c r="G109" s="422"/>
      <c r="H109" s="454"/>
      <c r="I109" s="473"/>
      <c r="J109" s="467"/>
      <c r="K109" s="523">
        <v>0</v>
      </c>
      <c r="L109" s="547"/>
      <c r="M109" s="560"/>
      <c r="N109" s="609">
        <v>20</v>
      </c>
      <c r="O109" s="609">
        <v>1</v>
      </c>
      <c r="P109" s="609">
        <v>30</v>
      </c>
      <c r="Q109" s="609">
        <v>0</v>
      </c>
      <c r="R109" s="631"/>
    </row>
    <row r="110" spans="1:18" ht="14.25" customHeight="1" x14ac:dyDescent="0.15">
      <c r="A110" s="287" t="s">
        <v>476</v>
      </c>
      <c r="B110" s="287" t="s">
        <v>704</v>
      </c>
      <c r="C110" s="287" t="s">
        <v>682</v>
      </c>
      <c r="D110" s="304">
        <v>31</v>
      </c>
      <c r="E110" s="253"/>
      <c r="F110" s="369"/>
      <c r="G110" s="422"/>
      <c r="H110" s="454"/>
      <c r="I110" s="473"/>
      <c r="J110" s="467"/>
      <c r="K110" s="523">
        <v>0</v>
      </c>
      <c r="L110" s="547"/>
      <c r="M110" s="560"/>
      <c r="N110" s="609">
        <v>20</v>
      </c>
      <c r="O110" s="609">
        <v>1</v>
      </c>
      <c r="P110" s="609">
        <v>31</v>
      </c>
      <c r="Q110" s="609">
        <v>0</v>
      </c>
      <c r="R110" s="631"/>
    </row>
    <row r="111" spans="1:18" ht="14.25" customHeight="1" x14ac:dyDescent="0.15">
      <c r="A111" s="287" t="s">
        <v>476</v>
      </c>
      <c r="B111" s="287" t="s">
        <v>704</v>
      </c>
      <c r="C111" s="287" t="s">
        <v>682</v>
      </c>
      <c r="D111" s="304">
        <v>32</v>
      </c>
      <c r="E111" s="253"/>
      <c r="F111" s="369"/>
      <c r="G111" s="422"/>
      <c r="H111" s="454"/>
      <c r="I111" s="473"/>
      <c r="J111" s="467"/>
      <c r="K111" s="523">
        <v>0</v>
      </c>
      <c r="L111" s="547"/>
      <c r="M111" s="560"/>
      <c r="N111" s="609">
        <v>20</v>
      </c>
      <c r="O111" s="609">
        <v>1</v>
      </c>
      <c r="P111" s="609">
        <v>32</v>
      </c>
      <c r="Q111" s="609">
        <v>0</v>
      </c>
      <c r="R111" s="631"/>
    </row>
    <row r="112" spans="1:18" ht="14.25" customHeight="1" x14ac:dyDescent="0.15">
      <c r="A112" s="287" t="s">
        <v>476</v>
      </c>
      <c r="B112" s="287" t="s">
        <v>704</v>
      </c>
      <c r="C112" s="287" t="s">
        <v>682</v>
      </c>
      <c r="D112" s="304">
        <v>33</v>
      </c>
      <c r="E112" s="253"/>
      <c r="F112" s="328" t="s">
        <v>653</v>
      </c>
      <c r="G112" s="1255" t="s">
        <v>516</v>
      </c>
      <c r="H112" s="1267"/>
      <c r="I112" s="434"/>
      <c r="J112" s="368"/>
      <c r="K112" s="523">
        <v>0</v>
      </c>
      <c r="L112" s="547"/>
      <c r="M112" s="560"/>
      <c r="N112" s="609">
        <v>20</v>
      </c>
      <c r="O112" s="609">
        <v>1</v>
      </c>
      <c r="P112" s="609">
        <v>33</v>
      </c>
      <c r="Q112" s="609">
        <v>0</v>
      </c>
      <c r="R112" s="631"/>
    </row>
    <row r="113" spans="1:18" ht="14.25" customHeight="1" x14ac:dyDescent="0.15">
      <c r="A113" s="287" t="s">
        <v>476</v>
      </c>
      <c r="B113" s="287" t="s">
        <v>704</v>
      </c>
      <c r="C113" s="287" t="s">
        <v>682</v>
      </c>
      <c r="D113" s="304">
        <v>34</v>
      </c>
      <c r="E113" s="253"/>
      <c r="F113" s="328" t="s">
        <v>440</v>
      </c>
      <c r="G113" s="1255" t="s">
        <v>517</v>
      </c>
      <c r="H113" s="1267"/>
      <c r="I113" s="434"/>
      <c r="J113" s="368"/>
      <c r="K113" s="523">
        <v>2069</v>
      </c>
      <c r="L113" s="547"/>
      <c r="M113" s="560"/>
      <c r="N113" s="609">
        <v>20</v>
      </c>
      <c r="O113" s="609">
        <v>1</v>
      </c>
      <c r="P113" s="609">
        <v>34</v>
      </c>
      <c r="Q113" s="609">
        <v>2069</v>
      </c>
      <c r="R113" s="631"/>
    </row>
    <row r="114" spans="1:18" ht="14.25" customHeight="1" x14ac:dyDescent="0.15">
      <c r="A114" s="287" t="s">
        <v>476</v>
      </c>
      <c r="B114" s="287" t="s">
        <v>704</v>
      </c>
      <c r="C114" s="287" t="s">
        <v>682</v>
      </c>
      <c r="D114" s="304">
        <v>35</v>
      </c>
      <c r="E114" s="253"/>
      <c r="F114" s="328" t="s">
        <v>414</v>
      </c>
      <c r="G114" s="1255" t="s">
        <v>518</v>
      </c>
      <c r="H114" s="1267"/>
      <c r="I114" s="434"/>
      <c r="J114" s="368"/>
      <c r="K114" s="523">
        <v>47956</v>
      </c>
      <c r="L114" s="547"/>
      <c r="M114" s="560"/>
      <c r="N114" s="609">
        <v>20</v>
      </c>
      <c r="O114" s="609">
        <v>1</v>
      </c>
      <c r="P114" s="609">
        <v>35</v>
      </c>
      <c r="Q114" s="609">
        <v>47956</v>
      </c>
      <c r="R114" s="631"/>
    </row>
    <row r="115" spans="1:18" ht="14.25" customHeight="1" x14ac:dyDescent="0.15">
      <c r="A115" s="287" t="s">
        <v>476</v>
      </c>
      <c r="B115" s="287" t="s">
        <v>704</v>
      </c>
      <c r="C115" s="287" t="s">
        <v>682</v>
      </c>
      <c r="D115" s="304">
        <v>36</v>
      </c>
      <c r="E115" s="253"/>
      <c r="F115" s="328" t="s">
        <v>714</v>
      </c>
      <c r="G115" s="1255" t="s">
        <v>523</v>
      </c>
      <c r="H115" s="1267"/>
      <c r="I115" s="434"/>
      <c r="J115" s="368"/>
      <c r="K115" s="523">
        <v>65</v>
      </c>
      <c r="L115" s="547"/>
      <c r="M115" s="560"/>
      <c r="N115" s="609">
        <v>20</v>
      </c>
      <c r="O115" s="609">
        <v>1</v>
      </c>
      <c r="P115" s="609">
        <v>36</v>
      </c>
      <c r="Q115" s="609">
        <v>65</v>
      </c>
      <c r="R115" s="631"/>
    </row>
    <row r="116" spans="1:18" ht="14.25" customHeight="1" x14ac:dyDescent="0.15">
      <c r="A116" s="287" t="s">
        <v>476</v>
      </c>
      <c r="B116" s="287" t="s">
        <v>704</v>
      </c>
      <c r="C116" s="287" t="s">
        <v>682</v>
      </c>
      <c r="D116" s="304">
        <v>37</v>
      </c>
      <c r="E116" s="253"/>
      <c r="F116" s="328" t="s">
        <v>716</v>
      </c>
      <c r="G116" s="1345" t="s">
        <v>482</v>
      </c>
      <c r="H116" s="1346"/>
      <c r="I116" s="434"/>
      <c r="J116" s="365"/>
      <c r="K116" s="523">
        <v>0</v>
      </c>
      <c r="L116" s="547"/>
      <c r="M116" s="560"/>
      <c r="N116" s="609">
        <v>20</v>
      </c>
      <c r="O116" s="609">
        <v>1</v>
      </c>
      <c r="P116" s="609">
        <v>37</v>
      </c>
      <c r="Q116" s="609">
        <v>0</v>
      </c>
      <c r="R116" s="631"/>
    </row>
    <row r="117" spans="1:18" ht="14.25" customHeight="1" x14ac:dyDescent="0.15">
      <c r="A117" s="287" t="s">
        <v>476</v>
      </c>
      <c r="B117" s="287" t="s">
        <v>704</v>
      </c>
      <c r="C117" s="287" t="s">
        <v>682</v>
      </c>
      <c r="D117" s="304">
        <v>38</v>
      </c>
      <c r="E117" s="253"/>
      <c r="F117" s="363"/>
      <c r="G117" s="419"/>
      <c r="H117" s="451"/>
      <c r="I117" s="467"/>
      <c r="J117" s="467"/>
      <c r="K117" s="523">
        <v>0</v>
      </c>
      <c r="L117" s="547"/>
      <c r="M117" s="560"/>
      <c r="N117" s="609">
        <v>20</v>
      </c>
      <c r="O117" s="609">
        <v>1</v>
      </c>
      <c r="P117" s="609">
        <v>38</v>
      </c>
      <c r="Q117" s="609">
        <v>0</v>
      </c>
      <c r="R117" s="631"/>
    </row>
    <row r="118" spans="1:18" ht="14.25" customHeight="1" x14ac:dyDescent="0.15">
      <c r="A118" s="287" t="s">
        <v>476</v>
      </c>
      <c r="B118" s="287" t="s">
        <v>704</v>
      </c>
      <c r="C118" s="287" t="s">
        <v>682</v>
      </c>
      <c r="D118" s="304">
        <v>39</v>
      </c>
      <c r="E118" s="253"/>
      <c r="F118" s="363"/>
      <c r="G118" s="419"/>
      <c r="H118" s="451"/>
      <c r="I118" s="467"/>
      <c r="J118" s="467"/>
      <c r="K118" s="523">
        <v>0</v>
      </c>
      <c r="L118" s="547"/>
      <c r="M118" s="560"/>
      <c r="N118" s="609">
        <v>20</v>
      </c>
      <c r="O118" s="609">
        <v>1</v>
      </c>
      <c r="P118" s="609">
        <v>39</v>
      </c>
      <c r="Q118" s="609">
        <v>0</v>
      </c>
      <c r="R118" s="631"/>
    </row>
    <row r="119" spans="1:18" ht="14.25" customHeight="1" x14ac:dyDescent="0.15">
      <c r="A119" s="287" t="s">
        <v>476</v>
      </c>
      <c r="B119" s="287" t="s">
        <v>704</v>
      </c>
      <c r="C119" s="287" t="s">
        <v>682</v>
      </c>
      <c r="D119" s="304">
        <v>40</v>
      </c>
      <c r="E119" s="317"/>
      <c r="F119" s="362" t="s">
        <v>13</v>
      </c>
      <c r="G119" s="1104" t="s">
        <v>203</v>
      </c>
      <c r="H119" s="1104"/>
      <c r="I119" s="365" t="s">
        <v>38</v>
      </c>
      <c r="J119" s="368"/>
      <c r="K119" s="523">
        <v>8164</v>
      </c>
      <c r="L119" s="547"/>
      <c r="M119" s="560"/>
      <c r="N119" s="609">
        <v>20</v>
      </c>
      <c r="O119" s="609">
        <v>1</v>
      </c>
      <c r="P119" s="609">
        <v>40</v>
      </c>
      <c r="Q119" s="609">
        <v>8164</v>
      </c>
      <c r="R119" s="631"/>
    </row>
    <row r="120" spans="1:18" ht="14.25" customHeight="1" x14ac:dyDescent="0.15">
      <c r="A120" s="287" t="s">
        <v>476</v>
      </c>
      <c r="B120" s="287" t="s">
        <v>704</v>
      </c>
      <c r="C120" s="287" t="s">
        <v>682</v>
      </c>
      <c r="D120" s="304">
        <v>41</v>
      </c>
      <c r="E120" s="253"/>
      <c r="F120" s="317" t="s">
        <v>707</v>
      </c>
      <c r="G120" s="1265" t="s">
        <v>121</v>
      </c>
      <c r="H120" s="1295"/>
      <c r="I120" s="365"/>
      <c r="J120" s="368"/>
      <c r="K120" s="523">
        <v>8164</v>
      </c>
      <c r="L120" s="547"/>
      <c r="M120" s="560"/>
      <c r="N120" s="609">
        <v>20</v>
      </c>
      <c r="O120" s="609">
        <v>1</v>
      </c>
      <c r="P120" s="609">
        <v>41</v>
      </c>
      <c r="Q120" s="609">
        <v>8164</v>
      </c>
      <c r="R120" s="631"/>
    </row>
    <row r="121" spans="1:18" ht="14.25" customHeight="1" x14ac:dyDescent="0.15">
      <c r="A121" s="287" t="s">
        <v>476</v>
      </c>
      <c r="B121" s="287" t="s">
        <v>704</v>
      </c>
      <c r="C121" s="287" t="s">
        <v>682</v>
      </c>
      <c r="D121" s="304">
        <v>42</v>
      </c>
      <c r="E121" s="253"/>
      <c r="F121" s="328" t="s">
        <v>708</v>
      </c>
      <c r="G121" s="1255" t="s">
        <v>528</v>
      </c>
      <c r="H121" s="1267"/>
      <c r="I121" s="434"/>
      <c r="J121" s="368"/>
      <c r="K121" s="523">
        <v>0</v>
      </c>
      <c r="L121" s="547"/>
      <c r="M121" s="560"/>
      <c r="N121" s="609">
        <v>20</v>
      </c>
      <c r="O121" s="609">
        <v>1</v>
      </c>
      <c r="P121" s="609">
        <v>42</v>
      </c>
      <c r="Q121" s="609">
        <v>0</v>
      </c>
      <c r="R121" s="631"/>
    </row>
    <row r="122" spans="1:18" ht="14.25" customHeight="1" x14ac:dyDescent="0.15">
      <c r="A122" s="287" t="s">
        <v>476</v>
      </c>
      <c r="B122" s="287" t="s">
        <v>704</v>
      </c>
      <c r="C122" s="287" t="s">
        <v>682</v>
      </c>
      <c r="D122" s="304">
        <v>43</v>
      </c>
      <c r="E122" s="253"/>
      <c r="F122" s="328" t="s">
        <v>209</v>
      </c>
      <c r="G122" s="1255" t="s">
        <v>515</v>
      </c>
      <c r="H122" s="1267"/>
      <c r="I122" s="434"/>
      <c r="J122" s="368"/>
      <c r="K122" s="523">
        <v>0</v>
      </c>
      <c r="L122" s="547"/>
      <c r="M122" s="560"/>
      <c r="N122" s="609">
        <v>20</v>
      </c>
      <c r="O122" s="609">
        <v>1</v>
      </c>
      <c r="P122" s="609">
        <v>43</v>
      </c>
      <c r="Q122" s="609">
        <v>0</v>
      </c>
      <c r="R122" s="631"/>
    </row>
    <row r="123" spans="1:18" ht="14.25" customHeight="1" x14ac:dyDescent="0.15">
      <c r="A123" s="287" t="s">
        <v>476</v>
      </c>
      <c r="B123" s="287" t="s">
        <v>704</v>
      </c>
      <c r="C123" s="287" t="s">
        <v>682</v>
      </c>
      <c r="D123" s="304">
        <v>44</v>
      </c>
      <c r="E123" s="253"/>
      <c r="F123" s="328" t="s">
        <v>653</v>
      </c>
      <c r="G123" s="1255" t="s">
        <v>177</v>
      </c>
      <c r="H123" s="1267"/>
      <c r="I123" s="434"/>
      <c r="J123" s="368"/>
      <c r="K123" s="523">
        <v>0</v>
      </c>
      <c r="L123" s="547"/>
      <c r="M123" s="560"/>
      <c r="N123" s="609">
        <v>20</v>
      </c>
      <c r="O123" s="609">
        <v>1</v>
      </c>
      <c r="P123" s="609">
        <v>44</v>
      </c>
      <c r="Q123" s="609">
        <v>0</v>
      </c>
      <c r="R123" s="631"/>
    </row>
    <row r="124" spans="1:18" ht="14.25" customHeight="1" x14ac:dyDescent="0.15">
      <c r="A124" s="287" t="s">
        <v>476</v>
      </c>
      <c r="B124" s="287" t="s">
        <v>704</v>
      </c>
      <c r="C124" s="287" t="s">
        <v>682</v>
      </c>
      <c r="D124" s="304">
        <v>45</v>
      </c>
      <c r="E124" s="311"/>
      <c r="F124" s="329" t="s">
        <v>440</v>
      </c>
      <c r="G124" s="1257" t="s">
        <v>530</v>
      </c>
      <c r="H124" s="1292"/>
      <c r="I124" s="472"/>
      <c r="J124" s="368"/>
      <c r="K124" s="523">
        <v>0</v>
      </c>
      <c r="L124" s="547"/>
      <c r="M124" s="560"/>
      <c r="N124" s="609">
        <v>20</v>
      </c>
      <c r="O124" s="609">
        <v>1</v>
      </c>
      <c r="P124" s="609">
        <v>45</v>
      </c>
      <c r="Q124" s="609">
        <v>0</v>
      </c>
      <c r="R124" s="631"/>
    </row>
    <row r="125" spans="1:18" ht="14.25" customHeight="1" x14ac:dyDescent="0.15">
      <c r="A125" s="287" t="s">
        <v>476</v>
      </c>
      <c r="B125" s="287" t="s">
        <v>704</v>
      </c>
      <c r="C125" s="287" t="s">
        <v>682</v>
      </c>
      <c r="D125" s="304">
        <v>46</v>
      </c>
      <c r="E125" s="317" t="s">
        <v>18</v>
      </c>
      <c r="F125" s="365" t="s">
        <v>21</v>
      </c>
      <c r="G125" s="365"/>
      <c r="H125" s="365" t="s">
        <v>140</v>
      </c>
      <c r="I125" s="365"/>
      <c r="J125" s="365"/>
      <c r="K125" s="523">
        <v>5469</v>
      </c>
      <c r="L125" s="547"/>
      <c r="M125" s="560"/>
      <c r="N125" s="609">
        <v>20</v>
      </c>
      <c r="O125" s="609">
        <v>1</v>
      </c>
      <c r="P125" s="609">
        <v>46</v>
      </c>
      <c r="Q125" s="609">
        <v>5469</v>
      </c>
      <c r="R125" s="631"/>
    </row>
    <row r="126" spans="1:18" ht="14.25" customHeight="1" x14ac:dyDescent="0.15">
      <c r="A126" s="287" t="s">
        <v>476</v>
      </c>
      <c r="B126" s="287" t="s">
        <v>704</v>
      </c>
      <c r="C126" s="287" t="s">
        <v>682</v>
      </c>
      <c r="D126" s="304">
        <v>47</v>
      </c>
      <c r="E126" s="320" t="s">
        <v>50</v>
      </c>
      <c r="F126" s="370" t="s">
        <v>717</v>
      </c>
      <c r="G126" s="370"/>
      <c r="H126" s="357" t="s">
        <v>78</v>
      </c>
      <c r="I126" s="357"/>
      <c r="J126" s="357"/>
      <c r="K126" s="523">
        <v>0</v>
      </c>
      <c r="L126" s="547"/>
      <c r="M126" s="560"/>
      <c r="N126" s="609">
        <v>20</v>
      </c>
      <c r="O126" s="609">
        <v>1</v>
      </c>
      <c r="P126" s="609">
        <v>47</v>
      </c>
      <c r="Q126" s="609">
        <v>0</v>
      </c>
      <c r="R126" s="631"/>
    </row>
    <row r="127" spans="1:18" ht="14.25" customHeight="1" x14ac:dyDescent="0.15">
      <c r="A127" s="287" t="s">
        <v>476</v>
      </c>
      <c r="B127" s="287" t="s">
        <v>704</v>
      </c>
      <c r="C127" s="287" t="s">
        <v>682</v>
      </c>
      <c r="D127" s="304">
        <v>48</v>
      </c>
      <c r="E127" s="317" t="s">
        <v>75</v>
      </c>
      <c r="F127" s="1104" t="s">
        <v>531</v>
      </c>
      <c r="G127" s="1289"/>
      <c r="H127" s="1289"/>
      <c r="I127" s="365" t="s">
        <v>718</v>
      </c>
      <c r="J127" s="368"/>
      <c r="K127" s="523">
        <v>0</v>
      </c>
      <c r="L127" s="547"/>
      <c r="M127" s="560"/>
      <c r="N127" s="609">
        <v>20</v>
      </c>
      <c r="O127" s="609">
        <v>1</v>
      </c>
      <c r="P127" s="609">
        <v>48</v>
      </c>
      <c r="Q127" s="609">
        <v>0</v>
      </c>
      <c r="R127" s="631"/>
    </row>
    <row r="128" spans="1:18" ht="14.25" customHeight="1" x14ac:dyDescent="0.15">
      <c r="A128" s="287" t="s">
        <v>476</v>
      </c>
      <c r="B128" s="287" t="s">
        <v>704</v>
      </c>
      <c r="C128" s="287" t="s">
        <v>682</v>
      </c>
      <c r="D128" s="304">
        <v>49</v>
      </c>
      <c r="E128" s="253"/>
      <c r="F128" s="371" t="s">
        <v>29</v>
      </c>
      <c r="G128" s="1265" t="s">
        <v>40</v>
      </c>
      <c r="H128" s="1265"/>
      <c r="I128" s="365"/>
      <c r="J128" s="368"/>
      <c r="K128" s="523">
        <v>0</v>
      </c>
      <c r="L128" s="547"/>
      <c r="M128" s="560"/>
      <c r="N128" s="609">
        <v>20</v>
      </c>
      <c r="O128" s="609">
        <v>1</v>
      </c>
      <c r="P128" s="609">
        <v>49</v>
      </c>
      <c r="Q128" s="609">
        <v>0</v>
      </c>
      <c r="R128" s="631"/>
    </row>
    <row r="129" spans="1:18" ht="14.25" customHeight="1" x14ac:dyDescent="0.15">
      <c r="A129" s="287" t="s">
        <v>476</v>
      </c>
      <c r="B129" s="287" t="s">
        <v>704</v>
      </c>
      <c r="C129" s="287" t="s">
        <v>682</v>
      </c>
      <c r="D129" s="304">
        <v>50</v>
      </c>
      <c r="E129" s="253"/>
      <c r="F129" s="372" t="s">
        <v>13</v>
      </c>
      <c r="G129" s="1255" t="s">
        <v>158</v>
      </c>
      <c r="H129" s="1255"/>
      <c r="I129" s="434"/>
      <c r="J129" s="368"/>
      <c r="K129" s="523">
        <v>0</v>
      </c>
      <c r="L129" s="547"/>
      <c r="M129" s="560"/>
      <c r="N129" s="609">
        <v>20</v>
      </c>
      <c r="O129" s="609">
        <v>1</v>
      </c>
      <c r="P129" s="609">
        <v>50</v>
      </c>
      <c r="Q129" s="609">
        <v>0</v>
      </c>
      <c r="R129" s="631"/>
    </row>
    <row r="130" spans="1:18" ht="14.25" customHeight="1" x14ac:dyDescent="0.15">
      <c r="A130" s="287" t="s">
        <v>476</v>
      </c>
      <c r="B130" s="287" t="s">
        <v>704</v>
      </c>
      <c r="C130" s="287" t="s">
        <v>682</v>
      </c>
      <c r="D130" s="304">
        <v>51</v>
      </c>
      <c r="E130" s="311"/>
      <c r="F130" s="373" t="s">
        <v>151</v>
      </c>
      <c r="G130" s="1257" t="s">
        <v>7</v>
      </c>
      <c r="H130" s="1257"/>
      <c r="I130" s="472"/>
      <c r="J130" s="368"/>
      <c r="K130" s="523">
        <v>0</v>
      </c>
      <c r="L130" s="547"/>
      <c r="M130" s="560"/>
      <c r="N130" s="609">
        <v>20</v>
      </c>
      <c r="O130" s="609">
        <v>1</v>
      </c>
      <c r="P130" s="609">
        <v>51</v>
      </c>
      <c r="Q130" s="609">
        <v>0</v>
      </c>
      <c r="R130" s="631"/>
    </row>
    <row r="131" spans="1:18" ht="14.25" customHeight="1" x14ac:dyDescent="0.15">
      <c r="A131" s="287" t="s">
        <v>476</v>
      </c>
      <c r="B131" s="287" t="s">
        <v>704</v>
      </c>
      <c r="C131" s="287" t="s">
        <v>682</v>
      </c>
      <c r="D131" s="304">
        <v>52</v>
      </c>
      <c r="E131" s="317" t="s">
        <v>83</v>
      </c>
      <c r="F131" s="1104" t="s">
        <v>534</v>
      </c>
      <c r="G131" s="1104"/>
      <c r="H131" s="1104"/>
      <c r="I131" s="365" t="s">
        <v>720</v>
      </c>
      <c r="J131" s="368"/>
      <c r="K131" s="523">
        <v>0</v>
      </c>
      <c r="L131" s="547"/>
      <c r="M131" s="560"/>
      <c r="N131" s="609">
        <v>20</v>
      </c>
      <c r="O131" s="609">
        <v>1</v>
      </c>
      <c r="P131" s="609">
        <v>52</v>
      </c>
      <c r="Q131" s="609">
        <v>0</v>
      </c>
      <c r="R131" s="631"/>
    </row>
    <row r="132" spans="1:18" ht="14.25" customHeight="1" x14ac:dyDescent="0.15">
      <c r="A132" s="287" t="s">
        <v>476</v>
      </c>
      <c r="B132" s="287" t="s">
        <v>704</v>
      </c>
      <c r="C132" s="287" t="s">
        <v>682</v>
      </c>
      <c r="D132" s="304">
        <v>53</v>
      </c>
      <c r="E132" s="253"/>
      <c r="F132" s="317" t="s">
        <v>29</v>
      </c>
      <c r="G132" s="1265" t="s">
        <v>63</v>
      </c>
      <c r="H132" s="1265"/>
      <c r="I132" s="365"/>
      <c r="J132" s="368"/>
      <c r="K132" s="523">
        <v>0</v>
      </c>
      <c r="L132" s="547"/>
      <c r="M132" s="560"/>
      <c r="N132" s="609">
        <v>20</v>
      </c>
      <c r="O132" s="609">
        <v>1</v>
      </c>
      <c r="P132" s="609">
        <v>53</v>
      </c>
      <c r="Q132" s="609">
        <v>0</v>
      </c>
      <c r="R132" s="631"/>
    </row>
    <row r="133" spans="1:18" ht="14.25" customHeight="1" x14ac:dyDescent="0.15">
      <c r="A133" s="287" t="s">
        <v>476</v>
      </c>
      <c r="B133" s="287" t="s">
        <v>704</v>
      </c>
      <c r="C133" s="287" t="s">
        <v>682</v>
      </c>
      <c r="D133" s="304">
        <v>54</v>
      </c>
      <c r="E133" s="311"/>
      <c r="F133" s="329" t="s">
        <v>13</v>
      </c>
      <c r="G133" s="1257" t="s">
        <v>7</v>
      </c>
      <c r="H133" s="1257"/>
      <c r="I133" s="472"/>
      <c r="J133" s="368"/>
      <c r="K133" s="523">
        <v>0</v>
      </c>
      <c r="L133" s="547"/>
      <c r="M133" s="560"/>
      <c r="N133" s="609">
        <v>20</v>
      </c>
      <c r="O133" s="609">
        <v>1</v>
      </c>
      <c r="P133" s="609">
        <v>54</v>
      </c>
      <c r="Q133" s="609">
        <v>0</v>
      </c>
      <c r="R133" s="631"/>
    </row>
    <row r="134" spans="1:18" ht="14.25" customHeight="1" x14ac:dyDescent="0.15">
      <c r="A134" s="287" t="s">
        <v>476</v>
      </c>
      <c r="B134" s="287" t="s">
        <v>704</v>
      </c>
      <c r="C134" s="287" t="s">
        <v>682</v>
      </c>
      <c r="D134" s="304">
        <v>55</v>
      </c>
      <c r="E134" s="317" t="s">
        <v>90</v>
      </c>
      <c r="F134" s="365" t="s">
        <v>111</v>
      </c>
      <c r="G134" s="365"/>
      <c r="H134" s="365" t="s">
        <v>721</v>
      </c>
      <c r="I134" s="365"/>
      <c r="J134" s="365"/>
      <c r="K134" s="523">
        <v>5469</v>
      </c>
      <c r="L134" s="547"/>
      <c r="M134" s="560"/>
      <c r="N134" s="609">
        <v>20</v>
      </c>
      <c r="O134" s="609">
        <v>1</v>
      </c>
      <c r="P134" s="609">
        <v>55</v>
      </c>
      <c r="Q134" s="609">
        <v>5469</v>
      </c>
      <c r="R134" s="631"/>
    </row>
    <row r="135" spans="1:18" ht="14.25" customHeight="1" x14ac:dyDescent="0.15">
      <c r="A135" s="287" t="s">
        <v>476</v>
      </c>
      <c r="B135" s="287" t="s">
        <v>704</v>
      </c>
      <c r="C135" s="287" t="s">
        <v>682</v>
      </c>
      <c r="D135" s="304">
        <v>56</v>
      </c>
      <c r="E135" s="320" t="s">
        <v>127</v>
      </c>
      <c r="F135" s="370" t="s">
        <v>723</v>
      </c>
      <c r="G135" s="370"/>
      <c r="H135" s="357" t="s">
        <v>655</v>
      </c>
      <c r="I135" s="357"/>
      <c r="J135" s="357"/>
      <c r="K135" s="523">
        <v>0</v>
      </c>
      <c r="L135" s="547"/>
      <c r="M135" s="560"/>
      <c r="N135" s="609">
        <v>20</v>
      </c>
      <c r="O135" s="609">
        <v>1</v>
      </c>
      <c r="P135" s="609">
        <v>56</v>
      </c>
      <c r="Q135" s="609">
        <v>0</v>
      </c>
      <c r="R135" s="631"/>
    </row>
    <row r="136" spans="1:18" ht="14.25" customHeight="1" x14ac:dyDescent="0.15">
      <c r="A136" s="287" t="s">
        <v>476</v>
      </c>
      <c r="B136" s="287" t="s">
        <v>704</v>
      </c>
      <c r="C136" s="287" t="s">
        <v>682</v>
      </c>
      <c r="D136" s="304">
        <v>57</v>
      </c>
      <c r="E136" s="317" t="s">
        <v>161</v>
      </c>
      <c r="F136" s="1340" t="s">
        <v>46</v>
      </c>
      <c r="G136" s="1340"/>
      <c r="H136" s="1340"/>
      <c r="I136" s="365"/>
      <c r="J136" s="365"/>
      <c r="K136" s="523">
        <v>-5235</v>
      </c>
      <c r="L136" s="547"/>
      <c r="M136" s="560"/>
      <c r="N136" s="609">
        <v>20</v>
      </c>
      <c r="O136" s="609">
        <v>1</v>
      </c>
      <c r="P136" s="609">
        <v>57</v>
      </c>
      <c r="Q136" s="609">
        <v>-5235</v>
      </c>
      <c r="R136" s="631"/>
    </row>
    <row r="137" spans="1:18" ht="14.25" customHeight="1" x14ac:dyDescent="0.15">
      <c r="A137" s="287" t="s">
        <v>476</v>
      </c>
      <c r="B137" s="287" t="s">
        <v>704</v>
      </c>
      <c r="C137" s="287" t="s">
        <v>682</v>
      </c>
      <c r="D137" s="304">
        <v>58</v>
      </c>
      <c r="E137" s="317" t="s">
        <v>118</v>
      </c>
      <c r="F137" s="1340" t="s">
        <v>868</v>
      </c>
      <c r="G137" s="1340"/>
      <c r="H137" s="1340"/>
      <c r="I137" s="365"/>
      <c r="J137" s="365"/>
      <c r="K137" s="523">
        <v>3629</v>
      </c>
      <c r="L137" s="547"/>
      <c r="M137" s="560"/>
      <c r="N137" s="609">
        <v>20</v>
      </c>
      <c r="O137" s="609">
        <v>1</v>
      </c>
      <c r="P137" s="609">
        <v>58</v>
      </c>
      <c r="Q137" s="609">
        <v>3629</v>
      </c>
      <c r="R137" s="631"/>
    </row>
    <row r="138" spans="1:18" ht="14.25" customHeight="1" x14ac:dyDescent="0.15">
      <c r="A138" s="287" t="s">
        <v>476</v>
      </c>
      <c r="B138" s="287" t="s">
        <v>704</v>
      </c>
      <c r="C138" s="287" t="s">
        <v>682</v>
      </c>
      <c r="D138" s="304">
        <v>59</v>
      </c>
      <c r="E138" s="321" t="s">
        <v>299</v>
      </c>
      <c r="F138" s="1340" t="s">
        <v>166</v>
      </c>
      <c r="G138" s="1340"/>
      <c r="H138" s="1340"/>
      <c r="I138" s="368"/>
      <c r="J138" s="368"/>
      <c r="K138" s="523">
        <v>3863</v>
      </c>
      <c r="L138" s="547"/>
      <c r="M138" s="560"/>
      <c r="N138" s="609">
        <v>20</v>
      </c>
      <c r="O138" s="609">
        <v>1</v>
      </c>
      <c r="P138" s="609">
        <v>59</v>
      </c>
      <c r="Q138" s="609">
        <v>3863</v>
      </c>
      <c r="R138" s="631"/>
    </row>
    <row r="139" spans="1:18" ht="14.25" customHeight="1" x14ac:dyDescent="0.15">
      <c r="A139" s="287" t="s">
        <v>476</v>
      </c>
      <c r="B139" s="287" t="s">
        <v>704</v>
      </c>
      <c r="C139" s="287" t="s">
        <v>682</v>
      </c>
      <c r="D139" s="304">
        <v>60</v>
      </c>
      <c r="E139" s="1325" t="s">
        <v>152</v>
      </c>
      <c r="F139" s="1289"/>
      <c r="G139" s="1289"/>
      <c r="H139" s="1289"/>
      <c r="I139" s="1289"/>
      <c r="J139" s="375"/>
      <c r="K139" s="523">
        <v>0</v>
      </c>
      <c r="L139" s="547"/>
      <c r="M139" s="560"/>
      <c r="N139" s="609">
        <v>20</v>
      </c>
      <c r="O139" s="609">
        <v>1</v>
      </c>
      <c r="P139" s="609">
        <v>60</v>
      </c>
      <c r="Q139" s="609">
        <v>0</v>
      </c>
      <c r="R139" s="631"/>
    </row>
    <row r="140" spans="1:18" ht="14.25" customHeight="1" x14ac:dyDescent="0.15">
      <c r="A140" s="287" t="s">
        <v>476</v>
      </c>
      <c r="B140" s="287" t="s">
        <v>704</v>
      </c>
      <c r="C140" s="287" t="s">
        <v>682</v>
      </c>
      <c r="D140" s="302">
        <v>61</v>
      </c>
      <c r="E140" s="1325" t="s">
        <v>181</v>
      </c>
      <c r="F140" s="1289"/>
      <c r="G140" s="1289"/>
      <c r="H140" s="1289"/>
      <c r="I140" s="1289"/>
      <c r="J140" s="375"/>
      <c r="K140" s="523">
        <v>0</v>
      </c>
      <c r="L140" s="547"/>
      <c r="M140" s="560"/>
      <c r="N140" s="23">
        <v>20</v>
      </c>
      <c r="O140" s="23">
        <v>1</v>
      </c>
      <c r="P140" s="23">
        <v>61</v>
      </c>
      <c r="Q140" s="23">
        <v>0</v>
      </c>
      <c r="R140" s="631"/>
    </row>
    <row r="141" spans="1:18" s="23" customFormat="1" ht="14.25" customHeight="1" x14ac:dyDescent="0.15">
      <c r="A141" s="286" t="s">
        <v>476</v>
      </c>
      <c r="B141" s="286" t="s">
        <v>704</v>
      </c>
      <c r="C141" s="286" t="s">
        <v>682</v>
      </c>
      <c r="D141" s="302">
        <v>62</v>
      </c>
      <c r="E141" s="1341" t="s">
        <v>35</v>
      </c>
      <c r="F141" s="1341"/>
      <c r="G141" s="1341"/>
      <c r="H141" s="1341"/>
      <c r="I141" s="1341"/>
      <c r="J141" s="1341"/>
      <c r="K141" s="523">
        <v>0</v>
      </c>
      <c r="L141" s="547"/>
      <c r="M141" s="559"/>
      <c r="N141" s="23">
        <v>20</v>
      </c>
      <c r="O141" s="23">
        <v>1</v>
      </c>
      <c r="P141" s="23">
        <v>62</v>
      </c>
      <c r="Q141" s="23">
        <v>0</v>
      </c>
      <c r="R141" s="631"/>
    </row>
    <row r="142" spans="1:18" s="23" customFormat="1" ht="14.25" customHeight="1" x14ac:dyDescent="0.15">
      <c r="A142" s="286" t="s">
        <v>476</v>
      </c>
      <c r="B142" s="286" t="s">
        <v>704</v>
      </c>
      <c r="C142" s="286" t="s">
        <v>682</v>
      </c>
      <c r="D142" s="302">
        <v>63</v>
      </c>
      <c r="E142" s="1341" t="s">
        <v>989</v>
      </c>
      <c r="F142" s="1341"/>
      <c r="G142" s="1341"/>
      <c r="H142" s="1341"/>
      <c r="I142" s="1341"/>
      <c r="J142" s="1341"/>
      <c r="K142" s="523">
        <v>0</v>
      </c>
      <c r="L142" s="547"/>
      <c r="M142" s="559"/>
      <c r="N142" s="23">
        <v>20</v>
      </c>
      <c r="O142" s="23">
        <v>1</v>
      </c>
      <c r="P142" s="23">
        <v>63</v>
      </c>
      <c r="Q142" s="23">
        <v>0</v>
      </c>
      <c r="R142" s="631"/>
    </row>
    <row r="143" spans="1:18" s="23" customFormat="1" ht="14.25" customHeight="1" x14ac:dyDescent="0.15">
      <c r="A143" s="286" t="s">
        <v>476</v>
      </c>
      <c r="B143" s="286" t="s">
        <v>704</v>
      </c>
      <c r="C143" s="286" t="s">
        <v>682</v>
      </c>
      <c r="D143" s="302">
        <v>64</v>
      </c>
      <c r="E143" s="1342" t="s">
        <v>854</v>
      </c>
      <c r="F143" s="1343"/>
      <c r="G143" s="1343"/>
      <c r="H143" s="1343"/>
      <c r="I143" s="1343"/>
      <c r="J143" s="1344"/>
      <c r="K143" s="528">
        <v>0</v>
      </c>
      <c r="L143" s="348"/>
      <c r="M143" s="559"/>
      <c r="N143" s="23">
        <v>20</v>
      </c>
      <c r="O143" s="23">
        <v>1</v>
      </c>
      <c r="P143" s="23">
        <v>64</v>
      </c>
      <c r="Q143" s="23">
        <v>0</v>
      </c>
      <c r="R143" s="631"/>
    </row>
    <row r="144" spans="1:18" s="23" customFormat="1" ht="14.25" customHeight="1" x14ac:dyDescent="0.15">
      <c r="A144" s="286" t="s">
        <v>476</v>
      </c>
      <c r="B144" s="286" t="s">
        <v>704</v>
      </c>
      <c r="C144" s="286" t="s">
        <v>682</v>
      </c>
      <c r="D144" s="302">
        <v>65</v>
      </c>
      <c r="E144" s="1197" t="s">
        <v>918</v>
      </c>
      <c r="F144" s="1198"/>
      <c r="G144" s="1332" t="s">
        <v>915</v>
      </c>
      <c r="H144" s="1332"/>
      <c r="I144" s="1332"/>
      <c r="J144" s="1333"/>
      <c r="K144" s="528">
        <v>0</v>
      </c>
      <c r="L144" s="348"/>
      <c r="M144" s="559"/>
      <c r="N144" s="23">
        <v>20</v>
      </c>
      <c r="O144" s="23">
        <v>1</v>
      </c>
      <c r="P144" s="23">
        <v>65</v>
      </c>
      <c r="Q144" s="23">
        <v>0</v>
      </c>
      <c r="R144" s="631"/>
    </row>
    <row r="145" spans="1:100" s="23" customFormat="1" ht="14.25" customHeight="1" x14ac:dyDescent="0.15">
      <c r="A145" s="286" t="s">
        <v>476</v>
      </c>
      <c r="B145" s="286" t="s">
        <v>704</v>
      </c>
      <c r="C145" s="286" t="s">
        <v>682</v>
      </c>
      <c r="D145" s="302">
        <v>66</v>
      </c>
      <c r="E145" s="1199"/>
      <c r="F145" s="1200"/>
      <c r="G145" s="1332" t="s">
        <v>919</v>
      </c>
      <c r="H145" s="1332"/>
      <c r="I145" s="1332"/>
      <c r="J145" s="1333"/>
      <c r="K145" s="528">
        <v>0</v>
      </c>
      <c r="L145" s="348"/>
      <c r="M145" s="559"/>
      <c r="N145" s="23">
        <v>20</v>
      </c>
      <c r="O145" s="23">
        <v>1</v>
      </c>
      <c r="P145" s="23">
        <v>66</v>
      </c>
      <c r="Q145" s="23">
        <v>0</v>
      </c>
      <c r="R145" s="631"/>
    </row>
    <row r="146" spans="1:100" s="23" customFormat="1" ht="14.25" customHeight="1" x14ac:dyDescent="0.15">
      <c r="A146" s="286" t="s">
        <v>476</v>
      </c>
      <c r="B146" s="286" t="s">
        <v>704</v>
      </c>
      <c r="C146" s="286" t="s">
        <v>682</v>
      </c>
      <c r="D146" s="302">
        <v>67</v>
      </c>
      <c r="E146" s="1199"/>
      <c r="F146" s="1200"/>
      <c r="G146" s="1332" t="s">
        <v>920</v>
      </c>
      <c r="H146" s="1332"/>
      <c r="I146" s="1332"/>
      <c r="J146" s="1333"/>
      <c r="K146" s="528">
        <v>0</v>
      </c>
      <c r="L146" s="348"/>
      <c r="M146" s="559"/>
      <c r="N146" s="23">
        <v>20</v>
      </c>
      <c r="O146" s="23">
        <v>1</v>
      </c>
      <c r="P146" s="23">
        <v>67</v>
      </c>
      <c r="Q146" s="23">
        <v>0</v>
      </c>
      <c r="R146" s="631"/>
    </row>
    <row r="147" spans="1:100" s="23" customFormat="1" ht="14.25" customHeight="1" x14ac:dyDescent="0.15">
      <c r="A147" s="286" t="s">
        <v>476</v>
      </c>
      <c r="B147" s="286" t="s">
        <v>704</v>
      </c>
      <c r="C147" s="286" t="s">
        <v>682</v>
      </c>
      <c r="D147" s="302">
        <v>68</v>
      </c>
      <c r="E147" s="1199"/>
      <c r="F147" s="1200"/>
      <c r="G147" s="1332" t="s">
        <v>751</v>
      </c>
      <c r="H147" s="1332"/>
      <c r="I147" s="1332"/>
      <c r="J147" s="1333"/>
      <c r="K147" s="528">
        <v>0</v>
      </c>
      <c r="L147" s="348"/>
      <c r="M147" s="559"/>
      <c r="N147" s="23">
        <v>20</v>
      </c>
      <c r="O147" s="23">
        <v>1</v>
      </c>
      <c r="P147" s="23">
        <v>68</v>
      </c>
      <c r="Q147" s="23">
        <v>0</v>
      </c>
      <c r="R147" s="631"/>
    </row>
    <row r="148" spans="1:100" s="23" customFormat="1" ht="14.25" customHeight="1" x14ac:dyDescent="0.15">
      <c r="A148" s="286" t="s">
        <v>476</v>
      </c>
      <c r="B148" s="286" t="s">
        <v>704</v>
      </c>
      <c r="C148" s="286" t="s">
        <v>682</v>
      </c>
      <c r="D148" s="302">
        <v>69</v>
      </c>
      <c r="E148" s="1199"/>
      <c r="F148" s="1200"/>
      <c r="G148" s="1332" t="s">
        <v>921</v>
      </c>
      <c r="H148" s="1332"/>
      <c r="I148" s="1332"/>
      <c r="J148" s="1333"/>
      <c r="K148" s="528">
        <v>0</v>
      </c>
      <c r="L148" s="348"/>
      <c r="M148" s="559"/>
      <c r="N148" s="23">
        <v>20</v>
      </c>
      <c r="O148" s="23">
        <v>1</v>
      </c>
      <c r="P148" s="23">
        <v>69</v>
      </c>
      <c r="Q148" s="23">
        <v>0</v>
      </c>
      <c r="R148" s="631"/>
    </row>
    <row r="149" spans="1:100" s="23" customFormat="1" ht="14.25" customHeight="1" x14ac:dyDescent="0.15">
      <c r="A149" s="286" t="s">
        <v>476</v>
      </c>
      <c r="B149" s="286" t="s">
        <v>704</v>
      </c>
      <c r="C149" s="286" t="s">
        <v>682</v>
      </c>
      <c r="D149" s="302">
        <v>70</v>
      </c>
      <c r="E149" s="1201"/>
      <c r="F149" s="1202"/>
      <c r="G149" s="1332" t="s">
        <v>922</v>
      </c>
      <c r="H149" s="1332"/>
      <c r="I149" s="1332"/>
      <c r="J149" s="1333"/>
      <c r="K149" s="528">
        <v>0</v>
      </c>
      <c r="L149" s="348"/>
      <c r="M149" s="559"/>
      <c r="N149" s="23">
        <v>20</v>
      </c>
      <c r="O149" s="23">
        <v>1</v>
      </c>
      <c r="P149" s="23">
        <v>70</v>
      </c>
      <c r="Q149" s="23">
        <v>0</v>
      </c>
      <c r="R149" s="631"/>
    </row>
    <row r="150" spans="1:100" s="23" customFormat="1" ht="14.25" customHeight="1" x14ac:dyDescent="0.15">
      <c r="A150" s="286" t="s">
        <v>476</v>
      </c>
      <c r="B150" s="286" t="s">
        <v>704</v>
      </c>
      <c r="C150" s="286" t="s">
        <v>682</v>
      </c>
      <c r="D150" s="302">
        <v>71</v>
      </c>
      <c r="E150" s="800" t="s">
        <v>636</v>
      </c>
      <c r="F150" s="1332"/>
      <c r="G150" s="1332"/>
      <c r="H150" s="1332"/>
      <c r="I150" s="1332"/>
      <c r="J150" s="1333"/>
      <c r="K150" s="528">
        <v>0</v>
      </c>
      <c r="L150" s="348"/>
      <c r="M150" s="559"/>
      <c r="N150" s="23">
        <v>20</v>
      </c>
      <c r="O150" s="23">
        <v>1</v>
      </c>
      <c r="P150" s="23">
        <v>71</v>
      </c>
      <c r="Q150" s="23">
        <v>0</v>
      </c>
      <c r="R150" s="631"/>
    </row>
    <row r="151" spans="1:100" s="23" customFormat="1" ht="14.25" customHeight="1" x14ac:dyDescent="0.15">
      <c r="A151" s="286" t="s">
        <v>476</v>
      </c>
      <c r="B151" s="286" t="s">
        <v>704</v>
      </c>
      <c r="C151" s="286" t="s">
        <v>682</v>
      </c>
      <c r="D151" s="302">
        <v>72</v>
      </c>
      <c r="E151" s="800" t="s">
        <v>905</v>
      </c>
      <c r="F151" s="1332"/>
      <c r="G151" s="1332"/>
      <c r="H151" s="1332"/>
      <c r="I151" s="1332"/>
      <c r="J151" s="1333"/>
      <c r="K151" s="528">
        <v>0</v>
      </c>
      <c r="L151" s="348"/>
      <c r="M151" s="559"/>
      <c r="N151" s="23">
        <v>20</v>
      </c>
      <c r="O151" s="23">
        <v>1</v>
      </c>
      <c r="P151" s="23">
        <v>72</v>
      </c>
      <c r="Q151" s="23">
        <v>0</v>
      </c>
      <c r="R151" s="631"/>
    </row>
    <row r="152" spans="1:100" s="23" customFormat="1" ht="14.25" customHeight="1" x14ac:dyDescent="0.15">
      <c r="A152" s="286" t="s">
        <v>476</v>
      </c>
      <c r="B152" s="286" t="s">
        <v>704</v>
      </c>
      <c r="C152" s="286" t="s">
        <v>682</v>
      </c>
      <c r="D152" s="302">
        <v>73</v>
      </c>
      <c r="E152" s="800" t="s">
        <v>695</v>
      </c>
      <c r="F152" s="1332"/>
      <c r="G152" s="1332"/>
      <c r="H152" s="1332"/>
      <c r="I152" s="1332"/>
      <c r="J152" s="1333"/>
      <c r="K152" s="528">
        <v>0</v>
      </c>
      <c r="L152" s="348"/>
      <c r="M152" s="559"/>
      <c r="N152" s="23">
        <v>20</v>
      </c>
      <c r="O152" s="23">
        <v>1</v>
      </c>
      <c r="P152" s="23">
        <v>73</v>
      </c>
      <c r="Q152" s="23">
        <v>0</v>
      </c>
      <c r="R152" s="631"/>
    </row>
    <row r="153" spans="1:100" s="23" customFormat="1" ht="14.25" customHeight="1" x14ac:dyDescent="0.15">
      <c r="A153" s="286" t="s">
        <v>476</v>
      </c>
      <c r="B153" s="286" t="s">
        <v>704</v>
      </c>
      <c r="C153" s="286" t="s">
        <v>682</v>
      </c>
      <c r="D153" s="302">
        <v>74</v>
      </c>
      <c r="E153" s="800" t="s">
        <v>923</v>
      </c>
      <c r="F153" s="1332"/>
      <c r="G153" s="1332"/>
      <c r="H153" s="1332"/>
      <c r="I153" s="1332"/>
      <c r="J153" s="1333"/>
      <c r="K153" s="528">
        <v>0</v>
      </c>
      <c r="L153" s="348"/>
      <c r="M153" s="559"/>
      <c r="N153" s="609">
        <v>20</v>
      </c>
      <c r="O153" s="609">
        <v>1</v>
      </c>
      <c r="P153" s="609">
        <v>74</v>
      </c>
      <c r="Q153" s="609">
        <v>0</v>
      </c>
      <c r="R153" s="631"/>
    </row>
    <row r="154" spans="1:100" s="284" customFormat="1" ht="14.25" customHeight="1" thickBot="1" x14ac:dyDescent="0.2">
      <c r="A154" s="289" t="s">
        <v>476</v>
      </c>
      <c r="B154" s="289" t="s">
        <v>704</v>
      </c>
      <c r="C154" s="289" t="s">
        <v>682</v>
      </c>
      <c r="D154" s="305">
        <v>75</v>
      </c>
      <c r="E154" s="1272" t="s">
        <v>924</v>
      </c>
      <c r="F154" s="1334"/>
      <c r="G154" s="1334"/>
      <c r="H154" s="1334"/>
      <c r="I154" s="1334"/>
      <c r="J154" s="1335"/>
      <c r="K154" s="529">
        <v>3676</v>
      </c>
      <c r="L154" s="550"/>
      <c r="M154" s="562"/>
      <c r="N154" s="23">
        <v>20</v>
      </c>
      <c r="O154" s="23">
        <v>1</v>
      </c>
      <c r="P154" s="23">
        <v>75</v>
      </c>
      <c r="Q154" s="23">
        <v>3676</v>
      </c>
      <c r="R154" s="631"/>
      <c r="S154" s="609"/>
      <c r="T154" s="609"/>
      <c r="U154" s="609"/>
      <c r="V154" s="609"/>
      <c r="W154" s="609"/>
      <c r="X154" s="609"/>
      <c r="Y154" s="609"/>
      <c r="Z154" s="609"/>
      <c r="AA154" s="609"/>
      <c r="AB154" s="609"/>
      <c r="AC154" s="609"/>
      <c r="AD154" s="609"/>
      <c r="AE154" s="609"/>
      <c r="AF154" s="609"/>
      <c r="AG154" s="609"/>
      <c r="AH154" s="609"/>
      <c r="AI154" s="609"/>
      <c r="AJ154" s="609"/>
      <c r="AK154" s="609"/>
      <c r="AL154" s="609"/>
      <c r="AM154" s="609"/>
      <c r="AN154" s="609"/>
      <c r="AO154" s="609"/>
      <c r="AP154" s="609"/>
      <c r="AQ154" s="609"/>
      <c r="AR154" s="609"/>
      <c r="AS154" s="609"/>
      <c r="AT154" s="609"/>
      <c r="AU154" s="609"/>
      <c r="AV154" s="609"/>
      <c r="AW154" s="609"/>
      <c r="AX154" s="609"/>
      <c r="AY154" s="609"/>
      <c r="AZ154" s="609"/>
      <c r="BA154" s="609"/>
      <c r="BB154" s="609"/>
      <c r="BC154" s="609"/>
      <c r="BD154" s="609"/>
      <c r="BE154" s="609"/>
      <c r="BF154" s="609"/>
      <c r="BG154" s="609"/>
      <c r="BH154" s="609"/>
      <c r="BI154" s="609"/>
      <c r="BJ154" s="609"/>
      <c r="BK154" s="609"/>
      <c r="BL154" s="609"/>
      <c r="BM154" s="609"/>
      <c r="BN154" s="609"/>
      <c r="BO154" s="609"/>
      <c r="BP154" s="609"/>
      <c r="BQ154" s="609"/>
      <c r="BR154" s="609"/>
      <c r="BS154" s="609"/>
      <c r="BT154" s="609"/>
      <c r="BU154" s="609"/>
      <c r="BV154" s="609"/>
      <c r="BW154" s="609"/>
      <c r="BX154" s="609"/>
      <c r="BY154" s="609"/>
      <c r="BZ154" s="609"/>
      <c r="CA154" s="609"/>
      <c r="CB154" s="609"/>
      <c r="CC154" s="609"/>
      <c r="CD154" s="609"/>
      <c r="CE154" s="609"/>
      <c r="CF154" s="609"/>
      <c r="CG154" s="609"/>
      <c r="CH154" s="609"/>
      <c r="CI154" s="609"/>
      <c r="CJ154" s="609"/>
      <c r="CK154" s="609"/>
      <c r="CL154" s="609"/>
      <c r="CM154" s="609"/>
      <c r="CN154" s="609"/>
      <c r="CO154" s="609"/>
      <c r="CP154" s="609"/>
      <c r="CQ154" s="609"/>
      <c r="CR154" s="609"/>
      <c r="CS154" s="609"/>
      <c r="CT154" s="609"/>
      <c r="CU154" s="609"/>
      <c r="CV154" s="609"/>
    </row>
    <row r="155" spans="1:100" s="23" customFormat="1" ht="14.25" customHeight="1" x14ac:dyDescent="0.15">
      <c r="A155" s="286" t="s">
        <v>476</v>
      </c>
      <c r="B155" s="297" t="s">
        <v>704</v>
      </c>
      <c r="C155" s="286" t="s">
        <v>433</v>
      </c>
      <c r="D155" s="300">
        <v>1</v>
      </c>
      <c r="E155" s="323"/>
      <c r="F155" s="376"/>
      <c r="G155" s="376"/>
      <c r="H155" s="376"/>
      <c r="I155" s="376"/>
      <c r="J155" s="492"/>
      <c r="K155" s="528">
        <v>0</v>
      </c>
      <c r="L155" s="348"/>
      <c r="M155" s="559"/>
      <c r="N155" s="609">
        <v>20</v>
      </c>
      <c r="O155" s="609">
        <v>2</v>
      </c>
      <c r="P155" s="609">
        <v>1</v>
      </c>
      <c r="Q155" s="609">
        <v>0</v>
      </c>
      <c r="R155" s="631"/>
    </row>
    <row r="156" spans="1:100" ht="14.25" customHeight="1" x14ac:dyDescent="0.15">
      <c r="A156" s="287" t="s">
        <v>476</v>
      </c>
      <c r="B156" s="287" t="s">
        <v>704</v>
      </c>
      <c r="C156" s="287" t="s">
        <v>433</v>
      </c>
      <c r="D156" s="301">
        <v>2</v>
      </c>
      <c r="E156" s="1336" t="s">
        <v>568</v>
      </c>
      <c r="F156" s="796"/>
      <c r="G156" s="796"/>
      <c r="H156" s="796"/>
      <c r="I156" s="796"/>
      <c r="J156" s="1337"/>
      <c r="K156" s="523">
        <v>0</v>
      </c>
      <c r="L156" s="547"/>
      <c r="M156" s="560"/>
      <c r="N156" s="609">
        <v>20</v>
      </c>
      <c r="O156" s="609">
        <v>2</v>
      </c>
      <c r="P156" s="609">
        <v>2</v>
      </c>
      <c r="Q156" s="609">
        <v>0</v>
      </c>
      <c r="R156" s="631"/>
    </row>
    <row r="157" spans="1:100" ht="14.25" customHeight="1" x14ac:dyDescent="0.15">
      <c r="A157" s="287" t="s">
        <v>476</v>
      </c>
      <c r="B157" s="287" t="s">
        <v>704</v>
      </c>
      <c r="C157" s="287" t="s">
        <v>433</v>
      </c>
      <c r="D157" s="301">
        <v>3</v>
      </c>
      <c r="E157" s="1324" t="s">
        <v>189</v>
      </c>
      <c r="F157" s="1207"/>
      <c r="G157" s="1207"/>
      <c r="H157" s="1207"/>
      <c r="I157" s="1207"/>
      <c r="J157" s="267"/>
      <c r="K157" s="523">
        <v>26727</v>
      </c>
      <c r="L157" s="547"/>
      <c r="M157" s="560"/>
      <c r="N157" s="609">
        <v>20</v>
      </c>
      <c r="O157" s="609">
        <v>2</v>
      </c>
      <c r="P157" s="609">
        <v>3</v>
      </c>
      <c r="Q157" s="609">
        <v>26727</v>
      </c>
      <c r="R157" s="631"/>
    </row>
    <row r="158" spans="1:100" ht="14.25" customHeight="1" x14ac:dyDescent="0.15">
      <c r="A158" s="287" t="s">
        <v>476</v>
      </c>
      <c r="B158" s="287" t="s">
        <v>704</v>
      </c>
      <c r="C158" s="287" t="s">
        <v>433</v>
      </c>
      <c r="D158" s="301">
        <v>4</v>
      </c>
      <c r="E158" s="324"/>
      <c r="F158" s="251" t="s">
        <v>29</v>
      </c>
      <c r="G158" s="1104" t="s">
        <v>199</v>
      </c>
      <c r="H158" s="1289"/>
      <c r="I158" s="1289"/>
      <c r="J158" s="267"/>
      <c r="K158" s="523">
        <v>98</v>
      </c>
      <c r="L158" s="547"/>
      <c r="M158" s="560"/>
      <c r="N158" s="609">
        <v>20</v>
      </c>
      <c r="O158" s="609">
        <v>2</v>
      </c>
      <c r="P158" s="609">
        <v>4</v>
      </c>
      <c r="Q158" s="609">
        <v>98</v>
      </c>
      <c r="R158" s="631"/>
    </row>
    <row r="159" spans="1:100" ht="14.25" customHeight="1" x14ac:dyDescent="0.15">
      <c r="A159" s="287" t="s">
        <v>476</v>
      </c>
      <c r="B159" s="287" t="s">
        <v>704</v>
      </c>
      <c r="C159" s="287" t="s">
        <v>433</v>
      </c>
      <c r="D159" s="301">
        <v>5</v>
      </c>
      <c r="E159" s="324"/>
      <c r="F159" s="252" t="s">
        <v>13</v>
      </c>
      <c r="G159" s="1104" t="s">
        <v>202</v>
      </c>
      <c r="H159" s="1289"/>
      <c r="I159" s="1289"/>
      <c r="J159" s="267"/>
      <c r="K159" s="523">
        <v>26629</v>
      </c>
      <c r="L159" s="547"/>
      <c r="M159" s="560"/>
      <c r="N159" s="609">
        <v>20</v>
      </c>
      <c r="O159" s="609">
        <v>2</v>
      </c>
      <c r="P159" s="609">
        <v>5</v>
      </c>
      <c r="Q159" s="609">
        <v>26629</v>
      </c>
      <c r="R159" s="631"/>
    </row>
    <row r="160" spans="1:100" ht="14.25" customHeight="1" x14ac:dyDescent="0.15">
      <c r="A160" s="287" t="s">
        <v>476</v>
      </c>
      <c r="B160" s="287" t="s">
        <v>704</v>
      </c>
      <c r="C160" s="287" t="s">
        <v>433</v>
      </c>
      <c r="D160" s="301">
        <v>6</v>
      </c>
      <c r="E160" s="324"/>
      <c r="F160" s="253"/>
      <c r="G160" s="1325" t="s">
        <v>27</v>
      </c>
      <c r="H160" s="1289"/>
      <c r="I160" s="1289"/>
      <c r="J160" s="267"/>
      <c r="K160" s="523">
        <v>0</v>
      </c>
      <c r="L160" s="547"/>
      <c r="M160" s="560"/>
      <c r="N160" s="609">
        <v>20</v>
      </c>
      <c r="O160" s="609">
        <v>2</v>
      </c>
      <c r="P160" s="609">
        <v>6</v>
      </c>
      <c r="Q160" s="609">
        <v>0</v>
      </c>
      <c r="R160" s="631"/>
    </row>
    <row r="161" spans="1:18" ht="14.25" customHeight="1" x14ac:dyDescent="0.15">
      <c r="A161" s="287" t="s">
        <v>476</v>
      </c>
      <c r="B161" s="287" t="s">
        <v>704</v>
      </c>
      <c r="C161" s="287" t="s">
        <v>433</v>
      </c>
      <c r="D161" s="301">
        <v>7</v>
      </c>
      <c r="E161" s="261"/>
      <c r="F161" s="311"/>
      <c r="G161" s="1325" t="s">
        <v>724</v>
      </c>
      <c r="H161" s="1289"/>
      <c r="I161" s="1289"/>
      <c r="J161" s="267"/>
      <c r="K161" s="523">
        <v>26629</v>
      </c>
      <c r="L161" s="547"/>
      <c r="M161" s="560"/>
      <c r="N161" s="609">
        <v>20</v>
      </c>
      <c r="O161" s="609">
        <v>2</v>
      </c>
      <c r="P161" s="609">
        <v>7</v>
      </c>
      <c r="Q161" s="609">
        <v>26629</v>
      </c>
      <c r="R161" s="631"/>
    </row>
    <row r="162" spans="1:18" ht="14.25" customHeight="1" x14ac:dyDescent="0.15">
      <c r="A162" s="287" t="s">
        <v>476</v>
      </c>
      <c r="B162" s="287" t="s">
        <v>704</v>
      </c>
      <c r="C162" s="287" t="s">
        <v>433</v>
      </c>
      <c r="D162" s="301">
        <v>8</v>
      </c>
      <c r="E162" s="1338"/>
      <c r="F162" s="1339"/>
      <c r="G162" s="1339"/>
      <c r="H162" s="1339"/>
      <c r="I162" s="1339"/>
      <c r="J162" s="493"/>
      <c r="K162" s="523">
        <v>0</v>
      </c>
      <c r="L162" s="547"/>
      <c r="M162" s="560"/>
      <c r="N162" s="609">
        <v>20</v>
      </c>
      <c r="O162" s="609">
        <v>2</v>
      </c>
      <c r="P162" s="609">
        <v>8</v>
      </c>
      <c r="Q162" s="609">
        <v>0</v>
      </c>
      <c r="R162" s="631"/>
    </row>
    <row r="163" spans="1:18" ht="14.25" customHeight="1" x14ac:dyDescent="0.15">
      <c r="A163" s="287" t="s">
        <v>476</v>
      </c>
      <c r="B163" s="287" t="s">
        <v>704</v>
      </c>
      <c r="C163" s="287" t="s">
        <v>433</v>
      </c>
      <c r="D163" s="301">
        <v>9</v>
      </c>
      <c r="E163" s="1324" t="s">
        <v>208</v>
      </c>
      <c r="F163" s="1207"/>
      <c r="G163" s="1331"/>
      <c r="H163" s="1326" t="s">
        <v>211</v>
      </c>
      <c r="I163" s="1209"/>
      <c r="J163" s="267"/>
      <c r="K163" s="523">
        <v>79164</v>
      </c>
      <c r="L163" s="547"/>
      <c r="M163" s="560"/>
      <c r="N163" s="609">
        <v>20</v>
      </c>
      <c r="O163" s="609">
        <v>2</v>
      </c>
      <c r="P163" s="609">
        <v>9</v>
      </c>
      <c r="Q163" s="609">
        <v>79164</v>
      </c>
      <c r="R163" s="631"/>
    </row>
    <row r="164" spans="1:18" ht="14.25" customHeight="1" x14ac:dyDescent="0.15">
      <c r="A164" s="287" t="s">
        <v>476</v>
      </c>
      <c r="B164" s="287" t="s">
        <v>704</v>
      </c>
      <c r="C164" s="287" t="s">
        <v>433</v>
      </c>
      <c r="D164" s="301">
        <v>10</v>
      </c>
      <c r="E164" s="1326" t="s">
        <v>212</v>
      </c>
      <c r="F164" s="1209"/>
      <c r="G164" s="1330"/>
      <c r="H164" s="1325" t="s">
        <v>216</v>
      </c>
      <c r="I164" s="1289"/>
      <c r="J164" s="267"/>
      <c r="K164" s="523">
        <v>84038</v>
      </c>
      <c r="L164" s="547"/>
      <c r="M164" s="560"/>
      <c r="N164" s="609">
        <v>20</v>
      </c>
      <c r="O164" s="609">
        <v>2</v>
      </c>
      <c r="P164" s="609">
        <v>10</v>
      </c>
      <c r="Q164" s="609">
        <v>84038</v>
      </c>
      <c r="R164" s="631"/>
    </row>
    <row r="165" spans="1:18" ht="14.25" customHeight="1" x14ac:dyDescent="0.15">
      <c r="A165" s="287" t="s">
        <v>476</v>
      </c>
      <c r="B165" s="287" t="s">
        <v>704</v>
      </c>
      <c r="C165" s="287" t="s">
        <v>433</v>
      </c>
      <c r="D165" s="301">
        <v>11</v>
      </c>
      <c r="E165" s="1324" t="s">
        <v>208</v>
      </c>
      <c r="F165" s="1207"/>
      <c r="G165" s="1331"/>
      <c r="H165" s="1325" t="s">
        <v>211</v>
      </c>
      <c r="I165" s="1289"/>
      <c r="J165" s="267"/>
      <c r="K165" s="523">
        <v>73695</v>
      </c>
      <c r="L165" s="547"/>
      <c r="M165" s="560"/>
      <c r="N165" s="609">
        <v>20</v>
      </c>
      <c r="O165" s="609">
        <v>2</v>
      </c>
      <c r="P165" s="609">
        <v>11</v>
      </c>
      <c r="Q165" s="609">
        <v>73695</v>
      </c>
      <c r="R165" s="631"/>
    </row>
    <row r="166" spans="1:18" ht="14.25" customHeight="1" x14ac:dyDescent="0.15">
      <c r="A166" s="287" t="s">
        <v>476</v>
      </c>
      <c r="B166" s="287" t="s">
        <v>704</v>
      </c>
      <c r="C166" s="287" t="s">
        <v>433</v>
      </c>
      <c r="D166" s="301">
        <v>12</v>
      </c>
      <c r="E166" s="1326" t="s">
        <v>223</v>
      </c>
      <c r="F166" s="1209"/>
      <c r="G166" s="1330"/>
      <c r="H166" s="1325" t="s">
        <v>216</v>
      </c>
      <c r="I166" s="1289"/>
      <c r="J166" s="267"/>
      <c r="K166" s="523">
        <v>75224</v>
      </c>
      <c r="L166" s="547"/>
      <c r="M166" s="560"/>
      <c r="N166" s="609">
        <v>20</v>
      </c>
      <c r="O166" s="609">
        <v>2</v>
      </c>
      <c r="P166" s="609">
        <v>12</v>
      </c>
      <c r="Q166" s="609">
        <v>75224</v>
      </c>
      <c r="R166" s="631"/>
    </row>
    <row r="167" spans="1:18" ht="14.25" customHeight="1" x14ac:dyDescent="0.15">
      <c r="A167" s="287" t="s">
        <v>476</v>
      </c>
      <c r="B167" s="287" t="s">
        <v>704</v>
      </c>
      <c r="C167" s="287" t="s">
        <v>433</v>
      </c>
      <c r="D167" s="301">
        <v>13</v>
      </c>
      <c r="E167" s="1324" t="s">
        <v>535</v>
      </c>
      <c r="F167" s="1207"/>
      <c r="G167" s="1331"/>
      <c r="H167" s="1325" t="s">
        <v>226</v>
      </c>
      <c r="I167" s="1289"/>
      <c r="J167" s="267"/>
      <c r="K167" s="523">
        <v>0</v>
      </c>
      <c r="L167" s="547"/>
      <c r="M167" s="560"/>
      <c r="N167" s="609">
        <v>20</v>
      </c>
      <c r="O167" s="609">
        <v>2</v>
      </c>
      <c r="P167" s="609">
        <v>13</v>
      </c>
      <c r="Q167" s="609">
        <v>0</v>
      </c>
      <c r="R167" s="631"/>
    </row>
    <row r="168" spans="1:18" ht="14.25" customHeight="1" x14ac:dyDescent="0.15">
      <c r="A168" s="287" t="s">
        <v>476</v>
      </c>
      <c r="B168" s="287" t="s">
        <v>704</v>
      </c>
      <c r="C168" s="287" t="s">
        <v>433</v>
      </c>
      <c r="D168" s="301">
        <v>14</v>
      </c>
      <c r="E168" s="1326" t="s">
        <v>536</v>
      </c>
      <c r="F168" s="1209"/>
      <c r="G168" s="1330"/>
      <c r="H168" s="1324" t="s">
        <v>228</v>
      </c>
      <c r="I168" s="1207"/>
      <c r="J168" s="424"/>
      <c r="K168" s="530">
        <v>3233</v>
      </c>
      <c r="L168" s="548"/>
      <c r="M168" s="560"/>
      <c r="N168" s="609">
        <v>20</v>
      </c>
      <c r="O168" s="609">
        <v>2</v>
      </c>
      <c r="P168" s="609">
        <v>14</v>
      </c>
      <c r="Q168" s="609">
        <v>3233</v>
      </c>
      <c r="R168" s="631"/>
    </row>
    <row r="169" spans="1:18" ht="14.25" customHeight="1" x14ac:dyDescent="0.15">
      <c r="A169" s="287" t="s">
        <v>476</v>
      </c>
      <c r="B169" s="287" t="s">
        <v>704</v>
      </c>
      <c r="C169" s="287" t="s">
        <v>433</v>
      </c>
      <c r="D169" s="301">
        <v>15</v>
      </c>
      <c r="E169" s="325" t="s">
        <v>267</v>
      </c>
      <c r="F169" s="1289" t="s">
        <v>455</v>
      </c>
      <c r="G169" s="1289"/>
      <c r="H169" s="1289"/>
      <c r="I169" s="1289"/>
      <c r="J169" s="424"/>
      <c r="K169" s="523">
        <v>44074</v>
      </c>
      <c r="L169" s="548"/>
      <c r="M169" s="560"/>
      <c r="N169" s="609">
        <v>20</v>
      </c>
      <c r="O169" s="609">
        <v>2</v>
      </c>
      <c r="P169" s="609">
        <v>15</v>
      </c>
      <c r="Q169" s="609">
        <v>44074</v>
      </c>
      <c r="R169" s="631"/>
    </row>
    <row r="170" spans="1:18" ht="14.25" customHeight="1" x14ac:dyDescent="0.15">
      <c r="A170" s="287" t="s">
        <v>476</v>
      </c>
      <c r="B170" s="287" t="s">
        <v>704</v>
      </c>
      <c r="C170" s="287" t="s">
        <v>433</v>
      </c>
      <c r="D170" s="301">
        <v>16</v>
      </c>
      <c r="E170" s="325" t="s">
        <v>272</v>
      </c>
      <c r="F170" s="1289" t="s">
        <v>182</v>
      </c>
      <c r="G170" s="1289"/>
      <c r="H170" s="1289"/>
      <c r="I170" s="1289"/>
      <c r="J170" s="424"/>
      <c r="K170" s="523">
        <v>-1127</v>
      </c>
      <c r="L170" s="548"/>
      <c r="M170" s="560"/>
      <c r="N170" s="609">
        <v>20</v>
      </c>
      <c r="O170" s="609">
        <v>2</v>
      </c>
      <c r="P170" s="609">
        <v>16</v>
      </c>
      <c r="Q170" s="609">
        <v>-1127</v>
      </c>
      <c r="R170" s="631"/>
    </row>
    <row r="171" spans="1:18" ht="14.25" customHeight="1" x14ac:dyDescent="0.15">
      <c r="A171" s="287" t="s">
        <v>476</v>
      </c>
      <c r="B171" s="287" t="s">
        <v>704</v>
      </c>
      <c r="C171" s="287" t="s">
        <v>433</v>
      </c>
      <c r="D171" s="301">
        <v>17</v>
      </c>
      <c r="E171" s="325" t="s">
        <v>276</v>
      </c>
      <c r="F171" s="1289" t="s">
        <v>869</v>
      </c>
      <c r="G171" s="1289"/>
      <c r="H171" s="1289"/>
      <c r="I171" s="1289"/>
      <c r="J171" s="424"/>
      <c r="K171" s="523">
        <v>-26952</v>
      </c>
      <c r="L171" s="548"/>
      <c r="M171" s="560"/>
      <c r="N171" s="609">
        <v>20</v>
      </c>
      <c r="O171" s="609">
        <v>2</v>
      </c>
      <c r="P171" s="609">
        <v>17</v>
      </c>
      <c r="Q171" s="609">
        <v>-26952</v>
      </c>
      <c r="R171" s="631"/>
    </row>
    <row r="172" spans="1:18" ht="14.25" customHeight="1" x14ac:dyDescent="0.15">
      <c r="A172" s="287" t="s">
        <v>476</v>
      </c>
      <c r="B172" s="287" t="s">
        <v>704</v>
      </c>
      <c r="C172" s="287" t="s">
        <v>433</v>
      </c>
      <c r="D172" s="301">
        <v>18</v>
      </c>
      <c r="E172" s="325" t="s">
        <v>353</v>
      </c>
      <c r="F172" s="1289" t="s">
        <v>930</v>
      </c>
      <c r="G172" s="1289"/>
      <c r="H172" s="1289"/>
      <c r="I172" s="1289"/>
      <c r="J172" s="424"/>
      <c r="K172" s="523">
        <v>0</v>
      </c>
      <c r="L172" s="548"/>
      <c r="M172" s="560"/>
      <c r="N172" s="609">
        <v>20</v>
      </c>
      <c r="O172" s="609">
        <v>2</v>
      </c>
      <c r="P172" s="609">
        <v>18</v>
      </c>
      <c r="Q172" s="609">
        <v>0</v>
      </c>
      <c r="R172" s="631"/>
    </row>
    <row r="173" spans="1:18" ht="14.25" customHeight="1" x14ac:dyDescent="0.15">
      <c r="A173" s="287" t="s">
        <v>476</v>
      </c>
      <c r="B173" s="287" t="s">
        <v>704</v>
      </c>
      <c r="C173" s="287" t="s">
        <v>433</v>
      </c>
      <c r="D173" s="301">
        <v>19</v>
      </c>
      <c r="E173" s="325" t="s">
        <v>73</v>
      </c>
      <c r="F173" s="1289" t="s">
        <v>55</v>
      </c>
      <c r="G173" s="1289"/>
      <c r="H173" s="1289"/>
      <c r="I173" s="1289"/>
      <c r="J173" s="424"/>
      <c r="K173" s="523">
        <v>15995</v>
      </c>
      <c r="L173" s="548"/>
      <c r="M173" s="560"/>
      <c r="N173" s="609">
        <v>20</v>
      </c>
      <c r="O173" s="609">
        <v>2</v>
      </c>
      <c r="P173" s="609">
        <v>19</v>
      </c>
      <c r="Q173" s="609">
        <v>15995</v>
      </c>
      <c r="R173" s="631"/>
    </row>
    <row r="174" spans="1:18" ht="14.25" customHeight="1" x14ac:dyDescent="0.15">
      <c r="A174" s="287" t="s">
        <v>476</v>
      </c>
      <c r="B174" s="287" t="s">
        <v>704</v>
      </c>
      <c r="C174" s="287" t="s">
        <v>433</v>
      </c>
      <c r="D174" s="301">
        <v>20</v>
      </c>
      <c r="E174" s="325" t="s">
        <v>222</v>
      </c>
      <c r="F174" s="1289" t="s">
        <v>870</v>
      </c>
      <c r="G174" s="1289"/>
      <c r="H174" s="1289"/>
      <c r="I174" s="1289"/>
      <c r="J174" s="424"/>
      <c r="K174" s="523">
        <v>142142</v>
      </c>
      <c r="L174" s="548"/>
      <c r="M174" s="560"/>
      <c r="N174" s="23">
        <v>20</v>
      </c>
      <c r="O174" s="23">
        <v>2</v>
      </c>
      <c r="P174" s="23">
        <v>20</v>
      </c>
      <c r="Q174" s="23">
        <v>142142</v>
      </c>
      <c r="R174" s="631"/>
    </row>
    <row r="175" spans="1:18" s="23" customFormat="1" ht="14.25" customHeight="1" x14ac:dyDescent="0.15">
      <c r="A175" s="286" t="s">
        <v>476</v>
      </c>
      <c r="B175" s="286" t="s">
        <v>704</v>
      </c>
      <c r="C175" s="286" t="s">
        <v>433</v>
      </c>
      <c r="D175" s="300">
        <v>21</v>
      </c>
      <c r="E175" s="326" t="s">
        <v>446</v>
      </c>
      <c r="F175" s="1289" t="s">
        <v>601</v>
      </c>
      <c r="G175" s="1289"/>
      <c r="H175" s="1289"/>
      <c r="I175" s="1289"/>
      <c r="J175" s="267"/>
      <c r="K175" s="523">
        <v>158137</v>
      </c>
      <c r="L175" s="547"/>
      <c r="M175" s="559"/>
      <c r="N175" s="23">
        <v>20</v>
      </c>
      <c r="O175" s="23">
        <v>2</v>
      </c>
      <c r="P175" s="23">
        <v>21</v>
      </c>
      <c r="Q175" s="23">
        <v>158137</v>
      </c>
      <c r="R175" s="631"/>
    </row>
    <row r="176" spans="1:18" s="23" customFormat="1" ht="14.25" customHeight="1" x14ac:dyDescent="0.15">
      <c r="A176" s="286" t="s">
        <v>476</v>
      </c>
      <c r="B176" s="286" t="s">
        <v>704</v>
      </c>
      <c r="C176" s="286" t="s">
        <v>433</v>
      </c>
      <c r="D176" s="300">
        <v>22</v>
      </c>
      <c r="E176" s="862" t="s">
        <v>719</v>
      </c>
      <c r="F176" s="862"/>
      <c r="G176" s="862"/>
      <c r="H176" s="862"/>
      <c r="I176" s="771"/>
      <c r="J176" s="267"/>
      <c r="K176" s="528">
        <v>1571</v>
      </c>
      <c r="L176" s="348"/>
      <c r="M176" s="559"/>
      <c r="N176" s="23">
        <v>20</v>
      </c>
      <c r="O176" s="23">
        <v>2</v>
      </c>
      <c r="P176" s="23">
        <v>22</v>
      </c>
      <c r="Q176" s="23">
        <v>1571</v>
      </c>
      <c r="R176" s="631"/>
    </row>
    <row r="177" spans="1:18" s="23" customFormat="1" ht="14.25" customHeight="1" x14ac:dyDescent="0.15">
      <c r="A177" s="286" t="s">
        <v>476</v>
      </c>
      <c r="B177" s="286" t="s">
        <v>704</v>
      </c>
      <c r="C177" s="286" t="s">
        <v>433</v>
      </c>
      <c r="D177" s="300">
        <v>23</v>
      </c>
      <c r="E177" s="862" t="s">
        <v>839</v>
      </c>
      <c r="F177" s="862"/>
      <c r="G177" s="862"/>
      <c r="H177" s="862"/>
      <c r="I177" s="771"/>
      <c r="J177" s="425"/>
      <c r="K177" s="528">
        <v>0</v>
      </c>
      <c r="L177" s="348"/>
      <c r="M177" s="559"/>
      <c r="N177" s="23">
        <v>20</v>
      </c>
      <c r="O177" s="23">
        <v>2</v>
      </c>
      <c r="P177" s="23">
        <v>23</v>
      </c>
      <c r="Q177" s="23">
        <v>0</v>
      </c>
      <c r="R177" s="631"/>
    </row>
    <row r="178" spans="1:18" s="23" customFormat="1" ht="14.25" customHeight="1" x14ac:dyDescent="0.15">
      <c r="A178" s="286" t="s">
        <v>476</v>
      </c>
      <c r="B178" s="286" t="s">
        <v>704</v>
      </c>
      <c r="C178" s="286" t="s">
        <v>433</v>
      </c>
      <c r="D178" s="300">
        <v>24</v>
      </c>
      <c r="E178" s="862" t="s">
        <v>925</v>
      </c>
      <c r="F178" s="862"/>
      <c r="G178" s="862"/>
      <c r="H178" s="862"/>
      <c r="I178" s="771"/>
      <c r="J178" s="425"/>
      <c r="K178" s="528">
        <v>0</v>
      </c>
      <c r="L178" s="348"/>
      <c r="M178" s="559"/>
      <c r="N178" s="23">
        <v>20</v>
      </c>
      <c r="O178" s="23">
        <v>2</v>
      </c>
      <c r="P178" s="23">
        <v>24</v>
      </c>
      <c r="Q178" s="23">
        <v>0</v>
      </c>
      <c r="R178" s="631"/>
    </row>
    <row r="179" spans="1:18" s="23" customFormat="1" ht="14.25" customHeight="1" x14ac:dyDescent="0.15">
      <c r="A179" s="286" t="s">
        <v>476</v>
      </c>
      <c r="B179" s="286" t="s">
        <v>704</v>
      </c>
      <c r="C179" s="286" t="s">
        <v>433</v>
      </c>
      <c r="D179" s="300">
        <v>25</v>
      </c>
      <c r="E179" s="862" t="s">
        <v>926</v>
      </c>
      <c r="F179" s="862"/>
      <c r="G179" s="862"/>
      <c r="H179" s="862"/>
      <c r="I179" s="771"/>
      <c r="J179" s="425"/>
      <c r="K179" s="528">
        <v>964</v>
      </c>
      <c r="L179" s="348"/>
      <c r="M179" s="559"/>
      <c r="N179" s="23">
        <v>20</v>
      </c>
      <c r="O179" s="23">
        <v>2</v>
      </c>
      <c r="P179" s="23">
        <v>25</v>
      </c>
      <c r="Q179" s="23">
        <v>964</v>
      </c>
      <c r="R179" s="631"/>
    </row>
    <row r="180" spans="1:18" s="23" customFormat="1" ht="14.25" customHeight="1" x14ac:dyDescent="0.15">
      <c r="A180" s="286" t="s">
        <v>476</v>
      </c>
      <c r="B180" s="286" t="s">
        <v>704</v>
      </c>
      <c r="C180" s="286" t="s">
        <v>433</v>
      </c>
      <c r="D180" s="300">
        <v>26</v>
      </c>
      <c r="E180" s="862" t="s">
        <v>928</v>
      </c>
      <c r="F180" s="862"/>
      <c r="G180" s="862"/>
      <c r="H180" s="862"/>
      <c r="I180" s="771"/>
      <c r="J180" s="425"/>
      <c r="K180" s="528">
        <v>0</v>
      </c>
      <c r="L180" s="348"/>
      <c r="M180" s="559"/>
      <c r="N180" s="23">
        <v>20</v>
      </c>
      <c r="O180" s="23">
        <v>2</v>
      </c>
      <c r="P180" s="23">
        <v>26</v>
      </c>
      <c r="Q180" s="23">
        <v>0</v>
      </c>
      <c r="R180" s="631"/>
    </row>
    <row r="181" spans="1:18" s="23" customFormat="1" ht="14.25" customHeight="1" x14ac:dyDescent="0.15">
      <c r="A181" s="286" t="s">
        <v>476</v>
      </c>
      <c r="B181" s="286" t="s">
        <v>704</v>
      </c>
      <c r="C181" s="286" t="s">
        <v>433</v>
      </c>
      <c r="D181" s="300">
        <v>27</v>
      </c>
      <c r="E181" s="862" t="s">
        <v>929</v>
      </c>
      <c r="F181" s="862"/>
      <c r="G181" s="862"/>
      <c r="H181" s="862"/>
      <c r="I181" s="771"/>
      <c r="J181" s="425"/>
      <c r="K181" s="528">
        <v>1141</v>
      </c>
      <c r="L181" s="348"/>
      <c r="M181" s="559"/>
      <c r="N181" s="23">
        <v>20</v>
      </c>
      <c r="O181" s="23">
        <v>2</v>
      </c>
      <c r="P181" s="23">
        <v>27</v>
      </c>
      <c r="Q181" s="23">
        <v>1141</v>
      </c>
      <c r="R181" s="631"/>
    </row>
    <row r="182" spans="1:18" s="23" customFormat="1" ht="14.25" customHeight="1" x14ac:dyDescent="0.15">
      <c r="A182" s="286" t="s">
        <v>476</v>
      </c>
      <c r="B182" s="286" t="s">
        <v>704</v>
      </c>
      <c r="C182" s="286" t="s">
        <v>433</v>
      </c>
      <c r="D182" s="300">
        <v>28</v>
      </c>
      <c r="E182" s="862" t="s">
        <v>200</v>
      </c>
      <c r="F182" s="862"/>
      <c r="G182" s="862"/>
      <c r="H182" s="862"/>
      <c r="I182" s="771"/>
      <c r="J182" s="425"/>
      <c r="K182" s="528">
        <v>0</v>
      </c>
      <c r="L182" s="348"/>
      <c r="M182" s="559"/>
      <c r="N182" s="23">
        <v>20</v>
      </c>
      <c r="O182" s="23">
        <v>2</v>
      </c>
      <c r="P182" s="23">
        <v>28</v>
      </c>
      <c r="Q182" s="23">
        <v>0</v>
      </c>
      <c r="R182" s="631"/>
    </row>
    <row r="183" spans="1:18" s="23" customFormat="1" ht="14.25" customHeight="1" x14ac:dyDescent="0.15">
      <c r="A183" s="286" t="s">
        <v>476</v>
      </c>
      <c r="B183" s="297" t="s">
        <v>347</v>
      </c>
      <c r="C183" s="286" t="s">
        <v>682</v>
      </c>
      <c r="D183" s="300">
        <v>1</v>
      </c>
      <c r="E183" s="324" t="s">
        <v>23</v>
      </c>
      <c r="F183" s="378" t="s">
        <v>29</v>
      </c>
      <c r="G183" s="1273" t="s">
        <v>236</v>
      </c>
      <c r="H183" s="1329"/>
      <c r="I183" s="1329"/>
      <c r="J183" s="377"/>
      <c r="K183" s="528">
        <v>1180</v>
      </c>
      <c r="L183" s="348"/>
      <c r="M183" s="559"/>
      <c r="N183" s="609">
        <v>21</v>
      </c>
      <c r="O183" s="609">
        <v>1</v>
      </c>
      <c r="P183" s="609">
        <v>1</v>
      </c>
      <c r="Q183" s="609">
        <v>1180</v>
      </c>
      <c r="R183" s="631"/>
    </row>
    <row r="184" spans="1:18" ht="14.25" customHeight="1" x14ac:dyDescent="0.15">
      <c r="A184" s="287" t="s">
        <v>476</v>
      </c>
      <c r="B184" s="287" t="s">
        <v>347</v>
      </c>
      <c r="C184" s="287" t="s">
        <v>682</v>
      </c>
      <c r="D184" s="301">
        <v>2</v>
      </c>
      <c r="E184" s="324" t="s">
        <v>238</v>
      </c>
      <c r="F184" s="379" t="s">
        <v>13</v>
      </c>
      <c r="G184" s="1255" t="s">
        <v>95</v>
      </c>
      <c r="H184" s="1267"/>
      <c r="I184" s="1267"/>
      <c r="J184" s="375"/>
      <c r="K184" s="523">
        <v>176</v>
      </c>
      <c r="L184" s="547"/>
      <c r="M184" s="560"/>
      <c r="N184" s="609">
        <v>21</v>
      </c>
      <c r="O184" s="609">
        <v>1</v>
      </c>
      <c r="P184" s="609">
        <v>2</v>
      </c>
      <c r="Q184" s="609">
        <v>176</v>
      </c>
      <c r="R184" s="631"/>
    </row>
    <row r="185" spans="1:18" ht="14.25" customHeight="1" x14ac:dyDescent="0.15">
      <c r="A185" s="287" t="s">
        <v>476</v>
      </c>
      <c r="B185" s="287" t="s">
        <v>347</v>
      </c>
      <c r="C185" s="287" t="s">
        <v>682</v>
      </c>
      <c r="D185" s="301">
        <v>3</v>
      </c>
      <c r="E185" s="324" t="s">
        <v>240</v>
      </c>
      <c r="F185" s="379" t="s">
        <v>151</v>
      </c>
      <c r="G185" s="1255" t="s">
        <v>241</v>
      </c>
      <c r="H185" s="1267"/>
      <c r="I185" s="1267"/>
      <c r="J185" s="375"/>
      <c r="K185" s="523">
        <v>0</v>
      </c>
      <c r="L185" s="547"/>
      <c r="M185" s="560"/>
      <c r="N185" s="609">
        <v>21</v>
      </c>
      <c r="O185" s="609">
        <v>1</v>
      </c>
      <c r="P185" s="609">
        <v>3</v>
      </c>
      <c r="Q185" s="609">
        <v>0</v>
      </c>
      <c r="R185" s="631"/>
    </row>
    <row r="186" spans="1:18" ht="14.25" customHeight="1" x14ac:dyDescent="0.15">
      <c r="A186" s="287" t="s">
        <v>476</v>
      </c>
      <c r="B186" s="287" t="s">
        <v>347</v>
      </c>
      <c r="C186" s="287" t="s">
        <v>682</v>
      </c>
      <c r="D186" s="301">
        <v>4</v>
      </c>
      <c r="E186" s="324" t="s">
        <v>243</v>
      </c>
      <c r="F186" s="379" t="s">
        <v>244</v>
      </c>
      <c r="G186" s="1255" t="s">
        <v>245</v>
      </c>
      <c r="H186" s="1267"/>
      <c r="I186" s="1267"/>
      <c r="J186" s="375"/>
      <c r="K186" s="523">
        <v>0</v>
      </c>
      <c r="L186" s="547"/>
      <c r="M186" s="560"/>
      <c r="N186" s="609">
        <v>21</v>
      </c>
      <c r="O186" s="609">
        <v>1</v>
      </c>
      <c r="P186" s="609">
        <v>4</v>
      </c>
      <c r="Q186" s="609">
        <v>0</v>
      </c>
      <c r="R186" s="631"/>
    </row>
    <row r="187" spans="1:18" ht="14.25" customHeight="1" x14ac:dyDescent="0.15">
      <c r="A187" s="287" t="s">
        <v>476</v>
      </c>
      <c r="B187" s="287" t="s">
        <v>347</v>
      </c>
      <c r="C187" s="287" t="s">
        <v>682</v>
      </c>
      <c r="D187" s="301">
        <v>5</v>
      </c>
      <c r="E187" s="324" t="s">
        <v>248</v>
      </c>
      <c r="F187" s="379" t="s">
        <v>251</v>
      </c>
      <c r="G187" s="1255" t="s">
        <v>252</v>
      </c>
      <c r="H187" s="1267"/>
      <c r="I187" s="1267"/>
      <c r="J187" s="375"/>
      <c r="K187" s="523">
        <v>252</v>
      </c>
      <c r="L187" s="547"/>
      <c r="M187" s="560"/>
      <c r="N187" s="609">
        <v>21</v>
      </c>
      <c r="O187" s="609">
        <v>1</v>
      </c>
      <c r="P187" s="609">
        <v>5</v>
      </c>
      <c r="Q187" s="609">
        <v>252</v>
      </c>
      <c r="R187" s="631"/>
    </row>
    <row r="188" spans="1:18" ht="14.25" customHeight="1" x14ac:dyDescent="0.15">
      <c r="A188" s="287" t="s">
        <v>476</v>
      </c>
      <c r="B188" s="287" t="s">
        <v>347</v>
      </c>
      <c r="C188" s="287" t="s">
        <v>682</v>
      </c>
      <c r="D188" s="301">
        <v>6</v>
      </c>
      <c r="E188" s="261" t="s">
        <v>122</v>
      </c>
      <c r="F188" s="380" t="s">
        <v>197</v>
      </c>
      <c r="G188" s="1257" t="s">
        <v>133</v>
      </c>
      <c r="H188" s="1292"/>
      <c r="I188" s="1292"/>
      <c r="J188" s="375"/>
      <c r="K188" s="523">
        <v>1608</v>
      </c>
      <c r="L188" s="547"/>
      <c r="M188" s="560"/>
      <c r="N188" s="609">
        <v>21</v>
      </c>
      <c r="O188" s="609">
        <v>1</v>
      </c>
      <c r="P188" s="609">
        <v>6</v>
      </c>
      <c r="Q188" s="609">
        <v>1608</v>
      </c>
      <c r="R188" s="631"/>
    </row>
    <row r="189" spans="1:18" ht="14.25" customHeight="1" x14ac:dyDescent="0.15">
      <c r="A189" s="287" t="s">
        <v>476</v>
      </c>
      <c r="B189" s="287" t="s">
        <v>347</v>
      </c>
      <c r="C189" s="287" t="s">
        <v>682</v>
      </c>
      <c r="D189" s="301">
        <v>7</v>
      </c>
      <c r="E189" s="317" t="s">
        <v>20</v>
      </c>
      <c r="F189" s="1265" t="s">
        <v>5</v>
      </c>
      <c r="G189" s="1295"/>
      <c r="H189" s="1295"/>
      <c r="I189" s="1295"/>
      <c r="J189" s="375"/>
      <c r="K189" s="523">
        <v>8164</v>
      </c>
      <c r="L189" s="547"/>
      <c r="M189" s="560"/>
      <c r="N189" s="609">
        <v>21</v>
      </c>
      <c r="O189" s="609">
        <v>1</v>
      </c>
      <c r="P189" s="609">
        <v>7</v>
      </c>
      <c r="Q189" s="609">
        <v>8164</v>
      </c>
      <c r="R189" s="631"/>
    </row>
    <row r="190" spans="1:18" ht="14.25" customHeight="1" x14ac:dyDescent="0.15">
      <c r="A190" s="287" t="s">
        <v>476</v>
      </c>
      <c r="B190" s="287" t="s">
        <v>347</v>
      </c>
      <c r="C190" s="287" t="s">
        <v>682</v>
      </c>
      <c r="D190" s="301">
        <v>8</v>
      </c>
      <c r="E190" s="327" t="s">
        <v>116</v>
      </c>
      <c r="F190" s="379" t="s">
        <v>29</v>
      </c>
      <c r="G190" s="1255" t="s">
        <v>258</v>
      </c>
      <c r="H190" s="1267"/>
      <c r="I190" s="1267"/>
      <c r="J190" s="375"/>
      <c r="K190" s="523">
        <v>8164</v>
      </c>
      <c r="L190" s="547"/>
      <c r="M190" s="560"/>
      <c r="N190" s="609">
        <v>21</v>
      </c>
      <c r="O190" s="609">
        <v>1</v>
      </c>
      <c r="P190" s="609">
        <v>8</v>
      </c>
      <c r="Q190" s="609">
        <v>8164</v>
      </c>
      <c r="R190" s="631"/>
    </row>
    <row r="191" spans="1:18" ht="14.25" customHeight="1" x14ac:dyDescent="0.15">
      <c r="A191" s="287" t="s">
        <v>476</v>
      </c>
      <c r="B191" s="287" t="s">
        <v>347</v>
      </c>
      <c r="C191" s="287" t="s">
        <v>682</v>
      </c>
      <c r="D191" s="301">
        <v>9</v>
      </c>
      <c r="E191" s="324"/>
      <c r="F191" s="379" t="s">
        <v>13</v>
      </c>
      <c r="G191" s="1255" t="s">
        <v>842</v>
      </c>
      <c r="H191" s="1267"/>
      <c r="I191" s="1267"/>
      <c r="J191" s="375"/>
      <c r="K191" s="523">
        <v>0</v>
      </c>
      <c r="L191" s="547"/>
      <c r="M191" s="560"/>
      <c r="N191" s="609">
        <v>21</v>
      </c>
      <c r="O191" s="609">
        <v>1</v>
      </c>
      <c r="P191" s="609">
        <v>9</v>
      </c>
      <c r="Q191" s="609">
        <v>0</v>
      </c>
      <c r="R191" s="631"/>
    </row>
    <row r="192" spans="1:18" ht="14.25" customHeight="1" x14ac:dyDescent="0.15">
      <c r="A192" s="287" t="s">
        <v>476</v>
      </c>
      <c r="B192" s="287" t="s">
        <v>347</v>
      </c>
      <c r="C192" s="287" t="s">
        <v>682</v>
      </c>
      <c r="D192" s="301">
        <v>10</v>
      </c>
      <c r="E192" s="261" t="s">
        <v>51</v>
      </c>
      <c r="F192" s="380" t="s">
        <v>151</v>
      </c>
      <c r="G192" s="1257" t="s">
        <v>843</v>
      </c>
      <c r="H192" s="1292"/>
      <c r="I192" s="1292"/>
      <c r="J192" s="375"/>
      <c r="K192" s="523">
        <v>0</v>
      </c>
      <c r="L192" s="547"/>
      <c r="M192" s="560"/>
      <c r="N192" s="609">
        <v>21</v>
      </c>
      <c r="O192" s="609">
        <v>1</v>
      </c>
      <c r="P192" s="609">
        <v>10</v>
      </c>
      <c r="Q192" s="609">
        <v>0</v>
      </c>
      <c r="R192" s="631"/>
    </row>
    <row r="193" spans="1:18" ht="14.25" customHeight="1" x14ac:dyDescent="0.15">
      <c r="A193" s="287" t="s">
        <v>476</v>
      </c>
      <c r="B193" s="287" t="s">
        <v>347</v>
      </c>
      <c r="C193" s="287" t="s">
        <v>682</v>
      </c>
      <c r="D193" s="301">
        <v>11</v>
      </c>
      <c r="E193" s="317" t="s">
        <v>18</v>
      </c>
      <c r="F193" s="1265" t="s">
        <v>283</v>
      </c>
      <c r="G193" s="1265"/>
      <c r="H193" s="1265"/>
      <c r="I193" s="1265"/>
      <c r="J193" s="262"/>
      <c r="K193" s="523">
        <v>47956</v>
      </c>
      <c r="L193" s="547"/>
      <c r="M193" s="560"/>
      <c r="N193" s="609">
        <v>21</v>
      </c>
      <c r="O193" s="609">
        <v>1</v>
      </c>
      <c r="P193" s="609">
        <v>11</v>
      </c>
      <c r="Q193" s="609">
        <v>47956</v>
      </c>
      <c r="R193" s="631"/>
    </row>
    <row r="194" spans="1:18" ht="14.25" customHeight="1" x14ac:dyDescent="0.15">
      <c r="A194" s="287" t="s">
        <v>476</v>
      </c>
      <c r="B194" s="287" t="s">
        <v>347</v>
      </c>
      <c r="C194" s="287" t="s">
        <v>682</v>
      </c>
      <c r="D194" s="301">
        <v>12</v>
      </c>
      <c r="E194" s="328" t="s">
        <v>50</v>
      </c>
      <c r="F194" s="1255" t="s">
        <v>285</v>
      </c>
      <c r="G194" s="1255"/>
      <c r="H194" s="1255"/>
      <c r="I194" s="1255"/>
      <c r="J194" s="262"/>
      <c r="K194" s="523">
        <v>10847</v>
      </c>
      <c r="L194" s="547"/>
      <c r="M194" s="560"/>
      <c r="N194" s="609">
        <v>21</v>
      </c>
      <c r="O194" s="609">
        <v>1</v>
      </c>
      <c r="P194" s="609">
        <v>12</v>
      </c>
      <c r="Q194" s="609">
        <v>10847</v>
      </c>
      <c r="R194" s="631"/>
    </row>
    <row r="195" spans="1:18" ht="14.25" customHeight="1" x14ac:dyDescent="0.15">
      <c r="A195" s="287" t="s">
        <v>476</v>
      </c>
      <c r="B195" s="287" t="s">
        <v>347</v>
      </c>
      <c r="C195" s="287" t="s">
        <v>682</v>
      </c>
      <c r="D195" s="301">
        <v>13</v>
      </c>
      <c r="E195" s="328" t="s">
        <v>75</v>
      </c>
      <c r="F195" s="1255" t="s">
        <v>176</v>
      </c>
      <c r="G195" s="1255"/>
      <c r="H195" s="1255"/>
      <c r="I195" s="1255"/>
      <c r="J195" s="262"/>
      <c r="K195" s="523">
        <v>395</v>
      </c>
      <c r="L195" s="547"/>
      <c r="M195" s="560"/>
      <c r="N195" s="609">
        <v>21</v>
      </c>
      <c r="O195" s="609">
        <v>1</v>
      </c>
      <c r="P195" s="609">
        <v>13</v>
      </c>
      <c r="Q195" s="609">
        <v>395</v>
      </c>
      <c r="R195" s="631"/>
    </row>
    <row r="196" spans="1:18" ht="14.25" customHeight="1" x14ac:dyDescent="0.15">
      <c r="A196" s="287" t="s">
        <v>476</v>
      </c>
      <c r="B196" s="287" t="s">
        <v>347</v>
      </c>
      <c r="C196" s="287" t="s">
        <v>682</v>
      </c>
      <c r="D196" s="301">
        <v>14</v>
      </c>
      <c r="E196" s="328" t="s">
        <v>83</v>
      </c>
      <c r="F196" s="1255" t="s">
        <v>1</v>
      </c>
      <c r="G196" s="1255"/>
      <c r="H196" s="1255"/>
      <c r="I196" s="1255"/>
      <c r="J196" s="262"/>
      <c r="K196" s="523">
        <v>345</v>
      </c>
      <c r="L196" s="547"/>
      <c r="M196" s="560"/>
      <c r="N196" s="609">
        <v>21</v>
      </c>
      <c r="O196" s="609">
        <v>1</v>
      </c>
      <c r="P196" s="609">
        <v>14</v>
      </c>
      <c r="Q196" s="609">
        <v>345</v>
      </c>
      <c r="R196" s="631"/>
    </row>
    <row r="197" spans="1:18" ht="14.25" customHeight="1" x14ac:dyDescent="0.15">
      <c r="A197" s="287" t="s">
        <v>476</v>
      </c>
      <c r="B197" s="287" t="s">
        <v>347</v>
      </c>
      <c r="C197" s="287" t="s">
        <v>682</v>
      </c>
      <c r="D197" s="301">
        <v>15</v>
      </c>
      <c r="E197" s="328" t="s">
        <v>90</v>
      </c>
      <c r="F197" s="1262" t="s">
        <v>291</v>
      </c>
      <c r="G197" s="1262"/>
      <c r="H197" s="1262"/>
      <c r="I197" s="1262"/>
      <c r="J197" s="401"/>
      <c r="K197" s="523">
        <v>1133</v>
      </c>
      <c r="L197" s="547"/>
      <c r="M197" s="560"/>
      <c r="N197" s="609">
        <v>21</v>
      </c>
      <c r="O197" s="609">
        <v>1</v>
      </c>
      <c r="P197" s="609">
        <v>15</v>
      </c>
      <c r="Q197" s="609">
        <v>1133</v>
      </c>
      <c r="R197" s="631"/>
    </row>
    <row r="198" spans="1:18" ht="14.25" customHeight="1" x14ac:dyDescent="0.15">
      <c r="A198" s="287" t="s">
        <v>476</v>
      </c>
      <c r="B198" s="287" t="s">
        <v>347</v>
      </c>
      <c r="C198" s="287" t="s">
        <v>682</v>
      </c>
      <c r="D198" s="301">
        <v>16</v>
      </c>
      <c r="E198" s="328" t="s">
        <v>127</v>
      </c>
      <c r="F198" s="1255" t="s">
        <v>294</v>
      </c>
      <c r="G198" s="1255"/>
      <c r="H198" s="1255"/>
      <c r="I198" s="1255"/>
      <c r="J198" s="262"/>
      <c r="K198" s="523">
        <v>0</v>
      </c>
      <c r="L198" s="547"/>
      <c r="M198" s="560"/>
      <c r="N198" s="609">
        <v>21</v>
      </c>
      <c r="O198" s="609">
        <v>1</v>
      </c>
      <c r="P198" s="609">
        <v>16</v>
      </c>
      <c r="Q198" s="609">
        <v>0</v>
      </c>
      <c r="R198" s="631"/>
    </row>
    <row r="199" spans="1:18" ht="14.25" customHeight="1" x14ac:dyDescent="0.15">
      <c r="A199" s="287" t="s">
        <v>476</v>
      </c>
      <c r="B199" s="287" t="s">
        <v>347</v>
      </c>
      <c r="C199" s="287" t="s">
        <v>682</v>
      </c>
      <c r="D199" s="301">
        <v>17</v>
      </c>
      <c r="E199" s="329" t="s">
        <v>161</v>
      </c>
      <c r="F199" s="1257" t="s">
        <v>295</v>
      </c>
      <c r="G199" s="1257"/>
      <c r="H199" s="1257"/>
      <c r="I199" s="1257"/>
      <c r="J199" s="262"/>
      <c r="K199" s="523">
        <v>0</v>
      </c>
      <c r="L199" s="547"/>
      <c r="M199" s="560"/>
      <c r="N199" s="609">
        <v>21</v>
      </c>
      <c r="O199" s="609">
        <v>1</v>
      </c>
      <c r="P199" s="609">
        <v>17</v>
      </c>
      <c r="Q199" s="609">
        <v>0</v>
      </c>
      <c r="R199" s="631"/>
    </row>
    <row r="200" spans="1:18" ht="14.25" customHeight="1" x14ac:dyDescent="0.15">
      <c r="A200" s="287" t="s">
        <v>476</v>
      </c>
      <c r="B200" s="287" t="s">
        <v>347</v>
      </c>
      <c r="C200" s="287" t="s">
        <v>682</v>
      </c>
      <c r="D200" s="301">
        <v>18</v>
      </c>
      <c r="E200" s="330" t="s">
        <v>118</v>
      </c>
      <c r="F200" s="1289" t="s">
        <v>298</v>
      </c>
      <c r="G200" s="1289"/>
      <c r="H200" s="1289"/>
      <c r="I200" s="1289"/>
      <c r="J200" s="375"/>
      <c r="K200" s="523">
        <v>0</v>
      </c>
      <c r="L200" s="547"/>
      <c r="M200" s="560"/>
      <c r="N200" s="609">
        <v>21</v>
      </c>
      <c r="O200" s="609">
        <v>1</v>
      </c>
      <c r="P200" s="609">
        <v>18</v>
      </c>
      <c r="Q200" s="609">
        <v>0</v>
      </c>
      <c r="R200" s="631"/>
    </row>
    <row r="201" spans="1:18" ht="14.25" customHeight="1" x14ac:dyDescent="0.15">
      <c r="A201" s="287" t="s">
        <v>476</v>
      </c>
      <c r="B201" s="287" t="s">
        <v>347</v>
      </c>
      <c r="C201" s="287" t="s">
        <v>682</v>
      </c>
      <c r="D201" s="301">
        <v>19</v>
      </c>
      <c r="E201" s="330" t="s">
        <v>299</v>
      </c>
      <c r="F201" s="1289" t="s">
        <v>302</v>
      </c>
      <c r="G201" s="1289"/>
      <c r="H201" s="1289"/>
      <c r="I201" s="1289"/>
      <c r="J201" s="375"/>
      <c r="K201" s="523">
        <v>1716</v>
      </c>
      <c r="L201" s="547"/>
      <c r="M201" s="560"/>
      <c r="N201" s="609">
        <v>21</v>
      </c>
      <c r="O201" s="609">
        <v>1</v>
      </c>
      <c r="P201" s="609">
        <v>19</v>
      </c>
      <c r="Q201" s="609">
        <v>1716</v>
      </c>
      <c r="R201" s="631"/>
    </row>
    <row r="202" spans="1:18" ht="14.25" customHeight="1" x14ac:dyDescent="0.15">
      <c r="A202" s="287" t="s">
        <v>476</v>
      </c>
      <c r="B202" s="287" t="s">
        <v>347</v>
      </c>
      <c r="C202" s="287" t="s">
        <v>682</v>
      </c>
      <c r="D202" s="301">
        <v>20</v>
      </c>
      <c r="E202" s="331"/>
      <c r="F202" s="382">
        <v>-1</v>
      </c>
      <c r="G202" s="1289" t="s">
        <v>520</v>
      </c>
      <c r="H202" s="1289"/>
      <c r="I202" s="1289"/>
      <c r="J202" s="375"/>
      <c r="K202" s="523">
        <v>1152</v>
      </c>
      <c r="L202" s="547"/>
      <c r="M202" s="560"/>
      <c r="N202" s="609">
        <v>21</v>
      </c>
      <c r="O202" s="609">
        <v>1</v>
      </c>
      <c r="P202" s="609">
        <v>20</v>
      </c>
      <c r="Q202" s="609">
        <v>1152</v>
      </c>
      <c r="R202" s="631"/>
    </row>
    <row r="203" spans="1:18" ht="14.25" customHeight="1" x14ac:dyDescent="0.15">
      <c r="A203" s="287" t="s">
        <v>476</v>
      </c>
      <c r="B203" s="287" t="s">
        <v>347</v>
      </c>
      <c r="C203" s="287" t="s">
        <v>682</v>
      </c>
      <c r="D203" s="301">
        <v>21</v>
      </c>
      <c r="E203" s="332" t="s">
        <v>129</v>
      </c>
      <c r="F203" s="382">
        <v>-2</v>
      </c>
      <c r="G203" s="1289" t="s">
        <v>525</v>
      </c>
      <c r="H203" s="1289"/>
      <c r="I203" s="1289"/>
      <c r="J203" s="375"/>
      <c r="K203" s="523">
        <v>564</v>
      </c>
      <c r="L203" s="547"/>
      <c r="M203" s="560"/>
      <c r="N203" s="609">
        <v>21</v>
      </c>
      <c r="O203" s="609">
        <v>1</v>
      </c>
      <c r="P203" s="609">
        <v>21</v>
      </c>
      <c r="Q203" s="609">
        <v>564</v>
      </c>
      <c r="R203" s="631"/>
    </row>
    <row r="204" spans="1:18" ht="14.25" customHeight="1" x14ac:dyDescent="0.15">
      <c r="A204" s="287" t="s">
        <v>476</v>
      </c>
      <c r="B204" s="287" t="s">
        <v>347</v>
      </c>
      <c r="C204" s="287" t="s">
        <v>682</v>
      </c>
      <c r="D204" s="301">
        <v>22</v>
      </c>
      <c r="E204" s="333"/>
      <c r="F204" s="382">
        <v>-3</v>
      </c>
      <c r="G204" s="1289" t="s">
        <v>526</v>
      </c>
      <c r="H204" s="1289"/>
      <c r="I204" s="1289"/>
      <c r="J204" s="375"/>
      <c r="K204" s="523">
        <v>0</v>
      </c>
      <c r="L204" s="547"/>
      <c r="M204" s="560"/>
      <c r="N204" s="609">
        <v>21</v>
      </c>
      <c r="O204" s="609">
        <v>1</v>
      </c>
      <c r="P204" s="609">
        <v>22</v>
      </c>
      <c r="Q204" s="609">
        <v>0</v>
      </c>
      <c r="R204" s="631"/>
    </row>
    <row r="205" spans="1:18" ht="14.25" customHeight="1" x14ac:dyDescent="0.15">
      <c r="A205" s="287" t="s">
        <v>476</v>
      </c>
      <c r="B205" s="287" t="s">
        <v>347</v>
      </c>
      <c r="C205" s="287" t="s">
        <v>682</v>
      </c>
      <c r="D205" s="301">
        <v>23</v>
      </c>
      <c r="E205" s="332" t="s">
        <v>666</v>
      </c>
      <c r="F205" s="382">
        <v>-4</v>
      </c>
      <c r="G205" s="1289" t="s">
        <v>527</v>
      </c>
      <c r="H205" s="1289"/>
      <c r="I205" s="1289"/>
      <c r="J205" s="375"/>
      <c r="K205" s="523">
        <v>0</v>
      </c>
      <c r="L205" s="547"/>
      <c r="M205" s="560"/>
      <c r="N205" s="609">
        <v>21</v>
      </c>
      <c r="O205" s="609">
        <v>1</v>
      </c>
      <c r="P205" s="609">
        <v>23</v>
      </c>
      <c r="Q205" s="609">
        <v>0</v>
      </c>
      <c r="R205" s="631"/>
    </row>
    <row r="206" spans="1:18" ht="14.25" customHeight="1" x14ac:dyDescent="0.15">
      <c r="A206" s="287" t="s">
        <v>476</v>
      </c>
      <c r="B206" s="287" t="s">
        <v>347</v>
      </c>
      <c r="C206" s="287" t="s">
        <v>682</v>
      </c>
      <c r="D206" s="301">
        <v>24</v>
      </c>
      <c r="E206" s="334"/>
      <c r="F206" s="382">
        <v>-5</v>
      </c>
      <c r="G206" s="1289" t="s">
        <v>725</v>
      </c>
      <c r="H206" s="1289"/>
      <c r="I206" s="1289"/>
      <c r="J206" s="375"/>
      <c r="K206" s="523">
        <v>0</v>
      </c>
      <c r="L206" s="547"/>
      <c r="M206" s="560"/>
      <c r="N206" s="609">
        <v>21</v>
      </c>
      <c r="O206" s="609">
        <v>1</v>
      </c>
      <c r="P206" s="609">
        <v>24</v>
      </c>
      <c r="Q206" s="609">
        <v>0</v>
      </c>
      <c r="R206" s="631"/>
    </row>
    <row r="207" spans="1:18" ht="14.25" customHeight="1" x14ac:dyDescent="0.15">
      <c r="A207" s="287" t="s">
        <v>476</v>
      </c>
      <c r="B207" s="287" t="s">
        <v>347</v>
      </c>
      <c r="C207" s="287" t="s">
        <v>682</v>
      </c>
      <c r="D207" s="301">
        <v>25</v>
      </c>
      <c r="E207" s="330" t="s">
        <v>37</v>
      </c>
      <c r="F207" s="1289" t="s">
        <v>538</v>
      </c>
      <c r="G207" s="1289"/>
      <c r="H207" s="1289"/>
      <c r="I207" s="1289"/>
      <c r="J207" s="451"/>
      <c r="K207" s="523">
        <v>0</v>
      </c>
      <c r="L207" s="547"/>
      <c r="M207" s="560"/>
      <c r="N207" s="609">
        <v>21</v>
      </c>
      <c r="O207" s="609">
        <v>1</v>
      </c>
      <c r="P207" s="609">
        <v>25</v>
      </c>
      <c r="Q207" s="609">
        <v>0</v>
      </c>
      <c r="R207" s="631"/>
    </row>
    <row r="208" spans="1:18" ht="14.25" customHeight="1" x14ac:dyDescent="0.15">
      <c r="A208" s="287" t="s">
        <v>476</v>
      </c>
      <c r="B208" s="287" t="s">
        <v>347</v>
      </c>
      <c r="C208" s="287" t="s">
        <v>682</v>
      </c>
      <c r="D208" s="301">
        <v>26</v>
      </c>
      <c r="E208" s="330" t="s">
        <v>845</v>
      </c>
      <c r="F208" s="1289" t="s">
        <v>303</v>
      </c>
      <c r="G208" s="1289"/>
      <c r="H208" s="1289"/>
      <c r="I208" s="1289"/>
      <c r="J208" s="375"/>
      <c r="K208" s="523">
        <v>0</v>
      </c>
      <c r="L208" s="547"/>
      <c r="M208" s="560"/>
      <c r="N208" s="609">
        <v>21</v>
      </c>
      <c r="O208" s="609">
        <v>1</v>
      </c>
      <c r="P208" s="609">
        <v>26</v>
      </c>
      <c r="Q208" s="609">
        <v>0</v>
      </c>
      <c r="R208" s="631"/>
    </row>
    <row r="209" spans="1:18" ht="14.25" customHeight="1" x14ac:dyDescent="0.15">
      <c r="A209" s="287" t="s">
        <v>476</v>
      </c>
      <c r="B209" s="287" t="s">
        <v>347</v>
      </c>
      <c r="C209" s="287" t="s">
        <v>682</v>
      </c>
      <c r="D209" s="301">
        <v>27</v>
      </c>
      <c r="E209" s="330"/>
      <c r="F209" s="1289" t="s">
        <v>871</v>
      </c>
      <c r="G209" s="1289"/>
      <c r="H209" s="1289"/>
      <c r="I209" s="1289"/>
      <c r="J209" s="375"/>
      <c r="K209" s="523">
        <v>0</v>
      </c>
      <c r="L209" s="547"/>
      <c r="M209" s="560"/>
      <c r="N209" s="609">
        <v>21</v>
      </c>
      <c r="O209" s="609">
        <v>1</v>
      </c>
      <c r="P209" s="609">
        <v>27</v>
      </c>
      <c r="Q209" s="609">
        <v>0</v>
      </c>
      <c r="R209" s="631"/>
    </row>
    <row r="210" spans="1:18" ht="14.25" customHeight="1" x14ac:dyDescent="0.15">
      <c r="A210" s="287" t="s">
        <v>476</v>
      </c>
      <c r="B210" s="287" t="s">
        <v>347</v>
      </c>
      <c r="C210" s="287" t="s">
        <v>682</v>
      </c>
      <c r="D210" s="301">
        <v>28</v>
      </c>
      <c r="E210" s="330" t="s">
        <v>546</v>
      </c>
      <c r="F210" s="1289" t="s">
        <v>198</v>
      </c>
      <c r="G210" s="1289"/>
      <c r="H210" s="1289"/>
      <c r="I210" s="1289"/>
      <c r="J210" s="375"/>
      <c r="K210" s="523">
        <v>0</v>
      </c>
      <c r="L210" s="547"/>
      <c r="M210" s="560"/>
      <c r="N210" s="609">
        <v>21</v>
      </c>
      <c r="O210" s="609">
        <v>1</v>
      </c>
      <c r="P210" s="609">
        <v>28</v>
      </c>
      <c r="Q210" s="609">
        <v>0</v>
      </c>
      <c r="R210" s="631"/>
    </row>
    <row r="211" spans="1:18" ht="14.25" customHeight="1" x14ac:dyDescent="0.15">
      <c r="A211" s="287" t="s">
        <v>476</v>
      </c>
      <c r="B211" s="287" t="s">
        <v>347</v>
      </c>
      <c r="C211" s="287" t="s">
        <v>682</v>
      </c>
      <c r="D211" s="301">
        <v>29</v>
      </c>
      <c r="E211" s="330" t="s">
        <v>726</v>
      </c>
      <c r="F211" s="1289" t="s">
        <v>304</v>
      </c>
      <c r="G211" s="1289"/>
      <c r="H211" s="1289"/>
      <c r="I211" s="1289"/>
      <c r="J211" s="375"/>
      <c r="K211" s="523">
        <v>1531</v>
      </c>
      <c r="L211" s="547"/>
      <c r="M211" s="560"/>
      <c r="N211" s="609">
        <v>21</v>
      </c>
      <c r="O211" s="609">
        <v>1</v>
      </c>
      <c r="P211" s="609">
        <v>29</v>
      </c>
      <c r="Q211" s="609">
        <v>1531</v>
      </c>
      <c r="R211" s="631"/>
    </row>
    <row r="212" spans="1:18" ht="14.25" customHeight="1" x14ac:dyDescent="0.15">
      <c r="A212" s="287" t="s">
        <v>476</v>
      </c>
      <c r="B212" s="287" t="s">
        <v>347</v>
      </c>
      <c r="C212" s="287" t="s">
        <v>682</v>
      </c>
      <c r="D212" s="301">
        <v>30</v>
      </c>
      <c r="E212" s="330" t="s">
        <v>734</v>
      </c>
      <c r="F212" s="1104" t="s">
        <v>306</v>
      </c>
      <c r="G212" s="1104"/>
      <c r="H212" s="1104"/>
      <c r="I212" s="1104"/>
      <c r="J212" s="262"/>
      <c r="K212" s="523">
        <v>73695</v>
      </c>
      <c r="L212" s="547"/>
      <c r="M212" s="560"/>
      <c r="N212" s="609">
        <v>21</v>
      </c>
      <c r="O212" s="609">
        <v>1</v>
      </c>
      <c r="P212" s="609">
        <v>30</v>
      </c>
      <c r="Q212" s="609">
        <v>73695</v>
      </c>
      <c r="R212" s="631"/>
    </row>
    <row r="213" spans="1:18" ht="14.25" customHeight="1" x14ac:dyDescent="0.15">
      <c r="A213" s="287" t="s">
        <v>476</v>
      </c>
      <c r="B213" s="287" t="s">
        <v>347</v>
      </c>
      <c r="C213" s="287" t="s">
        <v>682</v>
      </c>
      <c r="D213" s="301">
        <v>31</v>
      </c>
      <c r="E213" s="335"/>
      <c r="F213" s="1325" t="s">
        <v>448</v>
      </c>
      <c r="G213" s="1289"/>
      <c r="H213" s="1289"/>
      <c r="I213" s="1289"/>
      <c r="J213" s="375"/>
      <c r="K213" s="523">
        <v>6</v>
      </c>
      <c r="L213" s="547"/>
      <c r="M213" s="560"/>
      <c r="N213" s="609">
        <v>21</v>
      </c>
      <c r="O213" s="609">
        <v>1</v>
      </c>
      <c r="P213" s="609">
        <v>31</v>
      </c>
      <c r="Q213" s="609">
        <v>6</v>
      </c>
      <c r="R213" s="631"/>
    </row>
    <row r="214" spans="1:18" ht="14.25" customHeight="1" x14ac:dyDescent="0.15">
      <c r="A214" s="287" t="s">
        <v>476</v>
      </c>
      <c r="B214" s="287" t="s">
        <v>347</v>
      </c>
      <c r="C214" s="287" t="s">
        <v>682</v>
      </c>
      <c r="D214" s="301">
        <v>32</v>
      </c>
      <c r="E214" s="336" t="s">
        <v>846</v>
      </c>
      <c r="F214" s="1325" t="s">
        <v>593</v>
      </c>
      <c r="G214" s="1289"/>
      <c r="H214" s="1289"/>
      <c r="I214" s="1289"/>
      <c r="J214" s="375"/>
      <c r="K214" s="523">
        <v>1</v>
      </c>
      <c r="L214" s="547"/>
      <c r="M214" s="560"/>
      <c r="N214" s="609">
        <v>21</v>
      </c>
      <c r="O214" s="609">
        <v>1</v>
      </c>
      <c r="P214" s="609">
        <v>32</v>
      </c>
      <c r="Q214" s="609">
        <v>1</v>
      </c>
      <c r="R214" s="631"/>
    </row>
    <row r="215" spans="1:18" ht="14.25" customHeight="1" x14ac:dyDescent="0.15">
      <c r="A215" s="287" t="s">
        <v>476</v>
      </c>
      <c r="B215" s="287" t="s">
        <v>347</v>
      </c>
      <c r="C215" s="287" t="s">
        <v>682</v>
      </c>
      <c r="D215" s="301">
        <v>33</v>
      </c>
      <c r="E215" s="337"/>
      <c r="F215" s="1325" t="s">
        <v>632</v>
      </c>
      <c r="G215" s="1289"/>
      <c r="H215" s="1289"/>
      <c r="I215" s="1289"/>
      <c r="J215" s="375"/>
      <c r="K215" s="523">
        <v>1180</v>
      </c>
      <c r="L215" s="547"/>
      <c r="M215" s="560"/>
      <c r="N215" s="609">
        <v>21</v>
      </c>
      <c r="O215" s="609">
        <v>1</v>
      </c>
      <c r="P215" s="609">
        <v>33</v>
      </c>
      <c r="Q215" s="609">
        <v>1180</v>
      </c>
      <c r="R215" s="631"/>
    </row>
    <row r="216" spans="1:18" ht="14.25" customHeight="1" x14ac:dyDescent="0.15">
      <c r="A216" s="287" t="s">
        <v>476</v>
      </c>
      <c r="B216" s="287" t="s">
        <v>347</v>
      </c>
      <c r="C216" s="287" t="s">
        <v>682</v>
      </c>
      <c r="D216" s="301">
        <v>34</v>
      </c>
      <c r="E216" s="338" t="s">
        <v>243</v>
      </c>
      <c r="F216" s="383" t="s">
        <v>116</v>
      </c>
      <c r="G216" s="1325" t="s">
        <v>32</v>
      </c>
      <c r="H216" s="1289"/>
      <c r="I216" s="1289"/>
      <c r="J216" s="375"/>
      <c r="K216" s="523">
        <v>1180</v>
      </c>
      <c r="L216" s="547"/>
      <c r="M216" s="560"/>
      <c r="N216" s="609">
        <v>21</v>
      </c>
      <c r="O216" s="609">
        <v>1</v>
      </c>
      <c r="P216" s="609">
        <v>34</v>
      </c>
      <c r="Q216" s="609">
        <v>1180</v>
      </c>
      <c r="R216" s="631"/>
    </row>
    <row r="217" spans="1:18" ht="14.25" customHeight="1" x14ac:dyDescent="0.15">
      <c r="A217" s="287" t="s">
        <v>476</v>
      </c>
      <c r="B217" s="287" t="s">
        <v>347</v>
      </c>
      <c r="C217" s="287" t="s">
        <v>682</v>
      </c>
      <c r="D217" s="301">
        <v>35</v>
      </c>
      <c r="E217" s="338" t="s">
        <v>248</v>
      </c>
      <c r="F217" s="338"/>
      <c r="G217" s="1325" t="s">
        <v>254</v>
      </c>
      <c r="H217" s="1289"/>
      <c r="I217" s="1289"/>
      <c r="J217" s="375"/>
      <c r="K217" s="523">
        <v>0</v>
      </c>
      <c r="L217" s="547"/>
      <c r="M217" s="560"/>
      <c r="N217" s="609">
        <v>21</v>
      </c>
      <c r="O217" s="609">
        <v>1</v>
      </c>
      <c r="P217" s="609">
        <v>35</v>
      </c>
      <c r="Q217" s="609">
        <v>0</v>
      </c>
      <c r="R217" s="631"/>
    </row>
    <row r="218" spans="1:18" ht="14.25" customHeight="1" x14ac:dyDescent="0.15">
      <c r="A218" s="287" t="s">
        <v>476</v>
      </c>
      <c r="B218" s="287" t="s">
        <v>347</v>
      </c>
      <c r="C218" s="287" t="s">
        <v>682</v>
      </c>
      <c r="D218" s="301">
        <v>36</v>
      </c>
      <c r="E218" s="338" t="s">
        <v>149</v>
      </c>
      <c r="F218" s="347" t="s">
        <v>51</v>
      </c>
      <c r="G218" s="1325" t="s">
        <v>656</v>
      </c>
      <c r="H218" s="1289"/>
      <c r="I218" s="1289"/>
      <c r="J218" s="375"/>
      <c r="K218" s="523">
        <v>0</v>
      </c>
      <c r="L218" s="547"/>
      <c r="M218" s="560"/>
      <c r="N218" s="609">
        <v>21</v>
      </c>
      <c r="O218" s="609">
        <v>1</v>
      </c>
      <c r="P218" s="609">
        <v>36</v>
      </c>
      <c r="Q218" s="609">
        <v>0</v>
      </c>
      <c r="R218" s="631"/>
    </row>
    <row r="219" spans="1:18" ht="14.25" customHeight="1" x14ac:dyDescent="0.15">
      <c r="A219" s="287" t="s">
        <v>476</v>
      </c>
      <c r="B219" s="287" t="s">
        <v>347</v>
      </c>
      <c r="C219" s="287" t="s">
        <v>682</v>
      </c>
      <c r="D219" s="301">
        <v>37</v>
      </c>
      <c r="E219" s="338" t="s">
        <v>74</v>
      </c>
      <c r="F219" s="1328" t="s">
        <v>564</v>
      </c>
      <c r="G219" s="1264"/>
      <c r="H219" s="1289"/>
      <c r="I219" s="1289"/>
      <c r="J219" s="375"/>
      <c r="K219" s="523">
        <v>178</v>
      </c>
      <c r="L219" s="547"/>
      <c r="M219" s="560"/>
      <c r="N219" s="609">
        <v>21</v>
      </c>
      <c r="O219" s="609">
        <v>1</v>
      </c>
      <c r="P219" s="609">
        <v>37</v>
      </c>
      <c r="Q219" s="609">
        <v>178</v>
      </c>
      <c r="R219" s="631"/>
    </row>
    <row r="220" spans="1:18" ht="14.25" customHeight="1" x14ac:dyDescent="0.15">
      <c r="A220" s="287" t="s">
        <v>476</v>
      </c>
      <c r="B220" s="287" t="s">
        <v>347</v>
      </c>
      <c r="C220" s="287" t="s">
        <v>682</v>
      </c>
      <c r="D220" s="301">
        <v>38</v>
      </c>
      <c r="E220" s="338" t="s">
        <v>256</v>
      </c>
      <c r="F220" s="384" t="s">
        <v>116</v>
      </c>
      <c r="G220" s="1327" t="s">
        <v>727</v>
      </c>
      <c r="H220" s="1289"/>
      <c r="I220" s="1289"/>
      <c r="J220" s="375"/>
      <c r="K220" s="523">
        <v>0</v>
      </c>
      <c r="L220" s="547"/>
      <c r="M220" s="560"/>
      <c r="N220" s="609">
        <v>21</v>
      </c>
      <c r="O220" s="609">
        <v>1</v>
      </c>
      <c r="P220" s="609">
        <v>38</v>
      </c>
      <c r="Q220" s="609">
        <v>0</v>
      </c>
      <c r="R220" s="631"/>
    </row>
    <row r="221" spans="1:18" ht="14.25" customHeight="1" x14ac:dyDescent="0.15">
      <c r="A221" s="287" t="s">
        <v>476</v>
      </c>
      <c r="B221" s="287" t="s">
        <v>347</v>
      </c>
      <c r="C221" s="287" t="s">
        <v>682</v>
      </c>
      <c r="D221" s="301">
        <v>39</v>
      </c>
      <c r="E221" s="338" t="s">
        <v>262</v>
      </c>
      <c r="F221" s="385"/>
      <c r="G221" s="1327" t="s">
        <v>598</v>
      </c>
      <c r="H221" s="1289"/>
      <c r="I221" s="1289"/>
      <c r="J221" s="375"/>
      <c r="K221" s="523">
        <v>0</v>
      </c>
      <c r="L221" s="547"/>
      <c r="M221" s="560"/>
      <c r="N221" s="609">
        <v>21</v>
      </c>
      <c r="O221" s="609">
        <v>1</v>
      </c>
      <c r="P221" s="609">
        <v>39</v>
      </c>
      <c r="Q221" s="609">
        <v>0</v>
      </c>
      <c r="R221" s="631"/>
    </row>
    <row r="222" spans="1:18" ht="14.25" customHeight="1" x14ac:dyDescent="0.15">
      <c r="A222" s="287" t="s">
        <v>476</v>
      </c>
      <c r="B222" s="287" t="s">
        <v>347</v>
      </c>
      <c r="C222" s="287" t="s">
        <v>682</v>
      </c>
      <c r="D222" s="301">
        <v>40</v>
      </c>
      <c r="E222" s="338" t="s">
        <v>263</v>
      </c>
      <c r="F222" s="385"/>
      <c r="G222" s="1327" t="s">
        <v>698</v>
      </c>
      <c r="H222" s="1289"/>
      <c r="I222" s="1289"/>
      <c r="J222" s="375"/>
      <c r="K222" s="523">
        <v>0</v>
      </c>
      <c r="L222" s="547"/>
      <c r="M222" s="560"/>
      <c r="N222" s="609">
        <v>21</v>
      </c>
      <c r="O222" s="609">
        <v>1</v>
      </c>
      <c r="P222" s="609">
        <v>40</v>
      </c>
      <c r="Q222" s="609">
        <v>0</v>
      </c>
      <c r="R222" s="631"/>
    </row>
    <row r="223" spans="1:18" ht="14.25" customHeight="1" x14ac:dyDescent="0.15">
      <c r="A223" s="287" t="s">
        <v>476</v>
      </c>
      <c r="B223" s="287" t="s">
        <v>347</v>
      </c>
      <c r="C223" s="287" t="s">
        <v>682</v>
      </c>
      <c r="D223" s="301">
        <v>41</v>
      </c>
      <c r="E223" s="338"/>
      <c r="F223" s="347" t="s">
        <v>51</v>
      </c>
      <c r="G223" s="1325" t="s">
        <v>728</v>
      </c>
      <c r="H223" s="1289"/>
      <c r="I223" s="1289"/>
      <c r="J223" s="375"/>
      <c r="K223" s="523">
        <v>178</v>
      </c>
      <c r="L223" s="547"/>
      <c r="M223" s="560"/>
      <c r="N223" s="609">
        <v>21</v>
      </c>
      <c r="O223" s="609">
        <v>1</v>
      </c>
      <c r="P223" s="609">
        <v>41</v>
      </c>
      <c r="Q223" s="609">
        <v>178</v>
      </c>
      <c r="R223" s="631"/>
    </row>
    <row r="224" spans="1:18" ht="14.25" customHeight="1" x14ac:dyDescent="0.15">
      <c r="A224" s="287" t="s">
        <v>476</v>
      </c>
      <c r="B224" s="287" t="s">
        <v>347</v>
      </c>
      <c r="C224" s="287" t="s">
        <v>682</v>
      </c>
      <c r="D224" s="301">
        <v>42</v>
      </c>
      <c r="E224" s="338"/>
      <c r="F224" s="1325" t="s">
        <v>133</v>
      </c>
      <c r="G224" s="1289"/>
      <c r="H224" s="1289"/>
      <c r="I224" s="1289"/>
      <c r="J224" s="375"/>
      <c r="K224" s="523">
        <v>1358</v>
      </c>
      <c r="L224" s="547"/>
      <c r="M224" s="560"/>
      <c r="N224" s="609">
        <v>21</v>
      </c>
      <c r="O224" s="609">
        <v>1</v>
      </c>
      <c r="P224" s="609">
        <v>42</v>
      </c>
      <c r="Q224" s="609">
        <v>1358</v>
      </c>
      <c r="R224" s="631"/>
    </row>
    <row r="225" spans="1:18" ht="14.25" customHeight="1" x14ac:dyDescent="0.15">
      <c r="A225" s="287" t="s">
        <v>476</v>
      </c>
      <c r="B225" s="287" t="s">
        <v>347</v>
      </c>
      <c r="C225" s="287" t="s">
        <v>682</v>
      </c>
      <c r="D225" s="301">
        <v>43</v>
      </c>
      <c r="E225" s="338"/>
      <c r="F225" s="1325" t="s">
        <v>729</v>
      </c>
      <c r="G225" s="1289"/>
      <c r="H225" s="1289"/>
      <c r="I225" s="1289"/>
      <c r="J225" s="375"/>
      <c r="K225" s="523">
        <v>26</v>
      </c>
      <c r="L225" s="547"/>
      <c r="M225" s="560"/>
      <c r="N225" s="609">
        <v>21</v>
      </c>
      <c r="O225" s="609">
        <v>1</v>
      </c>
      <c r="P225" s="609">
        <v>43</v>
      </c>
      <c r="Q225" s="609">
        <v>26</v>
      </c>
      <c r="R225" s="631"/>
    </row>
    <row r="226" spans="1:18" ht="14.25" customHeight="1" x14ac:dyDescent="0.15">
      <c r="A226" s="287" t="s">
        <v>476</v>
      </c>
      <c r="B226" s="287" t="s">
        <v>347</v>
      </c>
      <c r="C226" s="287" t="s">
        <v>682</v>
      </c>
      <c r="D226" s="301">
        <v>44</v>
      </c>
      <c r="E226" s="318"/>
      <c r="F226" s="1325" t="s">
        <v>730</v>
      </c>
      <c r="G226" s="1289"/>
      <c r="H226" s="1289"/>
      <c r="I226" s="1289"/>
      <c r="J226" s="375"/>
      <c r="K226" s="523">
        <v>3</v>
      </c>
      <c r="L226" s="547"/>
      <c r="M226" s="560"/>
      <c r="N226" s="609">
        <v>21</v>
      </c>
      <c r="O226" s="609">
        <v>1</v>
      </c>
      <c r="P226" s="609">
        <v>44</v>
      </c>
      <c r="Q226" s="609">
        <v>3</v>
      </c>
      <c r="R226" s="631"/>
    </row>
    <row r="227" spans="1:18" ht="14.25" customHeight="1" x14ac:dyDescent="0.15">
      <c r="A227" s="287" t="s">
        <v>476</v>
      </c>
      <c r="B227" s="287" t="s">
        <v>347</v>
      </c>
      <c r="C227" s="287" t="s">
        <v>682</v>
      </c>
      <c r="D227" s="301">
        <v>45</v>
      </c>
      <c r="E227" s="336" t="s">
        <v>872</v>
      </c>
      <c r="F227" s="1325" t="s">
        <v>731</v>
      </c>
      <c r="G227" s="1104"/>
      <c r="H227" s="1289"/>
      <c r="I227" s="1289"/>
      <c r="J227" s="375"/>
      <c r="K227" s="523">
        <v>0</v>
      </c>
      <c r="L227" s="547"/>
      <c r="M227" s="560"/>
      <c r="N227" s="609">
        <v>21</v>
      </c>
      <c r="O227" s="609">
        <v>1</v>
      </c>
      <c r="P227" s="609">
        <v>45</v>
      </c>
      <c r="Q227" s="609">
        <v>0</v>
      </c>
      <c r="R227" s="631"/>
    </row>
    <row r="228" spans="1:18" ht="14.25" customHeight="1" x14ac:dyDescent="0.15">
      <c r="A228" s="287" t="s">
        <v>476</v>
      </c>
      <c r="B228" s="287" t="s">
        <v>347</v>
      </c>
      <c r="C228" s="287" t="s">
        <v>682</v>
      </c>
      <c r="D228" s="301">
        <v>46</v>
      </c>
      <c r="E228" s="1203" t="s">
        <v>459</v>
      </c>
      <c r="F228" s="383" t="s">
        <v>116</v>
      </c>
      <c r="G228" s="1325" t="s">
        <v>287</v>
      </c>
      <c r="H228" s="1289"/>
      <c r="I228" s="1289"/>
      <c r="J228" s="375"/>
      <c r="K228" s="523">
        <v>0</v>
      </c>
      <c r="L228" s="547"/>
      <c r="M228" s="560"/>
      <c r="N228" s="609">
        <v>21</v>
      </c>
      <c r="O228" s="609">
        <v>1</v>
      </c>
      <c r="P228" s="609">
        <v>46</v>
      </c>
      <c r="Q228" s="609">
        <v>0</v>
      </c>
      <c r="R228" s="631"/>
    </row>
    <row r="229" spans="1:18" ht="14.25" customHeight="1" x14ac:dyDescent="0.15">
      <c r="A229" s="287" t="s">
        <v>476</v>
      </c>
      <c r="B229" s="287" t="s">
        <v>347</v>
      </c>
      <c r="C229" s="287" t="s">
        <v>682</v>
      </c>
      <c r="D229" s="301">
        <v>47</v>
      </c>
      <c r="E229" s="1204"/>
      <c r="F229" s="338"/>
      <c r="G229" s="1325" t="s">
        <v>288</v>
      </c>
      <c r="H229" s="1289"/>
      <c r="I229" s="1289"/>
      <c r="J229" s="375"/>
      <c r="K229" s="523">
        <v>0</v>
      </c>
      <c r="L229" s="547"/>
      <c r="M229" s="560"/>
      <c r="N229" s="609">
        <v>21</v>
      </c>
      <c r="O229" s="609">
        <v>1</v>
      </c>
      <c r="P229" s="609">
        <v>47</v>
      </c>
      <c r="Q229" s="609">
        <v>0</v>
      </c>
      <c r="R229" s="631"/>
    </row>
    <row r="230" spans="1:18" ht="14.25" customHeight="1" x14ac:dyDescent="0.15">
      <c r="A230" s="287" t="s">
        <v>476</v>
      </c>
      <c r="B230" s="287" t="s">
        <v>347</v>
      </c>
      <c r="C230" s="287" t="s">
        <v>682</v>
      </c>
      <c r="D230" s="301">
        <v>48</v>
      </c>
      <c r="E230" s="1204"/>
      <c r="F230" s="347" t="s">
        <v>51</v>
      </c>
      <c r="G230" s="319" t="s">
        <v>293</v>
      </c>
      <c r="H230" s="374"/>
      <c r="I230" s="374"/>
      <c r="J230" s="262"/>
      <c r="K230" s="523">
        <v>0</v>
      </c>
      <c r="L230" s="547"/>
      <c r="M230" s="560"/>
      <c r="N230" s="609">
        <v>21</v>
      </c>
      <c r="O230" s="609">
        <v>1</v>
      </c>
      <c r="P230" s="609">
        <v>48</v>
      </c>
      <c r="Q230" s="609">
        <v>0</v>
      </c>
      <c r="R230" s="631"/>
    </row>
    <row r="231" spans="1:18" ht="14.25" customHeight="1" x14ac:dyDescent="0.15">
      <c r="A231" s="287" t="s">
        <v>476</v>
      </c>
      <c r="B231" s="287" t="s">
        <v>347</v>
      </c>
      <c r="C231" s="287" t="s">
        <v>682</v>
      </c>
      <c r="D231" s="301">
        <v>49</v>
      </c>
      <c r="E231" s="1204"/>
      <c r="F231" s="1324" t="s">
        <v>732</v>
      </c>
      <c r="G231" s="1207"/>
      <c r="H231" s="1207"/>
      <c r="I231" s="1207"/>
      <c r="J231" s="375"/>
      <c r="K231" s="523">
        <v>0</v>
      </c>
      <c r="L231" s="547"/>
      <c r="M231" s="560"/>
      <c r="N231" s="609">
        <v>21</v>
      </c>
      <c r="O231" s="609">
        <v>1</v>
      </c>
      <c r="P231" s="609">
        <v>49</v>
      </c>
      <c r="Q231" s="609">
        <v>0</v>
      </c>
      <c r="R231" s="631"/>
    </row>
    <row r="232" spans="1:18" ht="14.25" customHeight="1" x14ac:dyDescent="0.15">
      <c r="A232" s="287" t="s">
        <v>476</v>
      </c>
      <c r="B232" s="287" t="s">
        <v>347</v>
      </c>
      <c r="C232" s="287" t="s">
        <v>682</v>
      </c>
      <c r="D232" s="301">
        <v>50</v>
      </c>
      <c r="E232" s="1204"/>
      <c r="F232" s="1325" t="s">
        <v>847</v>
      </c>
      <c r="G232" s="1289"/>
      <c r="H232" s="1289"/>
      <c r="I232" s="1289"/>
      <c r="J232" s="375"/>
      <c r="K232" s="523">
        <v>0</v>
      </c>
      <c r="L232" s="547"/>
      <c r="M232" s="560"/>
      <c r="N232" s="609">
        <v>21</v>
      </c>
      <c r="O232" s="609">
        <v>1</v>
      </c>
      <c r="P232" s="609">
        <v>50</v>
      </c>
      <c r="Q232" s="609">
        <v>0</v>
      </c>
      <c r="R232" s="631"/>
    </row>
    <row r="233" spans="1:18" ht="14.25" customHeight="1" x14ac:dyDescent="0.15">
      <c r="A233" s="287" t="s">
        <v>476</v>
      </c>
      <c r="B233" s="287" t="s">
        <v>347</v>
      </c>
      <c r="C233" s="287" t="s">
        <v>682</v>
      </c>
      <c r="D233" s="301">
        <v>51</v>
      </c>
      <c r="E233" s="1205"/>
      <c r="F233" s="1326" t="s">
        <v>613</v>
      </c>
      <c r="G233" s="1209"/>
      <c r="H233" s="1209"/>
      <c r="I233" s="1209"/>
      <c r="J233" s="375"/>
      <c r="K233" s="523">
        <v>0</v>
      </c>
      <c r="L233" s="547"/>
      <c r="M233" s="560"/>
      <c r="N233" s="609">
        <v>21</v>
      </c>
      <c r="O233" s="609">
        <v>1</v>
      </c>
      <c r="P233" s="609">
        <v>51</v>
      </c>
      <c r="Q233" s="609">
        <v>0</v>
      </c>
      <c r="R233" s="631"/>
    </row>
    <row r="234" spans="1:18" ht="14.25" customHeight="1" x14ac:dyDescent="0.15">
      <c r="A234" s="287" t="s">
        <v>476</v>
      </c>
      <c r="B234" s="287" t="s">
        <v>347</v>
      </c>
      <c r="C234" s="287" t="s">
        <v>682</v>
      </c>
      <c r="D234" s="301">
        <v>52</v>
      </c>
      <c r="E234" s="339" t="s">
        <v>694</v>
      </c>
      <c r="F234" s="386"/>
      <c r="G234" s="427" t="s">
        <v>267</v>
      </c>
      <c r="H234" s="1264" t="s">
        <v>270</v>
      </c>
      <c r="I234" s="1264"/>
      <c r="J234" s="426"/>
      <c r="K234" s="523">
        <v>0</v>
      </c>
      <c r="L234" s="547"/>
      <c r="M234" s="560"/>
      <c r="N234" s="609">
        <v>21</v>
      </c>
      <c r="O234" s="609">
        <v>1</v>
      </c>
      <c r="P234" s="609">
        <v>52</v>
      </c>
      <c r="Q234" s="609">
        <v>0</v>
      </c>
      <c r="R234" s="631"/>
    </row>
    <row r="235" spans="1:18" ht="14.25" customHeight="1" x14ac:dyDescent="0.15">
      <c r="A235" s="287" t="s">
        <v>476</v>
      </c>
      <c r="B235" s="287" t="s">
        <v>347</v>
      </c>
      <c r="C235" s="287" t="s">
        <v>682</v>
      </c>
      <c r="D235" s="301">
        <v>53</v>
      </c>
      <c r="E235" s="340" t="s">
        <v>733</v>
      </c>
      <c r="F235" s="387"/>
      <c r="G235" s="428" t="s">
        <v>272</v>
      </c>
      <c r="H235" s="1289" t="s">
        <v>274</v>
      </c>
      <c r="I235" s="1289"/>
      <c r="J235" s="375"/>
      <c r="K235" s="523">
        <v>0</v>
      </c>
      <c r="L235" s="547"/>
      <c r="M235" s="560"/>
      <c r="N235" s="609">
        <v>21</v>
      </c>
      <c r="O235" s="609">
        <v>1</v>
      </c>
      <c r="P235" s="609">
        <v>53</v>
      </c>
      <c r="Q235" s="609">
        <v>0</v>
      </c>
      <c r="R235" s="631"/>
    </row>
    <row r="236" spans="1:18" ht="14.25" customHeight="1" x14ac:dyDescent="0.15">
      <c r="A236" s="287" t="s">
        <v>476</v>
      </c>
      <c r="B236" s="287" t="s">
        <v>347</v>
      </c>
      <c r="C236" s="287" t="s">
        <v>682</v>
      </c>
      <c r="D236" s="301">
        <v>54</v>
      </c>
      <c r="E236" s="341" t="s">
        <v>432</v>
      </c>
      <c r="F236" s="388"/>
      <c r="G236" s="428" t="s">
        <v>276</v>
      </c>
      <c r="H236" s="1289" t="s">
        <v>278</v>
      </c>
      <c r="I236" s="1289"/>
      <c r="J236" s="375"/>
      <c r="K236" s="523">
        <v>0</v>
      </c>
      <c r="L236" s="547"/>
      <c r="M236" s="560"/>
      <c r="N236" s="609">
        <v>21</v>
      </c>
      <c r="O236" s="609">
        <v>1</v>
      </c>
      <c r="P236" s="609">
        <v>54</v>
      </c>
      <c r="Q236" s="609">
        <v>0</v>
      </c>
      <c r="R236" s="631"/>
    </row>
    <row r="237" spans="1:18" ht="14.25" customHeight="1" x14ac:dyDescent="0.15">
      <c r="A237" s="287" t="s">
        <v>476</v>
      </c>
      <c r="B237" s="287" t="s">
        <v>347</v>
      </c>
      <c r="C237" s="287" t="s">
        <v>682</v>
      </c>
      <c r="D237" s="301">
        <v>55</v>
      </c>
      <c r="E237" s="342" t="s">
        <v>873</v>
      </c>
      <c r="F237" s="1289" t="s">
        <v>58</v>
      </c>
      <c r="G237" s="1289"/>
      <c r="H237" s="1289"/>
      <c r="I237" s="1289"/>
      <c r="J237" s="375"/>
      <c r="K237" s="523">
        <v>0</v>
      </c>
      <c r="L237" s="547"/>
      <c r="M237" s="560"/>
      <c r="N237" s="609">
        <v>21</v>
      </c>
      <c r="O237" s="609">
        <v>1</v>
      </c>
      <c r="P237" s="609">
        <v>55</v>
      </c>
      <c r="Q237" s="609">
        <v>0</v>
      </c>
      <c r="R237" s="631"/>
    </row>
    <row r="238" spans="1:18" ht="14.25" customHeight="1" x14ac:dyDescent="0.15">
      <c r="A238" s="287" t="s">
        <v>476</v>
      </c>
      <c r="B238" s="287" t="s">
        <v>347</v>
      </c>
      <c r="C238" s="287" t="s">
        <v>682</v>
      </c>
      <c r="D238" s="301">
        <v>56</v>
      </c>
      <c r="E238" s="1206" t="s">
        <v>388</v>
      </c>
      <c r="F238" s="1207"/>
      <c r="G238" s="1207"/>
      <c r="H238" s="1021" t="s">
        <v>255</v>
      </c>
      <c r="I238" s="1289"/>
      <c r="J238" s="375"/>
      <c r="K238" s="523">
        <v>226</v>
      </c>
      <c r="L238" s="547"/>
      <c r="M238" s="560"/>
      <c r="N238" s="609">
        <v>21</v>
      </c>
      <c r="O238" s="609">
        <v>1</v>
      </c>
      <c r="P238" s="609">
        <v>56</v>
      </c>
      <c r="Q238" s="609">
        <v>226</v>
      </c>
      <c r="R238" s="631"/>
    </row>
    <row r="239" spans="1:18" ht="14.25" customHeight="1" x14ac:dyDescent="0.15">
      <c r="A239" s="287" t="s">
        <v>476</v>
      </c>
      <c r="B239" s="287" t="s">
        <v>347</v>
      </c>
      <c r="C239" s="287" t="s">
        <v>682</v>
      </c>
      <c r="D239" s="301">
        <v>57</v>
      </c>
      <c r="E239" s="1208"/>
      <c r="F239" s="1209"/>
      <c r="G239" s="1209"/>
      <c r="H239" s="1021" t="s">
        <v>539</v>
      </c>
      <c r="I239" s="1289"/>
      <c r="J239" s="375"/>
      <c r="K239" s="523">
        <v>0</v>
      </c>
      <c r="L239" s="547"/>
      <c r="M239" s="560"/>
      <c r="N239" s="609">
        <v>21</v>
      </c>
      <c r="O239" s="609">
        <v>1</v>
      </c>
      <c r="P239" s="609">
        <v>57</v>
      </c>
      <c r="Q239" s="609">
        <v>0</v>
      </c>
      <c r="R239" s="631"/>
    </row>
    <row r="240" spans="1:18" ht="14.25" customHeight="1" x14ac:dyDescent="0.15">
      <c r="A240" s="287" t="s">
        <v>476</v>
      </c>
      <c r="B240" s="287" t="s">
        <v>347</v>
      </c>
      <c r="C240" s="287" t="s">
        <v>682</v>
      </c>
      <c r="D240" s="301">
        <v>58</v>
      </c>
      <c r="E240" s="330" t="s">
        <v>874</v>
      </c>
      <c r="F240" s="1265" t="s">
        <v>735</v>
      </c>
      <c r="G240" s="1265"/>
      <c r="H240" s="1265"/>
      <c r="I240" s="1265"/>
      <c r="J240" s="262"/>
      <c r="K240" s="523">
        <v>0</v>
      </c>
      <c r="L240" s="547"/>
      <c r="M240" s="560"/>
      <c r="N240" s="609">
        <v>21</v>
      </c>
      <c r="O240" s="609">
        <v>1</v>
      </c>
      <c r="P240" s="609">
        <v>58</v>
      </c>
      <c r="Q240" s="609">
        <v>0</v>
      </c>
      <c r="R240" s="631"/>
    </row>
    <row r="241" spans="1:18" ht="14.25" customHeight="1" x14ac:dyDescent="0.15">
      <c r="A241" s="287" t="s">
        <v>476</v>
      </c>
      <c r="B241" s="287" t="s">
        <v>347</v>
      </c>
      <c r="C241" s="287" t="s">
        <v>682</v>
      </c>
      <c r="D241" s="301">
        <v>59</v>
      </c>
      <c r="E241" s="330" t="s">
        <v>138</v>
      </c>
      <c r="F241" s="1255" t="s">
        <v>736</v>
      </c>
      <c r="G241" s="1255"/>
      <c r="H241" s="1255"/>
      <c r="I241" s="1255"/>
      <c r="J241" s="262"/>
      <c r="K241" s="523">
        <v>0</v>
      </c>
      <c r="L241" s="547"/>
      <c r="M241" s="560"/>
      <c r="N241" s="609">
        <v>21</v>
      </c>
      <c r="O241" s="609">
        <v>1</v>
      </c>
      <c r="P241" s="609">
        <v>59</v>
      </c>
      <c r="Q241" s="609">
        <v>0</v>
      </c>
      <c r="R241" s="631"/>
    </row>
    <row r="242" spans="1:18" ht="14.25" customHeight="1" x14ac:dyDescent="0.15">
      <c r="A242" s="287" t="s">
        <v>476</v>
      </c>
      <c r="B242" s="287" t="s">
        <v>347</v>
      </c>
      <c r="C242" s="287" t="s">
        <v>682</v>
      </c>
      <c r="D242" s="301">
        <v>60</v>
      </c>
      <c r="E242" s="330" t="s">
        <v>846</v>
      </c>
      <c r="F242" s="1257" t="s">
        <v>308</v>
      </c>
      <c r="G242" s="1257"/>
      <c r="H242" s="1257"/>
      <c r="I242" s="1257"/>
      <c r="J242" s="262"/>
      <c r="K242" s="523">
        <v>0</v>
      </c>
      <c r="L242" s="547"/>
      <c r="M242" s="560"/>
      <c r="N242" s="609">
        <v>21</v>
      </c>
      <c r="O242" s="609">
        <v>1</v>
      </c>
      <c r="P242" s="609">
        <v>60</v>
      </c>
      <c r="Q242" s="609">
        <v>0</v>
      </c>
      <c r="R242" s="631"/>
    </row>
    <row r="243" spans="1:18" ht="14.25" customHeight="1" x14ac:dyDescent="0.15">
      <c r="A243" s="287" t="s">
        <v>476</v>
      </c>
      <c r="B243" s="287" t="s">
        <v>347</v>
      </c>
      <c r="C243" s="287" t="s">
        <v>682</v>
      </c>
      <c r="D243" s="301">
        <v>61</v>
      </c>
      <c r="E243" s="330" t="s">
        <v>872</v>
      </c>
      <c r="F243" s="1104" t="s">
        <v>511</v>
      </c>
      <c r="G243" s="1104"/>
      <c r="H243" s="1104"/>
      <c r="I243" s="1104"/>
      <c r="J243" s="262"/>
      <c r="K243" s="523">
        <v>73695</v>
      </c>
      <c r="L243" s="547"/>
      <c r="M243" s="560"/>
      <c r="N243" s="609">
        <v>21</v>
      </c>
      <c r="O243" s="609">
        <v>1</v>
      </c>
      <c r="P243" s="609">
        <v>61</v>
      </c>
      <c r="Q243" s="609">
        <v>73695</v>
      </c>
      <c r="R243" s="631"/>
    </row>
    <row r="244" spans="1:18" ht="14.25" customHeight="1" x14ac:dyDescent="0.15">
      <c r="A244" s="287" t="s">
        <v>476</v>
      </c>
      <c r="B244" s="287" t="s">
        <v>347</v>
      </c>
      <c r="C244" s="287" t="s">
        <v>682</v>
      </c>
      <c r="D244" s="301">
        <v>62</v>
      </c>
      <c r="E244" s="1296"/>
      <c r="F244" s="1297"/>
      <c r="G244" s="1297"/>
      <c r="H244" s="1297"/>
      <c r="I244" s="1297"/>
      <c r="J244" s="1297"/>
      <c r="K244" s="523">
        <v>0</v>
      </c>
      <c r="L244" s="547"/>
      <c r="M244" s="560"/>
      <c r="N244" s="609">
        <v>21</v>
      </c>
      <c r="O244" s="609">
        <v>1</v>
      </c>
      <c r="P244" s="609">
        <v>62</v>
      </c>
      <c r="Q244" s="609">
        <v>0</v>
      </c>
      <c r="R244" s="631"/>
    </row>
    <row r="245" spans="1:18" ht="14.25" customHeight="1" x14ac:dyDescent="0.15">
      <c r="A245" s="287" t="s">
        <v>476</v>
      </c>
      <c r="B245" s="287" t="s">
        <v>347</v>
      </c>
      <c r="C245" s="287" t="s">
        <v>682</v>
      </c>
      <c r="D245" s="301">
        <v>63</v>
      </c>
      <c r="E245" s="1097" t="s">
        <v>562</v>
      </c>
      <c r="F245" s="887"/>
      <c r="G245" s="887"/>
      <c r="H245" s="887"/>
      <c r="I245" s="888"/>
      <c r="J245" s="494" t="s">
        <v>563</v>
      </c>
      <c r="K245" s="523">
        <v>0</v>
      </c>
      <c r="L245" s="547"/>
      <c r="M245" s="560"/>
      <c r="N245" s="609">
        <v>21</v>
      </c>
      <c r="O245" s="609">
        <v>1</v>
      </c>
      <c r="P245" s="609">
        <v>63</v>
      </c>
      <c r="Q245" s="609">
        <v>0</v>
      </c>
      <c r="R245" s="631"/>
    </row>
    <row r="246" spans="1:18" ht="14.25" customHeight="1" x14ac:dyDescent="0.15">
      <c r="A246" s="287" t="s">
        <v>476</v>
      </c>
      <c r="B246" s="287" t="s">
        <v>347</v>
      </c>
      <c r="C246" s="287" t="s">
        <v>682</v>
      </c>
      <c r="D246" s="301">
        <v>64</v>
      </c>
      <c r="E246" s="1091"/>
      <c r="F246" s="1092"/>
      <c r="G246" s="1092"/>
      <c r="H246" s="1092"/>
      <c r="I246" s="1093"/>
      <c r="J246" s="495" t="s">
        <v>82</v>
      </c>
      <c r="K246" s="530">
        <v>5015</v>
      </c>
      <c r="L246" s="548"/>
      <c r="M246" s="560"/>
      <c r="N246" s="609">
        <v>21</v>
      </c>
      <c r="O246" s="609">
        <v>1</v>
      </c>
      <c r="P246" s="609">
        <v>64</v>
      </c>
      <c r="Q246" s="609">
        <v>5015</v>
      </c>
      <c r="R246" s="631"/>
    </row>
    <row r="247" spans="1:18" ht="14.25" customHeight="1" x14ac:dyDescent="0.15">
      <c r="A247" s="287" t="s">
        <v>476</v>
      </c>
      <c r="B247" s="287" t="s">
        <v>347</v>
      </c>
      <c r="C247" s="287" t="s">
        <v>682</v>
      </c>
      <c r="D247" s="301">
        <v>65</v>
      </c>
      <c r="E247" s="1210"/>
      <c r="F247" s="1211"/>
      <c r="G247" s="1211"/>
      <c r="H247" s="1211"/>
      <c r="I247" s="1211"/>
      <c r="J247" s="496"/>
      <c r="K247" s="530">
        <v>0</v>
      </c>
      <c r="L247" s="548"/>
      <c r="M247" s="560"/>
      <c r="N247" s="609">
        <v>21</v>
      </c>
      <c r="O247" s="609">
        <v>1</v>
      </c>
      <c r="P247" s="609">
        <v>65</v>
      </c>
      <c r="Q247" s="609">
        <v>0</v>
      </c>
      <c r="R247" s="631"/>
    </row>
    <row r="248" spans="1:18" ht="14.25" customHeight="1" x14ac:dyDescent="0.15">
      <c r="A248" s="287" t="s">
        <v>476</v>
      </c>
      <c r="B248" s="287" t="s">
        <v>347</v>
      </c>
      <c r="C248" s="287" t="s">
        <v>682</v>
      </c>
      <c r="D248" s="301">
        <v>66</v>
      </c>
      <c r="E248" s="1212"/>
      <c r="F248" s="1213"/>
      <c r="G248" s="1213"/>
      <c r="H248" s="1213"/>
      <c r="I248" s="1213"/>
      <c r="J248" s="497"/>
      <c r="K248" s="530">
        <v>0</v>
      </c>
      <c r="L248" s="548"/>
      <c r="M248" s="560"/>
      <c r="N248" s="609">
        <v>21</v>
      </c>
      <c r="O248" s="609">
        <v>1</v>
      </c>
      <c r="P248" s="609">
        <v>66</v>
      </c>
      <c r="Q248" s="609">
        <v>0</v>
      </c>
      <c r="R248" s="631"/>
    </row>
    <row r="249" spans="1:18" ht="14.25" customHeight="1" thickBot="1" x14ac:dyDescent="0.2">
      <c r="A249" s="287" t="s">
        <v>1063</v>
      </c>
      <c r="B249" s="287" t="s">
        <v>347</v>
      </c>
      <c r="C249" s="287" t="s">
        <v>682</v>
      </c>
      <c r="D249" s="301">
        <v>67</v>
      </c>
      <c r="E249" s="1298" t="s">
        <v>875</v>
      </c>
      <c r="F249" s="1299"/>
      <c r="G249" s="1299"/>
      <c r="H249" s="1300" t="s">
        <v>876</v>
      </c>
      <c r="I249" s="1300"/>
      <c r="J249" s="1301"/>
      <c r="K249" s="531">
        <v>8164</v>
      </c>
      <c r="L249" s="549"/>
      <c r="M249" s="560"/>
      <c r="N249" s="609">
        <v>21</v>
      </c>
      <c r="O249" s="609">
        <v>1</v>
      </c>
      <c r="P249" s="609">
        <v>67</v>
      </c>
      <c r="Q249" s="609">
        <v>8164</v>
      </c>
      <c r="R249" s="631"/>
    </row>
    <row r="250" spans="1:18" ht="14.25" customHeight="1" x14ac:dyDescent="0.15">
      <c r="A250" s="287" t="s">
        <v>1063</v>
      </c>
      <c r="B250" s="287" t="s">
        <v>347</v>
      </c>
      <c r="C250" s="604">
        <v>2</v>
      </c>
      <c r="D250" s="604">
        <v>1</v>
      </c>
      <c r="E250" s="1303" t="s">
        <v>1037</v>
      </c>
      <c r="F250" s="1303" t="s">
        <v>1032</v>
      </c>
      <c r="G250" s="1306" t="s">
        <v>1038</v>
      </c>
      <c r="H250" s="1307"/>
      <c r="I250" s="1307"/>
      <c r="J250" s="605"/>
      <c r="K250" s="603">
        <v>1180</v>
      </c>
      <c r="L250" s="597"/>
      <c r="M250" s="560"/>
      <c r="N250" s="609">
        <v>21</v>
      </c>
      <c r="O250" s="609">
        <v>2</v>
      </c>
      <c r="P250" s="609">
        <v>1</v>
      </c>
      <c r="Q250" s="609">
        <v>1180</v>
      </c>
      <c r="R250" s="631"/>
    </row>
    <row r="251" spans="1:18" ht="14.25" customHeight="1" x14ac:dyDescent="0.15">
      <c r="A251" s="287" t="s">
        <v>1063</v>
      </c>
      <c r="B251" s="287" t="s">
        <v>347</v>
      </c>
      <c r="C251" s="604">
        <v>2</v>
      </c>
      <c r="D251" s="604">
        <v>2</v>
      </c>
      <c r="E251" s="1304"/>
      <c r="F251" s="1304"/>
      <c r="G251" s="1306" t="s">
        <v>1039</v>
      </c>
      <c r="H251" s="1307"/>
      <c r="I251" s="1307"/>
      <c r="J251" s="607"/>
      <c r="K251" s="523">
        <v>0</v>
      </c>
      <c r="L251" s="547"/>
      <c r="M251" s="560"/>
      <c r="N251" s="609">
        <v>21</v>
      </c>
      <c r="O251" s="609">
        <v>2</v>
      </c>
      <c r="P251" s="609">
        <v>2</v>
      </c>
      <c r="Q251" s="609">
        <v>0</v>
      </c>
      <c r="R251" s="631"/>
    </row>
    <row r="252" spans="1:18" ht="14.25" customHeight="1" x14ac:dyDescent="0.15">
      <c r="A252" s="287" t="s">
        <v>1063</v>
      </c>
      <c r="B252" s="287" t="s">
        <v>347</v>
      </c>
      <c r="C252" s="604">
        <v>2</v>
      </c>
      <c r="D252" s="604">
        <v>3</v>
      </c>
      <c r="E252" s="1304"/>
      <c r="F252" s="1305"/>
      <c r="G252" s="1306" t="s">
        <v>1040</v>
      </c>
      <c r="H252" s="1307"/>
      <c r="I252" s="1307"/>
      <c r="J252" s="607"/>
      <c r="K252" s="523">
        <v>0</v>
      </c>
      <c r="L252" s="547"/>
      <c r="M252" s="560"/>
      <c r="N252" s="609">
        <v>21</v>
      </c>
      <c r="O252" s="609">
        <v>2</v>
      </c>
      <c r="P252" s="609">
        <v>3</v>
      </c>
      <c r="Q252" s="609">
        <v>0</v>
      </c>
      <c r="R252" s="631"/>
    </row>
    <row r="253" spans="1:18" ht="14.25" customHeight="1" x14ac:dyDescent="0.15">
      <c r="A253" s="287" t="s">
        <v>1063</v>
      </c>
      <c r="B253" s="287" t="s">
        <v>347</v>
      </c>
      <c r="C253" s="604">
        <v>2</v>
      </c>
      <c r="D253" s="604">
        <v>4</v>
      </c>
      <c r="E253" s="1304"/>
      <c r="F253" s="1303" t="s">
        <v>1033</v>
      </c>
      <c r="G253" s="1306" t="s">
        <v>1038</v>
      </c>
      <c r="H253" s="1307"/>
      <c r="I253" s="1307"/>
      <c r="J253" s="607"/>
      <c r="K253" s="523">
        <v>176</v>
      </c>
      <c r="L253" s="547"/>
      <c r="M253" s="560"/>
      <c r="N253" s="609">
        <v>21</v>
      </c>
      <c r="O253" s="609">
        <v>2</v>
      </c>
      <c r="P253" s="609">
        <v>4</v>
      </c>
      <c r="Q253" s="609">
        <v>176</v>
      </c>
      <c r="R253" s="631"/>
    </row>
    <row r="254" spans="1:18" ht="14.25" customHeight="1" x14ac:dyDescent="0.15">
      <c r="A254" s="287" t="s">
        <v>1063</v>
      </c>
      <c r="B254" s="287" t="s">
        <v>347</v>
      </c>
      <c r="C254" s="604">
        <v>2</v>
      </c>
      <c r="D254" s="604">
        <v>5</v>
      </c>
      <c r="E254" s="1304"/>
      <c r="F254" s="1304"/>
      <c r="G254" s="1306" t="s">
        <v>1039</v>
      </c>
      <c r="H254" s="1307"/>
      <c r="I254" s="1307"/>
      <c r="J254" s="607"/>
      <c r="K254" s="523">
        <v>0</v>
      </c>
      <c r="L254" s="547"/>
      <c r="M254" s="560"/>
      <c r="N254" s="609">
        <v>21</v>
      </c>
      <c r="O254" s="609">
        <v>2</v>
      </c>
      <c r="P254" s="609">
        <v>5</v>
      </c>
      <c r="Q254" s="609">
        <v>0</v>
      </c>
      <c r="R254" s="631"/>
    </row>
    <row r="255" spans="1:18" ht="14.25" customHeight="1" x14ac:dyDescent="0.15">
      <c r="A255" s="287" t="s">
        <v>1063</v>
      </c>
      <c r="B255" s="287" t="s">
        <v>347</v>
      </c>
      <c r="C255" s="604">
        <v>2</v>
      </c>
      <c r="D255" s="604">
        <v>6</v>
      </c>
      <c r="E255" s="1304"/>
      <c r="F255" s="1305"/>
      <c r="G255" s="1306" t="s">
        <v>1040</v>
      </c>
      <c r="H255" s="1307"/>
      <c r="I255" s="1307"/>
      <c r="J255" s="607"/>
      <c r="K255" s="523">
        <v>0</v>
      </c>
      <c r="L255" s="547"/>
      <c r="M255" s="560"/>
      <c r="N255" s="609">
        <v>21</v>
      </c>
      <c r="O255" s="609">
        <v>2</v>
      </c>
      <c r="P255" s="609">
        <v>6</v>
      </c>
      <c r="Q255" s="609">
        <v>0</v>
      </c>
      <c r="R255" s="631"/>
    </row>
    <row r="256" spans="1:18" ht="14.25" customHeight="1" x14ac:dyDescent="0.15">
      <c r="A256" s="287" t="s">
        <v>1063</v>
      </c>
      <c r="B256" s="287" t="s">
        <v>347</v>
      </c>
      <c r="C256" s="604">
        <v>2</v>
      </c>
      <c r="D256" s="604">
        <v>7</v>
      </c>
      <c r="E256" s="1304"/>
      <c r="F256" s="1374" t="s">
        <v>1034</v>
      </c>
      <c r="G256" s="1306" t="s">
        <v>1038</v>
      </c>
      <c r="H256" s="1307"/>
      <c r="I256" s="1307"/>
      <c r="J256" s="607"/>
      <c r="K256" s="523">
        <v>0</v>
      </c>
      <c r="L256" s="547"/>
      <c r="M256" s="560"/>
      <c r="N256" s="609">
        <v>21</v>
      </c>
      <c r="O256" s="609">
        <v>2</v>
      </c>
      <c r="P256" s="609">
        <v>7</v>
      </c>
      <c r="Q256" s="609">
        <v>0</v>
      </c>
      <c r="R256" s="631"/>
    </row>
    <row r="257" spans="1:18" ht="14.25" customHeight="1" x14ac:dyDescent="0.15">
      <c r="A257" s="287" t="s">
        <v>1063</v>
      </c>
      <c r="B257" s="287" t="s">
        <v>347</v>
      </c>
      <c r="C257" s="604">
        <v>2</v>
      </c>
      <c r="D257" s="604">
        <v>8</v>
      </c>
      <c r="E257" s="1304"/>
      <c r="F257" s="1375"/>
      <c r="G257" s="1306" t="s">
        <v>1039</v>
      </c>
      <c r="H257" s="1307"/>
      <c r="I257" s="1307"/>
      <c r="J257" s="607"/>
      <c r="K257" s="523">
        <v>0</v>
      </c>
      <c r="L257" s="547"/>
      <c r="M257" s="560"/>
      <c r="N257" s="609">
        <v>21</v>
      </c>
      <c r="O257" s="609">
        <v>2</v>
      </c>
      <c r="P257" s="609">
        <v>8</v>
      </c>
      <c r="Q257" s="609">
        <v>0</v>
      </c>
      <c r="R257" s="631"/>
    </row>
    <row r="258" spans="1:18" ht="14.25" customHeight="1" x14ac:dyDescent="0.15">
      <c r="A258" s="287" t="s">
        <v>1063</v>
      </c>
      <c r="B258" s="287" t="s">
        <v>347</v>
      </c>
      <c r="C258" s="604">
        <v>2</v>
      </c>
      <c r="D258" s="604">
        <v>9</v>
      </c>
      <c r="E258" s="1304"/>
      <c r="F258" s="1376"/>
      <c r="G258" s="1306" t="s">
        <v>1040</v>
      </c>
      <c r="H258" s="1307"/>
      <c r="I258" s="1307"/>
      <c r="J258" s="607"/>
      <c r="K258" s="523">
        <v>0</v>
      </c>
      <c r="L258" s="547"/>
      <c r="M258" s="560"/>
      <c r="N258" s="609">
        <v>21</v>
      </c>
      <c r="O258" s="609">
        <v>2</v>
      </c>
      <c r="P258" s="609">
        <v>9</v>
      </c>
      <c r="Q258" s="609">
        <v>0</v>
      </c>
      <c r="R258" s="631"/>
    </row>
    <row r="259" spans="1:18" ht="14.25" customHeight="1" x14ac:dyDescent="0.15">
      <c r="A259" s="287" t="s">
        <v>1063</v>
      </c>
      <c r="B259" s="287" t="s">
        <v>347</v>
      </c>
      <c r="C259" s="604">
        <v>2</v>
      </c>
      <c r="D259" s="604">
        <v>10</v>
      </c>
      <c r="E259" s="1304"/>
      <c r="F259" s="1377" t="s">
        <v>1035</v>
      </c>
      <c r="G259" s="1306" t="s">
        <v>1038</v>
      </c>
      <c r="H259" s="1307"/>
      <c r="I259" s="1307"/>
      <c r="J259" s="607"/>
      <c r="K259" s="523">
        <v>252</v>
      </c>
      <c r="L259" s="547"/>
      <c r="M259" s="560"/>
      <c r="N259" s="609">
        <v>21</v>
      </c>
      <c r="O259" s="609">
        <v>2</v>
      </c>
      <c r="P259" s="609">
        <v>10</v>
      </c>
      <c r="Q259" s="609">
        <v>252</v>
      </c>
      <c r="R259" s="631"/>
    </row>
    <row r="260" spans="1:18" ht="14.25" customHeight="1" x14ac:dyDescent="0.15">
      <c r="A260" s="287" t="s">
        <v>1063</v>
      </c>
      <c r="B260" s="287" t="s">
        <v>347</v>
      </c>
      <c r="C260" s="604">
        <v>2</v>
      </c>
      <c r="D260" s="604">
        <v>11</v>
      </c>
      <c r="E260" s="1304"/>
      <c r="F260" s="1322"/>
      <c r="G260" s="1306" t="s">
        <v>1039</v>
      </c>
      <c r="H260" s="1307"/>
      <c r="I260" s="1307"/>
      <c r="J260" s="607"/>
      <c r="K260" s="523">
        <v>0</v>
      </c>
      <c r="L260" s="547"/>
      <c r="M260" s="560"/>
      <c r="N260" s="609">
        <v>21</v>
      </c>
      <c r="O260" s="609">
        <v>2</v>
      </c>
      <c r="P260" s="609">
        <v>11</v>
      </c>
      <c r="Q260" s="609">
        <v>0</v>
      </c>
      <c r="R260" s="631"/>
    </row>
    <row r="261" spans="1:18" ht="14.25" customHeight="1" x14ac:dyDescent="0.15">
      <c r="A261" s="287" t="s">
        <v>1063</v>
      </c>
      <c r="B261" s="287" t="s">
        <v>347</v>
      </c>
      <c r="C261" s="604">
        <v>2</v>
      </c>
      <c r="D261" s="604">
        <v>12</v>
      </c>
      <c r="E261" s="1304"/>
      <c r="F261" s="1323"/>
      <c r="G261" s="1306" t="s">
        <v>1040</v>
      </c>
      <c r="H261" s="1307"/>
      <c r="I261" s="1307"/>
      <c r="J261" s="607"/>
      <c r="K261" s="523">
        <v>0</v>
      </c>
      <c r="L261" s="547"/>
      <c r="M261" s="560"/>
      <c r="N261" s="609">
        <v>21</v>
      </c>
      <c r="O261" s="609">
        <v>2</v>
      </c>
      <c r="P261" s="609">
        <v>12</v>
      </c>
      <c r="Q261" s="609">
        <v>0</v>
      </c>
      <c r="R261" s="631"/>
    </row>
    <row r="262" spans="1:18" ht="14.25" customHeight="1" x14ac:dyDescent="0.15">
      <c r="A262" s="287" t="s">
        <v>1063</v>
      </c>
      <c r="B262" s="287" t="s">
        <v>347</v>
      </c>
      <c r="C262" s="604">
        <v>2</v>
      </c>
      <c r="D262" s="604">
        <v>13</v>
      </c>
      <c r="E262" s="1304"/>
      <c r="F262" s="1317" t="s">
        <v>1036</v>
      </c>
      <c r="G262" s="1306" t="s">
        <v>1038</v>
      </c>
      <c r="H262" s="1307"/>
      <c r="I262" s="1307"/>
      <c r="J262" s="607"/>
      <c r="K262" s="523">
        <v>1608</v>
      </c>
      <c r="L262" s="547"/>
      <c r="M262" s="560"/>
      <c r="N262" s="609">
        <v>21</v>
      </c>
      <c r="O262" s="609">
        <v>2</v>
      </c>
      <c r="P262" s="609">
        <v>13</v>
      </c>
      <c r="Q262" s="609">
        <v>1608</v>
      </c>
      <c r="R262" s="631"/>
    </row>
    <row r="263" spans="1:18" ht="14.25" customHeight="1" x14ac:dyDescent="0.15">
      <c r="A263" s="287" t="s">
        <v>1063</v>
      </c>
      <c r="B263" s="287" t="s">
        <v>347</v>
      </c>
      <c r="C263" s="604">
        <v>2</v>
      </c>
      <c r="D263" s="604">
        <v>14</v>
      </c>
      <c r="E263" s="1304"/>
      <c r="F263" s="1318"/>
      <c r="G263" s="1306" t="s">
        <v>1039</v>
      </c>
      <c r="H263" s="1307"/>
      <c r="I263" s="1307"/>
      <c r="J263" s="607"/>
      <c r="K263" s="523">
        <v>0</v>
      </c>
      <c r="L263" s="547"/>
      <c r="M263" s="560"/>
      <c r="N263" s="609">
        <v>21</v>
      </c>
      <c r="O263" s="609">
        <v>2</v>
      </c>
      <c r="P263" s="609">
        <v>14</v>
      </c>
      <c r="Q263" s="609">
        <v>0</v>
      </c>
      <c r="R263" s="631"/>
    </row>
    <row r="264" spans="1:18" ht="14.25" customHeight="1" x14ac:dyDescent="0.15">
      <c r="A264" s="287" t="s">
        <v>1063</v>
      </c>
      <c r="B264" s="287" t="s">
        <v>347</v>
      </c>
      <c r="C264" s="604">
        <v>2</v>
      </c>
      <c r="D264" s="604">
        <v>15</v>
      </c>
      <c r="E264" s="1305"/>
      <c r="F264" s="1319"/>
      <c r="G264" s="1306" t="s">
        <v>1040</v>
      </c>
      <c r="H264" s="1307"/>
      <c r="I264" s="1307"/>
      <c r="J264" s="607"/>
      <c r="K264" s="523">
        <v>0</v>
      </c>
      <c r="L264" s="547"/>
      <c r="M264" s="560"/>
      <c r="N264" s="609">
        <v>21</v>
      </c>
      <c r="O264" s="609">
        <v>2</v>
      </c>
      <c r="P264" s="609">
        <v>15</v>
      </c>
      <c r="Q264" s="609">
        <v>0</v>
      </c>
      <c r="R264" s="631"/>
    </row>
    <row r="265" spans="1:18" ht="14.25" customHeight="1" x14ac:dyDescent="0.15">
      <c r="A265" s="287" t="s">
        <v>1063</v>
      </c>
      <c r="B265" s="287" t="s">
        <v>347</v>
      </c>
      <c r="C265" s="604">
        <v>2</v>
      </c>
      <c r="D265" s="604">
        <v>16</v>
      </c>
      <c r="E265" s="1320" t="s">
        <v>1055</v>
      </c>
      <c r="F265" s="1321" t="s">
        <v>1041</v>
      </c>
      <c r="G265" s="1306" t="s">
        <v>1038</v>
      </c>
      <c r="H265" s="1307"/>
      <c r="I265" s="1307"/>
      <c r="J265" s="607"/>
      <c r="K265" s="523">
        <v>6</v>
      </c>
      <c r="L265" s="547"/>
      <c r="M265" s="560"/>
      <c r="N265" s="609">
        <v>21</v>
      </c>
      <c r="O265" s="609">
        <v>2</v>
      </c>
      <c r="P265" s="609">
        <v>16</v>
      </c>
      <c r="Q265" s="609">
        <v>6</v>
      </c>
      <c r="R265" s="631"/>
    </row>
    <row r="266" spans="1:18" ht="14.25" customHeight="1" x14ac:dyDescent="0.15">
      <c r="A266" s="287" t="s">
        <v>1063</v>
      </c>
      <c r="B266" s="287" t="s">
        <v>347</v>
      </c>
      <c r="C266" s="604">
        <v>2</v>
      </c>
      <c r="D266" s="604">
        <v>17</v>
      </c>
      <c r="E266" s="1304"/>
      <c r="F266" s="1322"/>
      <c r="G266" s="1306" t="s">
        <v>1039</v>
      </c>
      <c r="H266" s="1307"/>
      <c r="I266" s="1307"/>
      <c r="J266" s="607"/>
      <c r="K266" s="523">
        <v>0</v>
      </c>
      <c r="L266" s="547"/>
      <c r="M266" s="560"/>
      <c r="N266" s="609">
        <v>21</v>
      </c>
      <c r="O266" s="609">
        <v>2</v>
      </c>
      <c r="P266" s="609">
        <v>17</v>
      </c>
      <c r="Q266" s="609">
        <v>0</v>
      </c>
      <c r="R266" s="631"/>
    </row>
    <row r="267" spans="1:18" ht="14.25" customHeight="1" x14ac:dyDescent="0.15">
      <c r="A267" s="287" t="s">
        <v>1063</v>
      </c>
      <c r="B267" s="287" t="s">
        <v>347</v>
      </c>
      <c r="C267" s="604">
        <v>2</v>
      </c>
      <c r="D267" s="604">
        <v>18</v>
      </c>
      <c r="E267" s="1304"/>
      <c r="F267" s="1323"/>
      <c r="G267" s="1306" t="s">
        <v>1040</v>
      </c>
      <c r="H267" s="1307"/>
      <c r="I267" s="1307"/>
      <c r="J267" s="607"/>
      <c r="K267" s="523">
        <v>0</v>
      </c>
      <c r="L267" s="547"/>
      <c r="M267" s="560"/>
      <c r="N267" s="609">
        <v>21</v>
      </c>
      <c r="O267" s="609">
        <v>2</v>
      </c>
      <c r="P267" s="609">
        <v>18</v>
      </c>
      <c r="Q267" s="609">
        <v>0</v>
      </c>
      <c r="R267" s="631"/>
    </row>
    <row r="268" spans="1:18" ht="14.25" customHeight="1" x14ac:dyDescent="0.15">
      <c r="A268" s="287" t="s">
        <v>1063</v>
      </c>
      <c r="B268" s="287" t="s">
        <v>347</v>
      </c>
      <c r="C268" s="604">
        <v>2</v>
      </c>
      <c r="D268" s="604">
        <v>19</v>
      </c>
      <c r="E268" s="1304"/>
      <c r="F268" s="1321" t="s">
        <v>1042</v>
      </c>
      <c r="G268" s="1306" t="s">
        <v>1038</v>
      </c>
      <c r="H268" s="1307"/>
      <c r="I268" s="1307"/>
      <c r="J268" s="607"/>
      <c r="K268" s="523">
        <v>1</v>
      </c>
      <c r="L268" s="547"/>
      <c r="M268" s="560"/>
      <c r="N268" s="609">
        <v>21</v>
      </c>
      <c r="O268" s="609">
        <v>2</v>
      </c>
      <c r="P268" s="609">
        <v>19</v>
      </c>
      <c r="Q268" s="609">
        <v>1</v>
      </c>
      <c r="R268" s="631"/>
    </row>
    <row r="269" spans="1:18" ht="14.25" customHeight="1" x14ac:dyDescent="0.15">
      <c r="A269" s="287" t="s">
        <v>1063</v>
      </c>
      <c r="B269" s="287" t="s">
        <v>347</v>
      </c>
      <c r="C269" s="604">
        <v>2</v>
      </c>
      <c r="D269" s="604">
        <v>20</v>
      </c>
      <c r="E269" s="1304"/>
      <c r="F269" s="1322"/>
      <c r="G269" s="1306" t="s">
        <v>1039</v>
      </c>
      <c r="H269" s="1307"/>
      <c r="I269" s="1307"/>
      <c r="J269" s="607"/>
      <c r="K269" s="523">
        <v>0</v>
      </c>
      <c r="L269" s="547"/>
      <c r="M269" s="560"/>
      <c r="N269" s="609">
        <v>21</v>
      </c>
      <c r="O269" s="609">
        <v>2</v>
      </c>
      <c r="P269" s="609">
        <v>20</v>
      </c>
      <c r="Q269" s="609">
        <v>0</v>
      </c>
      <c r="R269" s="631"/>
    </row>
    <row r="270" spans="1:18" ht="14.25" customHeight="1" x14ac:dyDescent="0.15">
      <c r="A270" s="287" t="s">
        <v>1063</v>
      </c>
      <c r="B270" s="287" t="s">
        <v>347</v>
      </c>
      <c r="C270" s="604">
        <v>2</v>
      </c>
      <c r="D270" s="604">
        <v>21</v>
      </c>
      <c r="E270" s="1304"/>
      <c r="F270" s="1323"/>
      <c r="G270" s="1306" t="s">
        <v>1040</v>
      </c>
      <c r="H270" s="1307"/>
      <c r="I270" s="1307"/>
      <c r="J270" s="607"/>
      <c r="K270" s="523">
        <v>0</v>
      </c>
      <c r="L270" s="547"/>
      <c r="M270" s="560"/>
      <c r="N270" s="609">
        <v>21</v>
      </c>
      <c r="O270" s="609">
        <v>2</v>
      </c>
      <c r="P270" s="609">
        <v>21</v>
      </c>
      <c r="Q270" s="609">
        <v>0</v>
      </c>
      <c r="R270" s="631"/>
    </row>
    <row r="271" spans="1:18" ht="14.25" customHeight="1" x14ac:dyDescent="0.15">
      <c r="A271" s="287" t="s">
        <v>1063</v>
      </c>
      <c r="B271" s="287" t="s">
        <v>347</v>
      </c>
      <c r="C271" s="604">
        <v>2</v>
      </c>
      <c r="D271" s="604">
        <v>22</v>
      </c>
      <c r="E271" s="1304"/>
      <c r="F271" s="1378" t="s">
        <v>1047</v>
      </c>
      <c r="G271" s="1303" t="s">
        <v>1043</v>
      </c>
      <c r="H271" s="1350" t="s">
        <v>1038</v>
      </c>
      <c r="I271" s="1307"/>
      <c r="J271" s="607"/>
      <c r="K271" s="523">
        <v>1180</v>
      </c>
      <c r="L271" s="547"/>
      <c r="M271" s="560"/>
      <c r="N271" s="609">
        <v>21</v>
      </c>
      <c r="O271" s="609">
        <v>2</v>
      </c>
      <c r="P271" s="609">
        <v>22</v>
      </c>
      <c r="Q271" s="609">
        <v>1180</v>
      </c>
      <c r="R271" s="631"/>
    </row>
    <row r="272" spans="1:18" ht="14.25" customHeight="1" x14ac:dyDescent="0.15">
      <c r="A272" s="287" t="s">
        <v>1063</v>
      </c>
      <c r="B272" s="287" t="s">
        <v>347</v>
      </c>
      <c r="C272" s="604">
        <v>2</v>
      </c>
      <c r="D272" s="604">
        <v>23</v>
      </c>
      <c r="E272" s="1304"/>
      <c r="F272" s="1379"/>
      <c r="G272" s="1304"/>
      <c r="H272" s="1306" t="s">
        <v>1039</v>
      </c>
      <c r="I272" s="1307"/>
      <c r="J272" s="607"/>
      <c r="K272" s="523">
        <v>0</v>
      </c>
      <c r="L272" s="547"/>
      <c r="M272" s="560"/>
      <c r="N272" s="609">
        <v>21</v>
      </c>
      <c r="O272" s="609">
        <v>2</v>
      </c>
      <c r="P272" s="609">
        <v>23</v>
      </c>
      <c r="Q272" s="609">
        <v>0</v>
      </c>
      <c r="R272" s="631"/>
    </row>
    <row r="273" spans="1:18" ht="14.25" customHeight="1" x14ac:dyDescent="0.15">
      <c r="A273" s="287" t="s">
        <v>1063</v>
      </c>
      <c r="B273" s="287" t="s">
        <v>347</v>
      </c>
      <c r="C273" s="604">
        <v>2</v>
      </c>
      <c r="D273" s="604">
        <v>24</v>
      </c>
      <c r="E273" s="1304"/>
      <c r="F273" s="1379"/>
      <c r="G273" s="1305"/>
      <c r="H273" s="1306" t="s">
        <v>1044</v>
      </c>
      <c r="I273" s="1307"/>
      <c r="J273" s="607"/>
      <c r="K273" s="523">
        <v>0</v>
      </c>
      <c r="L273" s="547"/>
      <c r="M273" s="560"/>
      <c r="N273" s="609">
        <v>21</v>
      </c>
      <c r="O273" s="609">
        <v>2</v>
      </c>
      <c r="P273" s="609">
        <v>24</v>
      </c>
      <c r="Q273" s="609">
        <v>0</v>
      </c>
      <c r="R273" s="631"/>
    </row>
    <row r="274" spans="1:18" ht="14.25" customHeight="1" x14ac:dyDescent="0.15">
      <c r="A274" s="287" t="s">
        <v>1063</v>
      </c>
      <c r="B274" s="287" t="s">
        <v>347</v>
      </c>
      <c r="C274" s="604">
        <v>2</v>
      </c>
      <c r="D274" s="604">
        <v>25</v>
      </c>
      <c r="E274" s="1304"/>
      <c r="F274" s="1379"/>
      <c r="G274" s="1381" t="s">
        <v>1045</v>
      </c>
      <c r="H274" s="1350" t="s">
        <v>1038</v>
      </c>
      <c r="I274" s="1307"/>
      <c r="J274" s="607"/>
      <c r="K274" s="523">
        <v>0</v>
      </c>
      <c r="L274" s="547"/>
      <c r="M274" s="560"/>
      <c r="N274" s="609">
        <v>21</v>
      </c>
      <c r="O274" s="609">
        <v>2</v>
      </c>
      <c r="P274" s="609">
        <v>25</v>
      </c>
      <c r="Q274" s="609">
        <v>0</v>
      </c>
      <c r="R274" s="631"/>
    </row>
    <row r="275" spans="1:18" ht="14.25" customHeight="1" x14ac:dyDescent="0.15">
      <c r="A275" s="287" t="s">
        <v>1063</v>
      </c>
      <c r="B275" s="287" t="s">
        <v>347</v>
      </c>
      <c r="C275" s="604">
        <v>2</v>
      </c>
      <c r="D275" s="604">
        <v>26</v>
      </c>
      <c r="E275" s="1304"/>
      <c r="F275" s="1379"/>
      <c r="G275" s="1382"/>
      <c r="H275" s="1306" t="s">
        <v>1039</v>
      </c>
      <c r="I275" s="1307"/>
      <c r="J275" s="607"/>
      <c r="K275" s="523">
        <v>0</v>
      </c>
      <c r="L275" s="547"/>
      <c r="M275" s="560"/>
      <c r="N275" s="609">
        <v>21</v>
      </c>
      <c r="O275" s="609">
        <v>2</v>
      </c>
      <c r="P275" s="609">
        <v>26</v>
      </c>
      <c r="Q275" s="609">
        <v>0</v>
      </c>
      <c r="R275" s="631"/>
    </row>
    <row r="276" spans="1:18" ht="14.25" customHeight="1" x14ac:dyDescent="0.15">
      <c r="A276" s="287" t="s">
        <v>1063</v>
      </c>
      <c r="B276" s="287" t="s">
        <v>347</v>
      </c>
      <c r="C276" s="604">
        <v>2</v>
      </c>
      <c r="D276" s="604">
        <v>27</v>
      </c>
      <c r="E276" s="1304"/>
      <c r="F276" s="1379"/>
      <c r="G276" s="1383"/>
      <c r="H276" s="1306" t="s">
        <v>1044</v>
      </c>
      <c r="I276" s="1307"/>
      <c r="J276" s="607"/>
      <c r="K276" s="523">
        <v>0</v>
      </c>
      <c r="L276" s="547"/>
      <c r="M276" s="560"/>
      <c r="N276" s="609">
        <v>21</v>
      </c>
      <c r="O276" s="609">
        <v>2</v>
      </c>
      <c r="P276" s="609">
        <v>27</v>
      </c>
      <c r="Q276" s="609">
        <v>0</v>
      </c>
      <c r="R276" s="631"/>
    </row>
    <row r="277" spans="1:18" ht="14.25" customHeight="1" x14ac:dyDescent="0.15">
      <c r="A277" s="287" t="s">
        <v>1063</v>
      </c>
      <c r="B277" s="287" t="s">
        <v>347</v>
      </c>
      <c r="C277" s="604">
        <v>2</v>
      </c>
      <c r="D277" s="604">
        <v>28</v>
      </c>
      <c r="E277" s="1304"/>
      <c r="F277" s="1379"/>
      <c r="G277" s="1381" t="s">
        <v>1046</v>
      </c>
      <c r="H277" s="1350" t="s">
        <v>1038</v>
      </c>
      <c r="I277" s="1307"/>
      <c r="J277" s="607"/>
      <c r="K277" s="523">
        <v>0</v>
      </c>
      <c r="L277" s="547"/>
      <c r="M277" s="560"/>
      <c r="N277" s="609">
        <v>21</v>
      </c>
      <c r="O277" s="609">
        <v>2</v>
      </c>
      <c r="P277" s="609">
        <v>28</v>
      </c>
      <c r="Q277" s="609">
        <v>0</v>
      </c>
      <c r="R277" s="631"/>
    </row>
    <row r="278" spans="1:18" ht="14.25" customHeight="1" x14ac:dyDescent="0.15">
      <c r="A278" s="287" t="s">
        <v>1063</v>
      </c>
      <c r="B278" s="287" t="s">
        <v>347</v>
      </c>
      <c r="C278" s="604">
        <v>2</v>
      </c>
      <c r="D278" s="604">
        <v>29</v>
      </c>
      <c r="E278" s="1304"/>
      <c r="F278" s="1379"/>
      <c r="G278" s="1382"/>
      <c r="H278" s="1306" t="s">
        <v>1039</v>
      </c>
      <c r="I278" s="1307"/>
      <c r="J278" s="607"/>
      <c r="K278" s="523">
        <v>0</v>
      </c>
      <c r="L278" s="547"/>
      <c r="M278" s="560"/>
      <c r="N278" s="609">
        <v>21</v>
      </c>
      <c r="O278" s="609">
        <v>2</v>
      </c>
      <c r="P278" s="609">
        <v>29</v>
      </c>
      <c r="Q278" s="609">
        <v>0</v>
      </c>
      <c r="R278" s="631"/>
    </row>
    <row r="279" spans="1:18" ht="14.25" customHeight="1" x14ac:dyDescent="0.15">
      <c r="A279" s="287" t="s">
        <v>1063</v>
      </c>
      <c r="B279" s="287" t="s">
        <v>347</v>
      </c>
      <c r="C279" s="604">
        <v>2</v>
      </c>
      <c r="D279" s="604">
        <v>30</v>
      </c>
      <c r="E279" s="1304"/>
      <c r="F279" s="1380"/>
      <c r="G279" s="1383"/>
      <c r="H279" s="1306" t="s">
        <v>1044</v>
      </c>
      <c r="I279" s="1307"/>
      <c r="J279" s="607"/>
      <c r="K279" s="523">
        <v>0</v>
      </c>
      <c r="L279" s="547"/>
      <c r="M279" s="560"/>
      <c r="N279" s="609">
        <v>21</v>
      </c>
      <c r="O279" s="609">
        <v>2</v>
      </c>
      <c r="P279" s="609">
        <v>30</v>
      </c>
      <c r="Q279" s="609">
        <v>0</v>
      </c>
      <c r="R279" s="631"/>
    </row>
    <row r="280" spans="1:18" ht="14.25" customHeight="1" x14ac:dyDescent="0.15">
      <c r="A280" s="287" t="s">
        <v>1063</v>
      </c>
      <c r="B280" s="287" t="s">
        <v>347</v>
      </c>
      <c r="C280" s="604">
        <v>2</v>
      </c>
      <c r="D280" s="604">
        <v>31</v>
      </c>
      <c r="E280" s="1304"/>
      <c r="F280" s="1378" t="s">
        <v>1052</v>
      </c>
      <c r="G280" s="1384" t="s">
        <v>1048</v>
      </c>
      <c r="H280" s="1350" t="s">
        <v>1038</v>
      </c>
      <c r="I280" s="1307"/>
      <c r="J280" s="607"/>
      <c r="K280" s="523">
        <v>0</v>
      </c>
      <c r="L280" s="547"/>
      <c r="M280" s="560"/>
      <c r="N280" s="609">
        <v>21</v>
      </c>
      <c r="O280" s="609">
        <v>2</v>
      </c>
      <c r="P280" s="609">
        <v>31</v>
      </c>
      <c r="Q280" s="609">
        <v>0</v>
      </c>
      <c r="R280" s="631"/>
    </row>
    <row r="281" spans="1:18" ht="14.25" customHeight="1" x14ac:dyDescent="0.15">
      <c r="A281" s="287" t="s">
        <v>1063</v>
      </c>
      <c r="B281" s="287" t="s">
        <v>347</v>
      </c>
      <c r="C281" s="604">
        <v>2</v>
      </c>
      <c r="D281" s="604">
        <v>32</v>
      </c>
      <c r="E281" s="1304"/>
      <c r="F281" s="1379"/>
      <c r="G281" s="1385"/>
      <c r="H281" s="1306" t="s">
        <v>1039</v>
      </c>
      <c r="I281" s="1307"/>
      <c r="J281" s="607"/>
      <c r="K281" s="523">
        <v>0</v>
      </c>
      <c r="L281" s="547"/>
      <c r="M281" s="560"/>
      <c r="N281" s="609">
        <v>21</v>
      </c>
      <c r="O281" s="609">
        <v>2</v>
      </c>
      <c r="P281" s="609">
        <v>32</v>
      </c>
      <c r="Q281" s="609">
        <v>0</v>
      </c>
      <c r="R281" s="631"/>
    </row>
    <row r="282" spans="1:18" ht="14.25" customHeight="1" x14ac:dyDescent="0.15">
      <c r="A282" s="287" t="s">
        <v>1063</v>
      </c>
      <c r="B282" s="287" t="s">
        <v>347</v>
      </c>
      <c r="C282" s="604">
        <v>2</v>
      </c>
      <c r="D282" s="604">
        <v>33</v>
      </c>
      <c r="E282" s="1304"/>
      <c r="F282" s="1379"/>
      <c r="G282" s="1386"/>
      <c r="H282" s="1306" t="s">
        <v>1044</v>
      </c>
      <c r="I282" s="1307"/>
      <c r="J282" s="607"/>
      <c r="K282" s="523">
        <v>0</v>
      </c>
      <c r="L282" s="547"/>
      <c r="M282" s="560"/>
      <c r="N282" s="609">
        <v>21</v>
      </c>
      <c r="O282" s="609">
        <v>2</v>
      </c>
      <c r="P282" s="609">
        <v>33</v>
      </c>
      <c r="Q282" s="609">
        <v>0</v>
      </c>
      <c r="R282" s="631"/>
    </row>
    <row r="283" spans="1:18" ht="14.25" customHeight="1" x14ac:dyDescent="0.15">
      <c r="A283" s="287" t="s">
        <v>1063</v>
      </c>
      <c r="B283" s="287" t="s">
        <v>347</v>
      </c>
      <c r="C283" s="604">
        <v>2</v>
      </c>
      <c r="D283" s="604">
        <v>34</v>
      </c>
      <c r="E283" s="1304"/>
      <c r="F283" s="1379"/>
      <c r="G283" s="1384" t="s">
        <v>1049</v>
      </c>
      <c r="H283" s="1350" t="s">
        <v>1038</v>
      </c>
      <c r="I283" s="1307"/>
      <c r="J283" s="607"/>
      <c r="K283" s="523">
        <v>0</v>
      </c>
      <c r="L283" s="547"/>
      <c r="M283" s="560"/>
      <c r="N283" s="609">
        <v>21</v>
      </c>
      <c r="O283" s="609">
        <v>2</v>
      </c>
      <c r="P283" s="609">
        <v>34</v>
      </c>
      <c r="Q283" s="609">
        <v>0</v>
      </c>
      <c r="R283" s="631"/>
    </row>
    <row r="284" spans="1:18" ht="14.25" customHeight="1" x14ac:dyDescent="0.15">
      <c r="A284" s="287" t="s">
        <v>1063</v>
      </c>
      <c r="B284" s="287" t="s">
        <v>347</v>
      </c>
      <c r="C284" s="604">
        <v>2</v>
      </c>
      <c r="D284" s="604">
        <v>35</v>
      </c>
      <c r="E284" s="1304"/>
      <c r="F284" s="1379"/>
      <c r="G284" s="1385"/>
      <c r="H284" s="1306" t="s">
        <v>1039</v>
      </c>
      <c r="I284" s="1307"/>
      <c r="J284" s="607"/>
      <c r="K284" s="523">
        <v>0</v>
      </c>
      <c r="L284" s="547"/>
      <c r="M284" s="560"/>
      <c r="N284" s="609">
        <v>21</v>
      </c>
      <c r="O284" s="609">
        <v>2</v>
      </c>
      <c r="P284" s="609">
        <v>35</v>
      </c>
      <c r="Q284" s="609">
        <v>0</v>
      </c>
      <c r="R284" s="631"/>
    </row>
    <row r="285" spans="1:18" ht="14.25" customHeight="1" x14ac:dyDescent="0.15">
      <c r="A285" s="287" t="s">
        <v>1063</v>
      </c>
      <c r="B285" s="287" t="s">
        <v>347</v>
      </c>
      <c r="C285" s="604">
        <v>2</v>
      </c>
      <c r="D285" s="604">
        <v>36</v>
      </c>
      <c r="E285" s="1304"/>
      <c r="F285" s="1379"/>
      <c r="G285" s="1386"/>
      <c r="H285" s="1306" t="s">
        <v>1044</v>
      </c>
      <c r="I285" s="1307"/>
      <c r="J285" s="607"/>
      <c r="K285" s="523">
        <v>0</v>
      </c>
      <c r="L285" s="547"/>
      <c r="M285" s="560"/>
      <c r="N285" s="609">
        <v>21</v>
      </c>
      <c r="O285" s="609">
        <v>2</v>
      </c>
      <c r="P285" s="609">
        <v>36</v>
      </c>
      <c r="Q285" s="609">
        <v>0</v>
      </c>
      <c r="R285" s="631"/>
    </row>
    <row r="286" spans="1:18" ht="14.25" customHeight="1" x14ac:dyDescent="0.15">
      <c r="A286" s="287" t="s">
        <v>1063</v>
      </c>
      <c r="B286" s="287" t="s">
        <v>347</v>
      </c>
      <c r="C286" s="604">
        <v>2</v>
      </c>
      <c r="D286" s="604">
        <v>37</v>
      </c>
      <c r="E286" s="1304"/>
      <c r="F286" s="1379"/>
      <c r="G286" s="1387" t="s">
        <v>1050</v>
      </c>
      <c r="H286" s="1350" t="s">
        <v>1038</v>
      </c>
      <c r="I286" s="1307"/>
      <c r="J286" s="607"/>
      <c r="K286" s="523">
        <v>0</v>
      </c>
      <c r="L286" s="547"/>
      <c r="M286" s="560"/>
      <c r="N286" s="609">
        <v>21</v>
      </c>
      <c r="O286" s="609">
        <v>2</v>
      </c>
      <c r="P286" s="609">
        <v>37</v>
      </c>
      <c r="Q286" s="609">
        <v>0</v>
      </c>
      <c r="R286" s="631"/>
    </row>
    <row r="287" spans="1:18" ht="14.25" customHeight="1" x14ac:dyDescent="0.15">
      <c r="A287" s="287" t="s">
        <v>1063</v>
      </c>
      <c r="B287" s="287" t="s">
        <v>347</v>
      </c>
      <c r="C287" s="604">
        <v>2</v>
      </c>
      <c r="D287" s="604">
        <v>38</v>
      </c>
      <c r="E287" s="1304"/>
      <c r="F287" s="1379"/>
      <c r="G287" s="1388"/>
      <c r="H287" s="1306" t="s">
        <v>1039</v>
      </c>
      <c r="I287" s="1307"/>
      <c r="J287" s="607"/>
      <c r="K287" s="523">
        <v>0</v>
      </c>
      <c r="L287" s="547"/>
      <c r="M287" s="560"/>
      <c r="N287" s="609">
        <v>21</v>
      </c>
      <c r="O287" s="609">
        <v>2</v>
      </c>
      <c r="P287" s="609">
        <v>38</v>
      </c>
      <c r="Q287" s="609">
        <v>0</v>
      </c>
      <c r="R287" s="631"/>
    </row>
    <row r="288" spans="1:18" ht="14.25" customHeight="1" x14ac:dyDescent="0.15">
      <c r="A288" s="287" t="s">
        <v>1063</v>
      </c>
      <c r="B288" s="287" t="s">
        <v>347</v>
      </c>
      <c r="C288" s="604">
        <v>2</v>
      </c>
      <c r="D288" s="604">
        <v>39</v>
      </c>
      <c r="E288" s="1304"/>
      <c r="F288" s="1379"/>
      <c r="G288" s="1389"/>
      <c r="H288" s="1306" t="s">
        <v>1044</v>
      </c>
      <c r="I288" s="1307"/>
      <c r="J288" s="607"/>
      <c r="K288" s="523">
        <v>0</v>
      </c>
      <c r="L288" s="547"/>
      <c r="M288" s="560"/>
      <c r="N288" s="609">
        <v>21</v>
      </c>
      <c r="O288" s="609">
        <v>2</v>
      </c>
      <c r="P288" s="609">
        <v>39</v>
      </c>
      <c r="Q288" s="609">
        <v>0</v>
      </c>
      <c r="R288" s="631"/>
    </row>
    <row r="289" spans="1:100" ht="14.25" customHeight="1" x14ac:dyDescent="0.15">
      <c r="A289" s="287" t="s">
        <v>1063</v>
      </c>
      <c r="B289" s="287" t="s">
        <v>347</v>
      </c>
      <c r="C289" s="604">
        <v>2</v>
      </c>
      <c r="D289" s="604">
        <v>40</v>
      </c>
      <c r="E289" s="1304"/>
      <c r="F289" s="1379"/>
      <c r="G289" s="1381" t="s">
        <v>1051</v>
      </c>
      <c r="H289" s="1350" t="s">
        <v>1038</v>
      </c>
      <c r="I289" s="1307"/>
      <c r="J289" s="607"/>
      <c r="K289" s="523">
        <v>178</v>
      </c>
      <c r="L289" s="547"/>
      <c r="M289" s="560"/>
      <c r="N289" s="609">
        <v>21</v>
      </c>
      <c r="O289" s="609">
        <v>2</v>
      </c>
      <c r="P289" s="609">
        <v>40</v>
      </c>
      <c r="Q289" s="609">
        <v>178</v>
      </c>
      <c r="R289" s="631"/>
    </row>
    <row r="290" spans="1:100" ht="14.25" customHeight="1" x14ac:dyDescent="0.15">
      <c r="A290" s="287" t="s">
        <v>1063</v>
      </c>
      <c r="B290" s="287" t="s">
        <v>347</v>
      </c>
      <c r="C290" s="604">
        <v>2</v>
      </c>
      <c r="D290" s="604">
        <v>41</v>
      </c>
      <c r="E290" s="1304"/>
      <c r="F290" s="1379"/>
      <c r="G290" s="1382"/>
      <c r="H290" s="1306" t="s">
        <v>1039</v>
      </c>
      <c r="I290" s="1307"/>
      <c r="J290" s="607"/>
      <c r="K290" s="523">
        <v>0</v>
      </c>
      <c r="L290" s="547"/>
      <c r="M290" s="560"/>
      <c r="N290" s="609">
        <v>21</v>
      </c>
      <c r="O290" s="609">
        <v>2</v>
      </c>
      <c r="P290" s="609">
        <v>41</v>
      </c>
      <c r="Q290" s="609">
        <v>0</v>
      </c>
      <c r="R290" s="631"/>
    </row>
    <row r="291" spans="1:100" ht="14.25" customHeight="1" x14ac:dyDescent="0.15">
      <c r="A291" s="287" t="s">
        <v>1063</v>
      </c>
      <c r="B291" s="287" t="s">
        <v>347</v>
      </c>
      <c r="C291" s="604">
        <v>2</v>
      </c>
      <c r="D291" s="604">
        <v>42</v>
      </c>
      <c r="E291" s="1304"/>
      <c r="F291" s="1380"/>
      <c r="G291" s="1383"/>
      <c r="H291" s="1306" t="s">
        <v>1044</v>
      </c>
      <c r="I291" s="1307"/>
      <c r="J291" s="607"/>
      <c r="K291" s="523">
        <v>0</v>
      </c>
      <c r="L291" s="547"/>
      <c r="M291" s="560"/>
      <c r="N291" s="609">
        <v>21</v>
      </c>
      <c r="O291" s="609">
        <v>2</v>
      </c>
      <c r="P291" s="609">
        <v>42</v>
      </c>
      <c r="Q291" s="609">
        <v>0</v>
      </c>
      <c r="R291" s="631"/>
    </row>
    <row r="292" spans="1:100" ht="14.25" customHeight="1" x14ac:dyDescent="0.15">
      <c r="A292" s="287" t="s">
        <v>1063</v>
      </c>
      <c r="B292" s="287" t="s">
        <v>347</v>
      </c>
      <c r="C292" s="604">
        <v>2</v>
      </c>
      <c r="D292" s="604">
        <v>43</v>
      </c>
      <c r="E292" s="1304"/>
      <c r="F292" s="1373" t="s">
        <v>1036</v>
      </c>
      <c r="G292" s="1314" t="s">
        <v>1038</v>
      </c>
      <c r="H292" s="1315"/>
      <c r="I292" s="1315"/>
      <c r="J292" s="607"/>
      <c r="K292" s="523">
        <v>1358</v>
      </c>
      <c r="L292" s="547"/>
      <c r="M292" s="560"/>
      <c r="N292" s="609">
        <v>21</v>
      </c>
      <c r="O292" s="609">
        <v>2</v>
      </c>
      <c r="P292" s="609">
        <v>43</v>
      </c>
      <c r="Q292" s="609">
        <v>1358</v>
      </c>
      <c r="R292" s="631"/>
    </row>
    <row r="293" spans="1:100" ht="14.25" customHeight="1" x14ac:dyDescent="0.15">
      <c r="A293" s="287" t="s">
        <v>1063</v>
      </c>
      <c r="B293" s="287" t="s">
        <v>347</v>
      </c>
      <c r="C293" s="604">
        <v>2</v>
      </c>
      <c r="D293" s="604">
        <v>44</v>
      </c>
      <c r="E293" s="1304"/>
      <c r="F293" s="1318"/>
      <c r="G293" s="1316" t="s">
        <v>1039</v>
      </c>
      <c r="H293" s="1307"/>
      <c r="I293" s="1307"/>
      <c r="J293" s="607"/>
      <c r="K293" s="523">
        <v>0</v>
      </c>
      <c r="L293" s="547"/>
      <c r="M293" s="560"/>
      <c r="N293" s="609">
        <v>21</v>
      </c>
      <c r="O293" s="609">
        <v>2</v>
      </c>
      <c r="P293" s="609">
        <v>44</v>
      </c>
      <c r="Q293" s="609">
        <v>0</v>
      </c>
      <c r="R293" s="631"/>
    </row>
    <row r="294" spans="1:100" ht="14.25" customHeight="1" x14ac:dyDescent="0.15">
      <c r="A294" s="287" t="s">
        <v>1063</v>
      </c>
      <c r="B294" s="287" t="s">
        <v>347</v>
      </c>
      <c r="C294" s="604">
        <v>2</v>
      </c>
      <c r="D294" s="604">
        <v>45</v>
      </c>
      <c r="E294" s="1305"/>
      <c r="F294" s="1318"/>
      <c r="G294" s="1316" t="s">
        <v>1044</v>
      </c>
      <c r="H294" s="1307"/>
      <c r="I294" s="1307"/>
      <c r="J294" s="607"/>
      <c r="K294" s="523">
        <v>0</v>
      </c>
      <c r="L294" s="547"/>
      <c r="M294" s="560"/>
      <c r="N294" s="609">
        <v>21</v>
      </c>
      <c r="O294" s="609">
        <v>2</v>
      </c>
      <c r="P294" s="609">
        <v>45</v>
      </c>
      <c r="Q294" s="609">
        <v>0</v>
      </c>
      <c r="R294" s="631"/>
    </row>
    <row r="295" spans="1:100" ht="14.25" customHeight="1" x14ac:dyDescent="0.15">
      <c r="A295" s="287" t="s">
        <v>1063</v>
      </c>
      <c r="B295" s="287" t="s">
        <v>347</v>
      </c>
      <c r="C295" s="604">
        <v>2</v>
      </c>
      <c r="D295" s="604">
        <v>46</v>
      </c>
      <c r="E295" s="1308" t="s">
        <v>1053</v>
      </c>
      <c r="F295" s="1309"/>
      <c r="G295" s="1314" t="s">
        <v>1038</v>
      </c>
      <c r="H295" s="1315"/>
      <c r="I295" s="1315"/>
      <c r="J295" s="607"/>
      <c r="K295" s="523">
        <v>0</v>
      </c>
      <c r="L295" s="547"/>
      <c r="M295" s="560"/>
      <c r="N295" s="609">
        <v>21</v>
      </c>
      <c r="O295" s="609">
        <v>2</v>
      </c>
      <c r="P295" s="609">
        <v>46</v>
      </c>
      <c r="Q295" s="609">
        <v>0</v>
      </c>
      <c r="R295" s="631"/>
    </row>
    <row r="296" spans="1:100" ht="14.25" customHeight="1" x14ac:dyDescent="0.15">
      <c r="A296" s="287" t="s">
        <v>1063</v>
      </c>
      <c r="B296" s="287" t="s">
        <v>347</v>
      </c>
      <c r="C296" s="604">
        <v>2</v>
      </c>
      <c r="D296" s="604">
        <v>47</v>
      </c>
      <c r="E296" s="1310"/>
      <c r="F296" s="1311"/>
      <c r="G296" s="1316" t="s">
        <v>1039</v>
      </c>
      <c r="H296" s="1307"/>
      <c r="I296" s="1307"/>
      <c r="J296" s="607"/>
      <c r="K296" s="523">
        <v>0</v>
      </c>
      <c r="L296" s="547"/>
      <c r="M296" s="560"/>
      <c r="N296" s="609">
        <v>21</v>
      </c>
      <c r="O296" s="609">
        <v>2</v>
      </c>
      <c r="P296" s="609">
        <v>47</v>
      </c>
      <c r="Q296" s="609">
        <v>0</v>
      </c>
      <c r="R296" s="631"/>
    </row>
    <row r="297" spans="1:100" ht="14.25" customHeight="1" x14ac:dyDescent="0.15">
      <c r="A297" s="287" t="s">
        <v>1063</v>
      </c>
      <c r="B297" s="287" t="s">
        <v>347</v>
      </c>
      <c r="C297" s="604">
        <v>2</v>
      </c>
      <c r="D297" s="604">
        <v>48</v>
      </c>
      <c r="E297" s="1312"/>
      <c r="F297" s="1313"/>
      <c r="G297" s="1316" t="s">
        <v>1044</v>
      </c>
      <c r="H297" s="1307"/>
      <c r="I297" s="1307"/>
      <c r="J297" s="607"/>
      <c r="K297" s="523">
        <v>0</v>
      </c>
      <c r="L297" s="547"/>
      <c r="M297" s="560"/>
      <c r="N297" s="609">
        <v>21</v>
      </c>
      <c r="O297" s="609">
        <v>2</v>
      </c>
      <c r="P297" s="609">
        <v>48</v>
      </c>
      <c r="Q297" s="609">
        <v>0</v>
      </c>
      <c r="R297" s="631"/>
    </row>
    <row r="298" spans="1:100" ht="14.25" customHeight="1" x14ac:dyDescent="0.15">
      <c r="A298" s="287" t="s">
        <v>1063</v>
      </c>
      <c r="B298" s="287" t="s">
        <v>347</v>
      </c>
      <c r="C298" s="604">
        <v>2</v>
      </c>
      <c r="D298" s="604">
        <v>49</v>
      </c>
      <c r="E298" s="1308" t="s">
        <v>1054</v>
      </c>
      <c r="F298" s="1309"/>
      <c r="G298" s="1314" t="s">
        <v>1038</v>
      </c>
      <c r="H298" s="1315"/>
      <c r="I298" s="1315"/>
      <c r="J298" s="607"/>
      <c r="K298" s="523">
        <v>0</v>
      </c>
      <c r="L298" s="547"/>
      <c r="M298" s="560"/>
      <c r="N298" s="609">
        <v>21</v>
      </c>
      <c r="O298" s="609">
        <v>2</v>
      </c>
      <c r="P298" s="609">
        <v>49</v>
      </c>
      <c r="Q298" s="609">
        <v>0</v>
      </c>
      <c r="R298" s="631"/>
    </row>
    <row r="299" spans="1:100" ht="14.25" customHeight="1" x14ac:dyDescent="0.15">
      <c r="A299" s="287" t="s">
        <v>1063</v>
      </c>
      <c r="B299" s="287" t="s">
        <v>347</v>
      </c>
      <c r="C299" s="604">
        <v>2</v>
      </c>
      <c r="D299" s="604">
        <v>50</v>
      </c>
      <c r="E299" s="1310"/>
      <c r="F299" s="1311"/>
      <c r="G299" s="1316" t="s">
        <v>1039</v>
      </c>
      <c r="H299" s="1307"/>
      <c r="I299" s="1307"/>
      <c r="J299" s="607"/>
      <c r="K299" s="523">
        <v>0</v>
      </c>
      <c r="L299" s="547"/>
      <c r="M299" s="560"/>
      <c r="N299" s="609">
        <v>21</v>
      </c>
      <c r="O299" s="609">
        <v>2</v>
      </c>
      <c r="P299" s="609">
        <v>50</v>
      </c>
      <c r="Q299" s="609">
        <v>0</v>
      </c>
      <c r="R299" s="631"/>
    </row>
    <row r="300" spans="1:100" ht="14.25" customHeight="1" thickBot="1" x14ac:dyDescent="0.2">
      <c r="A300" s="287" t="s">
        <v>1063</v>
      </c>
      <c r="B300" s="287" t="s">
        <v>347</v>
      </c>
      <c r="C300" s="604">
        <v>2</v>
      </c>
      <c r="D300" s="604">
        <v>51</v>
      </c>
      <c r="E300" s="1312"/>
      <c r="F300" s="1313"/>
      <c r="G300" s="1316" t="s">
        <v>1044</v>
      </c>
      <c r="H300" s="1307"/>
      <c r="I300" s="1307"/>
      <c r="J300" s="606"/>
      <c r="K300" s="603">
        <v>0</v>
      </c>
      <c r="L300" s="597"/>
      <c r="M300" s="560"/>
      <c r="N300" s="609">
        <v>21</v>
      </c>
      <c r="O300" s="609">
        <v>2</v>
      </c>
      <c r="P300" s="609">
        <v>51</v>
      </c>
      <c r="Q300" s="609">
        <v>0</v>
      </c>
      <c r="R300" s="631"/>
    </row>
    <row r="301" spans="1:100" s="283" customFormat="1" ht="18" customHeight="1" x14ac:dyDescent="0.15">
      <c r="A301" s="290" t="s">
        <v>408</v>
      </c>
      <c r="B301" s="298" t="s">
        <v>737</v>
      </c>
      <c r="C301" s="290" t="s">
        <v>682</v>
      </c>
      <c r="D301" s="290" t="s">
        <v>682</v>
      </c>
      <c r="E301" s="343" t="s">
        <v>23</v>
      </c>
      <c r="F301" s="1302" t="s">
        <v>335</v>
      </c>
      <c r="G301" s="1302"/>
      <c r="H301" s="1302"/>
      <c r="I301" s="1302"/>
      <c r="J301" s="498"/>
      <c r="K301" s="532">
        <v>1559885</v>
      </c>
      <c r="L301" s="551"/>
      <c r="M301" s="559"/>
      <c r="N301" s="609">
        <v>22</v>
      </c>
      <c r="O301" s="609">
        <v>1</v>
      </c>
      <c r="P301" s="609">
        <v>1</v>
      </c>
      <c r="Q301" s="609">
        <v>1559885</v>
      </c>
      <c r="R301" s="631"/>
      <c r="S301" s="609"/>
      <c r="T301" s="609"/>
      <c r="U301" s="609"/>
      <c r="V301" s="609"/>
      <c r="W301" s="609"/>
      <c r="X301" s="609"/>
      <c r="Y301" s="609"/>
      <c r="Z301" s="609"/>
      <c r="AA301" s="609"/>
      <c r="AB301" s="609"/>
      <c r="AC301" s="609"/>
      <c r="AD301" s="609"/>
      <c r="AE301" s="609"/>
      <c r="AF301" s="609"/>
      <c r="AG301" s="609"/>
      <c r="AH301" s="609"/>
      <c r="AI301" s="609"/>
      <c r="AJ301" s="609"/>
      <c r="AK301" s="609"/>
      <c r="AL301" s="609"/>
      <c r="AM301" s="609"/>
      <c r="AN301" s="609"/>
      <c r="AO301" s="609"/>
      <c r="AP301" s="609"/>
      <c r="AQ301" s="609"/>
      <c r="AR301" s="609"/>
      <c r="AS301" s="609"/>
      <c r="AT301" s="609"/>
      <c r="AU301" s="609"/>
      <c r="AV301" s="609"/>
      <c r="AW301" s="609"/>
      <c r="AX301" s="609"/>
      <c r="AY301" s="609"/>
      <c r="AZ301" s="609"/>
      <c r="BA301" s="609"/>
      <c r="BB301" s="609"/>
      <c r="BC301" s="609"/>
      <c r="BD301" s="609"/>
      <c r="BE301" s="609"/>
      <c r="BF301" s="609"/>
      <c r="BG301" s="609"/>
      <c r="BH301" s="609"/>
      <c r="BI301" s="609"/>
      <c r="BJ301" s="609"/>
      <c r="BK301" s="609"/>
      <c r="BL301" s="609"/>
      <c r="BM301" s="609"/>
      <c r="BN301" s="609"/>
      <c r="BO301" s="609"/>
      <c r="BP301" s="609"/>
      <c r="BQ301" s="609"/>
      <c r="BR301" s="609"/>
      <c r="BS301" s="609"/>
      <c r="BT301" s="609"/>
      <c r="BU301" s="609"/>
      <c r="BV301" s="609"/>
      <c r="BW301" s="609"/>
      <c r="BX301" s="609"/>
      <c r="BY301" s="609"/>
      <c r="BZ301" s="609"/>
      <c r="CA301" s="609"/>
      <c r="CB301" s="609"/>
      <c r="CC301" s="609"/>
      <c r="CD301" s="609"/>
      <c r="CE301" s="609"/>
      <c r="CF301" s="609"/>
      <c r="CG301" s="609"/>
      <c r="CH301" s="609"/>
      <c r="CI301" s="609"/>
      <c r="CJ301" s="609"/>
      <c r="CK301" s="609"/>
      <c r="CL301" s="609"/>
      <c r="CM301" s="609"/>
      <c r="CN301" s="609"/>
      <c r="CO301" s="609"/>
      <c r="CP301" s="609"/>
      <c r="CQ301" s="609"/>
      <c r="CR301" s="609"/>
      <c r="CS301" s="609"/>
      <c r="CT301" s="609"/>
      <c r="CU301" s="609"/>
      <c r="CV301" s="609"/>
    </row>
    <row r="302" spans="1:100" ht="18" customHeight="1" x14ac:dyDescent="0.15">
      <c r="A302" s="291" t="s">
        <v>408</v>
      </c>
      <c r="B302" s="291" t="s">
        <v>737</v>
      </c>
      <c r="C302" s="291" t="s">
        <v>682</v>
      </c>
      <c r="D302" s="291" t="s">
        <v>433</v>
      </c>
      <c r="E302" s="324"/>
      <c r="F302" s="346" t="s">
        <v>267</v>
      </c>
      <c r="G302" s="1265" t="s">
        <v>321</v>
      </c>
      <c r="H302" s="1295"/>
      <c r="I302" s="1295"/>
      <c r="J302" s="267"/>
      <c r="K302" s="523">
        <v>1559453</v>
      </c>
      <c r="L302" s="552"/>
      <c r="M302" s="560"/>
      <c r="N302" s="609">
        <v>22</v>
      </c>
      <c r="O302" s="609">
        <v>1</v>
      </c>
      <c r="P302" s="609">
        <v>2</v>
      </c>
      <c r="Q302" s="609">
        <v>1559453</v>
      </c>
      <c r="R302" s="631"/>
    </row>
    <row r="303" spans="1:100" ht="18" customHeight="1" x14ac:dyDescent="0.15">
      <c r="A303" s="291" t="s">
        <v>408</v>
      </c>
      <c r="B303" s="291" t="s">
        <v>737</v>
      </c>
      <c r="C303" s="291" t="s">
        <v>682</v>
      </c>
      <c r="D303" s="291" t="s">
        <v>465</v>
      </c>
      <c r="E303" s="324"/>
      <c r="F303" s="324"/>
      <c r="G303" s="379" t="s">
        <v>326</v>
      </c>
      <c r="H303" s="1255" t="s">
        <v>738</v>
      </c>
      <c r="I303" s="1267"/>
      <c r="J303" s="267"/>
      <c r="K303" s="523">
        <v>18967</v>
      </c>
      <c r="L303" s="552"/>
      <c r="M303" s="560"/>
      <c r="N303" s="609">
        <v>22</v>
      </c>
      <c r="O303" s="609">
        <v>1</v>
      </c>
      <c r="P303" s="609">
        <v>3</v>
      </c>
      <c r="Q303" s="609">
        <v>18967</v>
      </c>
      <c r="R303" s="631"/>
    </row>
    <row r="304" spans="1:100" ht="18" customHeight="1" x14ac:dyDescent="0.15">
      <c r="A304" s="287" t="s">
        <v>408</v>
      </c>
      <c r="B304" s="291" t="s">
        <v>737</v>
      </c>
      <c r="C304" s="291" t="s">
        <v>682</v>
      </c>
      <c r="D304" s="287" t="s">
        <v>323</v>
      </c>
      <c r="E304" s="324"/>
      <c r="F304" s="253"/>
      <c r="G304" s="379" t="s">
        <v>328</v>
      </c>
      <c r="H304" s="1255" t="s">
        <v>157</v>
      </c>
      <c r="I304" s="1267"/>
      <c r="J304" s="267"/>
      <c r="K304" s="523">
        <v>2041020</v>
      </c>
      <c r="L304" s="552"/>
      <c r="M304" s="560"/>
      <c r="N304" s="609">
        <v>22</v>
      </c>
      <c r="O304" s="609">
        <v>1</v>
      </c>
      <c r="P304" s="609">
        <v>4</v>
      </c>
      <c r="Q304" s="609">
        <v>2041020</v>
      </c>
      <c r="R304" s="631"/>
    </row>
    <row r="305" spans="1:18" ht="18" customHeight="1" x14ac:dyDescent="0.15">
      <c r="A305" s="287" t="s">
        <v>408</v>
      </c>
      <c r="B305" s="291" t="s">
        <v>737</v>
      </c>
      <c r="C305" s="291" t="s">
        <v>682</v>
      </c>
      <c r="D305" s="287" t="s">
        <v>420</v>
      </c>
      <c r="E305" s="324"/>
      <c r="F305" s="253"/>
      <c r="G305" s="379"/>
      <c r="H305" s="1255" t="s">
        <v>468</v>
      </c>
      <c r="I305" s="1255"/>
      <c r="J305" s="267"/>
      <c r="K305" s="523">
        <v>0</v>
      </c>
      <c r="L305" s="552"/>
      <c r="M305" s="560"/>
      <c r="N305" s="609">
        <v>22</v>
      </c>
      <c r="O305" s="609">
        <v>1</v>
      </c>
      <c r="P305" s="609">
        <v>5</v>
      </c>
      <c r="Q305" s="609">
        <v>0</v>
      </c>
      <c r="R305" s="631"/>
    </row>
    <row r="306" spans="1:18" ht="18" customHeight="1" x14ac:dyDescent="0.15">
      <c r="A306" s="287" t="s">
        <v>408</v>
      </c>
      <c r="B306" s="291" t="s">
        <v>737</v>
      </c>
      <c r="C306" s="291" t="s">
        <v>682</v>
      </c>
      <c r="D306" s="291" t="s">
        <v>210</v>
      </c>
      <c r="E306" s="324"/>
      <c r="F306" s="253"/>
      <c r="G306" s="379" t="s">
        <v>333</v>
      </c>
      <c r="H306" s="1255" t="s">
        <v>334</v>
      </c>
      <c r="I306" s="1267"/>
      <c r="J306" s="267"/>
      <c r="K306" s="523">
        <v>500534</v>
      </c>
      <c r="L306" s="552"/>
      <c r="M306" s="560"/>
      <c r="N306" s="609">
        <v>22</v>
      </c>
      <c r="O306" s="609">
        <v>1</v>
      </c>
      <c r="P306" s="609">
        <v>6</v>
      </c>
      <c r="Q306" s="609">
        <v>500534</v>
      </c>
      <c r="R306" s="631"/>
    </row>
    <row r="307" spans="1:18" ht="18" customHeight="1" x14ac:dyDescent="0.15">
      <c r="A307" s="287" t="s">
        <v>408</v>
      </c>
      <c r="B307" s="291" t="s">
        <v>737</v>
      </c>
      <c r="C307" s="291" t="s">
        <v>682</v>
      </c>
      <c r="D307" s="291" t="s">
        <v>249</v>
      </c>
      <c r="E307" s="324"/>
      <c r="F307" s="253"/>
      <c r="G307" s="379"/>
      <c r="H307" s="1255" t="s">
        <v>877</v>
      </c>
      <c r="I307" s="1255"/>
      <c r="J307" s="267"/>
      <c r="K307" s="523">
        <v>0</v>
      </c>
      <c r="L307" s="552"/>
      <c r="M307" s="560"/>
      <c r="N307" s="609">
        <v>22</v>
      </c>
      <c r="O307" s="609">
        <v>1</v>
      </c>
      <c r="P307" s="609">
        <v>7</v>
      </c>
      <c r="Q307" s="609">
        <v>0</v>
      </c>
      <c r="R307" s="631"/>
    </row>
    <row r="308" spans="1:18" ht="18" customHeight="1" x14ac:dyDescent="0.15">
      <c r="A308" s="287" t="s">
        <v>408</v>
      </c>
      <c r="B308" s="291" t="s">
        <v>737</v>
      </c>
      <c r="C308" s="291" t="s">
        <v>682</v>
      </c>
      <c r="D308" s="287" t="s">
        <v>739</v>
      </c>
      <c r="E308" s="324"/>
      <c r="F308" s="253"/>
      <c r="G308" s="379" t="s">
        <v>101</v>
      </c>
      <c r="H308" s="1255" t="s">
        <v>341</v>
      </c>
      <c r="I308" s="1267"/>
      <c r="J308" s="267"/>
      <c r="K308" s="523">
        <v>0</v>
      </c>
      <c r="L308" s="552"/>
      <c r="M308" s="560"/>
      <c r="N308" s="609">
        <v>22</v>
      </c>
      <c r="O308" s="609">
        <v>1</v>
      </c>
      <c r="P308" s="609">
        <v>8</v>
      </c>
      <c r="Q308" s="609">
        <v>0</v>
      </c>
      <c r="R308" s="631"/>
    </row>
    <row r="309" spans="1:18" ht="18" customHeight="1" x14ac:dyDescent="0.15">
      <c r="A309" s="287" t="s">
        <v>408</v>
      </c>
      <c r="B309" s="291" t="s">
        <v>737</v>
      </c>
      <c r="C309" s="291" t="s">
        <v>682</v>
      </c>
      <c r="D309" s="287" t="s">
        <v>676</v>
      </c>
      <c r="E309" s="324"/>
      <c r="F309" s="389" t="s">
        <v>272</v>
      </c>
      <c r="G309" s="1290" t="s">
        <v>239</v>
      </c>
      <c r="H309" s="1267"/>
      <c r="I309" s="1267"/>
      <c r="J309" s="267"/>
      <c r="K309" s="523">
        <v>432</v>
      </c>
      <c r="L309" s="552"/>
      <c r="M309" s="560"/>
      <c r="N309" s="609">
        <v>22</v>
      </c>
      <c r="O309" s="609">
        <v>1</v>
      </c>
      <c r="P309" s="609">
        <v>9</v>
      </c>
      <c r="Q309" s="609">
        <v>432</v>
      </c>
      <c r="R309" s="631"/>
    </row>
    <row r="310" spans="1:18" ht="18" customHeight="1" x14ac:dyDescent="0.15">
      <c r="A310" s="287" t="s">
        <v>408</v>
      </c>
      <c r="B310" s="291" t="s">
        <v>737</v>
      </c>
      <c r="C310" s="291" t="s">
        <v>682</v>
      </c>
      <c r="D310" s="291" t="s">
        <v>740</v>
      </c>
      <c r="E310" s="253"/>
      <c r="F310" s="390" t="s">
        <v>276</v>
      </c>
      <c r="G310" s="1291" t="s">
        <v>194</v>
      </c>
      <c r="H310" s="1292"/>
      <c r="I310" s="1292"/>
      <c r="J310" s="267"/>
      <c r="K310" s="523">
        <v>0</v>
      </c>
      <c r="L310" s="552"/>
      <c r="M310" s="560"/>
      <c r="N310" s="609">
        <v>22</v>
      </c>
      <c r="O310" s="609">
        <v>1</v>
      </c>
      <c r="P310" s="609">
        <v>10</v>
      </c>
      <c r="Q310" s="609">
        <v>0</v>
      </c>
      <c r="R310" s="631"/>
    </row>
    <row r="311" spans="1:18" ht="18" customHeight="1" x14ac:dyDescent="0.15">
      <c r="A311" s="287" t="s">
        <v>408</v>
      </c>
      <c r="B311" s="291" t="s">
        <v>737</v>
      </c>
      <c r="C311" s="291" t="s">
        <v>682</v>
      </c>
      <c r="D311" s="291" t="s">
        <v>742</v>
      </c>
      <c r="E311" s="253"/>
      <c r="F311" s="391"/>
      <c r="G311" s="429"/>
      <c r="H311" s="376"/>
      <c r="I311" s="376"/>
      <c r="J311" s="499"/>
      <c r="K311" s="523">
        <v>0</v>
      </c>
      <c r="L311" s="552"/>
      <c r="M311" s="560"/>
      <c r="N311" s="609">
        <v>22</v>
      </c>
      <c r="O311" s="609">
        <v>1</v>
      </c>
      <c r="P311" s="609">
        <v>11</v>
      </c>
      <c r="Q311" s="609">
        <v>0</v>
      </c>
      <c r="R311" s="631"/>
    </row>
    <row r="312" spans="1:18" ht="18" customHeight="1" x14ac:dyDescent="0.15">
      <c r="A312" s="287" t="s">
        <v>408</v>
      </c>
      <c r="B312" s="291" t="s">
        <v>737</v>
      </c>
      <c r="C312" s="291" t="s">
        <v>682</v>
      </c>
      <c r="D312" s="287" t="s">
        <v>743</v>
      </c>
      <c r="E312" s="253"/>
      <c r="F312" s="392"/>
      <c r="G312" s="430"/>
      <c r="H312" s="451"/>
      <c r="I312" s="451"/>
      <c r="J312" s="499"/>
      <c r="K312" s="523">
        <v>0</v>
      </c>
      <c r="L312" s="552"/>
      <c r="M312" s="560"/>
      <c r="N312" s="609">
        <v>22</v>
      </c>
      <c r="O312" s="609">
        <v>1</v>
      </c>
      <c r="P312" s="609">
        <v>12</v>
      </c>
      <c r="Q312" s="609">
        <v>0</v>
      </c>
      <c r="R312" s="631"/>
    </row>
    <row r="313" spans="1:18" ht="18" customHeight="1" x14ac:dyDescent="0.15">
      <c r="A313" s="287" t="s">
        <v>408</v>
      </c>
      <c r="B313" s="291" t="s">
        <v>737</v>
      </c>
      <c r="C313" s="291" t="s">
        <v>682</v>
      </c>
      <c r="D313" s="287" t="s">
        <v>744</v>
      </c>
      <c r="E313" s="253"/>
      <c r="F313" s="393"/>
      <c r="G313" s="429"/>
      <c r="H313" s="376"/>
      <c r="I313" s="376"/>
      <c r="J313" s="499"/>
      <c r="K313" s="523">
        <v>0</v>
      </c>
      <c r="L313" s="552"/>
      <c r="M313" s="560"/>
      <c r="N313" s="609">
        <v>22</v>
      </c>
      <c r="O313" s="609">
        <v>1</v>
      </c>
      <c r="P313" s="609">
        <v>13</v>
      </c>
      <c r="Q313" s="609">
        <v>0</v>
      </c>
      <c r="R313" s="631"/>
    </row>
    <row r="314" spans="1:18" ht="18" customHeight="1" x14ac:dyDescent="0.15">
      <c r="A314" s="287" t="s">
        <v>408</v>
      </c>
      <c r="B314" s="291" t="s">
        <v>737</v>
      </c>
      <c r="C314" s="291" t="s">
        <v>682</v>
      </c>
      <c r="D314" s="291" t="s">
        <v>745</v>
      </c>
      <c r="E314" s="317" t="s">
        <v>20</v>
      </c>
      <c r="F314" s="1294" t="s">
        <v>221</v>
      </c>
      <c r="G314" s="1295"/>
      <c r="H314" s="1295"/>
      <c r="I314" s="1295"/>
      <c r="J314" s="267"/>
      <c r="K314" s="523">
        <v>162760</v>
      </c>
      <c r="L314" s="552"/>
      <c r="M314" s="560"/>
      <c r="N314" s="609">
        <v>22</v>
      </c>
      <c r="O314" s="609">
        <v>1</v>
      </c>
      <c r="P314" s="609">
        <v>14</v>
      </c>
      <c r="Q314" s="609">
        <v>162760</v>
      </c>
      <c r="R314" s="631"/>
    </row>
    <row r="315" spans="1:18" ht="18" customHeight="1" x14ac:dyDescent="0.15">
      <c r="A315" s="287" t="s">
        <v>408</v>
      </c>
      <c r="B315" s="291" t="s">
        <v>737</v>
      </c>
      <c r="C315" s="291" t="s">
        <v>682</v>
      </c>
      <c r="D315" s="291" t="s">
        <v>746</v>
      </c>
      <c r="E315" s="327" t="s">
        <v>156</v>
      </c>
      <c r="F315" s="394" t="s">
        <v>267</v>
      </c>
      <c r="G315" s="1255" t="s">
        <v>94</v>
      </c>
      <c r="H315" s="1255"/>
      <c r="I315" s="1255"/>
      <c r="J315" s="500"/>
      <c r="K315" s="523">
        <v>158137</v>
      </c>
      <c r="L315" s="552"/>
      <c r="M315" s="560"/>
      <c r="N315" s="609">
        <v>22</v>
      </c>
      <c r="O315" s="609">
        <v>1</v>
      </c>
      <c r="P315" s="609">
        <v>15</v>
      </c>
      <c r="Q315" s="609">
        <v>158137</v>
      </c>
      <c r="R315" s="631"/>
    </row>
    <row r="316" spans="1:18" ht="18" customHeight="1" x14ac:dyDescent="0.15">
      <c r="A316" s="287" t="s">
        <v>408</v>
      </c>
      <c r="B316" s="291" t="s">
        <v>737</v>
      </c>
      <c r="C316" s="291" t="s">
        <v>682</v>
      </c>
      <c r="D316" s="287" t="s">
        <v>750</v>
      </c>
      <c r="E316" s="324"/>
      <c r="F316" s="394" t="s">
        <v>272</v>
      </c>
      <c r="G316" s="1290" t="s">
        <v>878</v>
      </c>
      <c r="H316" s="1267"/>
      <c r="I316" s="1267"/>
      <c r="J316" s="267"/>
      <c r="K316" s="523">
        <v>4623</v>
      </c>
      <c r="L316" s="552"/>
      <c r="M316" s="560"/>
      <c r="N316" s="609">
        <v>22</v>
      </c>
      <c r="O316" s="609">
        <v>1</v>
      </c>
      <c r="P316" s="609">
        <v>16</v>
      </c>
      <c r="Q316" s="609">
        <v>4623</v>
      </c>
      <c r="R316" s="631"/>
    </row>
    <row r="317" spans="1:18" ht="18" customHeight="1" x14ac:dyDescent="0.15">
      <c r="A317" s="287" t="s">
        <v>408</v>
      </c>
      <c r="B317" s="291" t="s">
        <v>737</v>
      </c>
      <c r="C317" s="291" t="s">
        <v>682</v>
      </c>
      <c r="D317" s="287" t="s">
        <v>752</v>
      </c>
      <c r="E317" s="324"/>
      <c r="F317" s="394" t="s">
        <v>276</v>
      </c>
      <c r="G317" s="1290" t="s">
        <v>879</v>
      </c>
      <c r="H317" s="1290"/>
      <c r="I317" s="1290"/>
      <c r="J317" s="267"/>
      <c r="K317" s="523">
        <v>0</v>
      </c>
      <c r="L317" s="552"/>
      <c r="M317" s="560"/>
      <c r="N317" s="609">
        <v>22</v>
      </c>
      <c r="O317" s="609">
        <v>1</v>
      </c>
      <c r="P317" s="609">
        <v>17</v>
      </c>
      <c r="Q317" s="609">
        <v>0</v>
      </c>
      <c r="R317" s="631"/>
    </row>
    <row r="318" spans="1:18" ht="18" customHeight="1" x14ac:dyDescent="0.15">
      <c r="A318" s="287" t="s">
        <v>408</v>
      </c>
      <c r="B318" s="291" t="s">
        <v>737</v>
      </c>
      <c r="C318" s="291" t="s">
        <v>682</v>
      </c>
      <c r="D318" s="291" t="s">
        <v>755</v>
      </c>
      <c r="E318" s="324"/>
      <c r="F318" s="394" t="s">
        <v>276</v>
      </c>
      <c r="G318" s="1255" t="s">
        <v>747</v>
      </c>
      <c r="H318" s="1255"/>
      <c r="I318" s="1255"/>
      <c r="J318" s="500"/>
      <c r="K318" s="523">
        <v>0</v>
      </c>
      <c r="L318" s="552"/>
      <c r="M318" s="560"/>
      <c r="N318" s="609">
        <v>22</v>
      </c>
      <c r="O318" s="609">
        <v>1</v>
      </c>
      <c r="P318" s="609">
        <v>18</v>
      </c>
      <c r="Q318" s="609">
        <v>0</v>
      </c>
      <c r="R318" s="631"/>
    </row>
    <row r="319" spans="1:18" ht="18" customHeight="1" x14ac:dyDescent="0.15">
      <c r="A319" s="287" t="s">
        <v>408</v>
      </c>
      <c r="B319" s="291" t="s">
        <v>737</v>
      </c>
      <c r="C319" s="291" t="s">
        <v>682</v>
      </c>
      <c r="D319" s="291" t="s">
        <v>71</v>
      </c>
      <c r="E319" s="261" t="s">
        <v>174</v>
      </c>
      <c r="F319" s="395" t="s">
        <v>353</v>
      </c>
      <c r="G319" s="1293" t="s">
        <v>355</v>
      </c>
      <c r="H319" s="1293"/>
      <c r="I319" s="1293"/>
      <c r="J319" s="501"/>
      <c r="K319" s="523">
        <v>0</v>
      </c>
      <c r="L319" s="552"/>
      <c r="M319" s="560"/>
      <c r="N319" s="609">
        <v>22</v>
      </c>
      <c r="O319" s="609">
        <v>1</v>
      </c>
      <c r="P319" s="609">
        <v>19</v>
      </c>
      <c r="Q319" s="609">
        <v>0</v>
      </c>
      <c r="R319" s="631"/>
    </row>
    <row r="320" spans="1:18" ht="18" customHeight="1" x14ac:dyDescent="0.15">
      <c r="A320" s="287" t="s">
        <v>408</v>
      </c>
      <c r="B320" s="291" t="s">
        <v>737</v>
      </c>
      <c r="C320" s="291" t="s">
        <v>682</v>
      </c>
      <c r="D320" s="287" t="s">
        <v>704</v>
      </c>
      <c r="E320" s="319" t="s">
        <v>18</v>
      </c>
      <c r="F320" s="1104" t="s">
        <v>754</v>
      </c>
      <c r="G320" s="1104"/>
      <c r="H320" s="1104"/>
      <c r="I320" s="1104"/>
      <c r="J320" s="500"/>
      <c r="K320" s="523">
        <v>0</v>
      </c>
      <c r="L320" s="552"/>
      <c r="M320" s="560"/>
      <c r="N320" s="609">
        <v>22</v>
      </c>
      <c r="O320" s="609">
        <v>1</v>
      </c>
      <c r="P320" s="609">
        <v>20</v>
      </c>
      <c r="Q320" s="609">
        <v>0</v>
      </c>
      <c r="R320" s="631"/>
    </row>
    <row r="321" spans="1:18" ht="18" customHeight="1" x14ac:dyDescent="0.15">
      <c r="A321" s="287" t="s">
        <v>408</v>
      </c>
      <c r="B321" s="291" t="s">
        <v>737</v>
      </c>
      <c r="C321" s="291" t="s">
        <v>682</v>
      </c>
      <c r="D321" s="287" t="s">
        <v>347</v>
      </c>
      <c r="E321" s="319" t="s">
        <v>50</v>
      </c>
      <c r="F321" s="1104" t="s">
        <v>757</v>
      </c>
      <c r="G321" s="1104"/>
      <c r="H321" s="1104"/>
      <c r="I321" s="1104"/>
      <c r="J321" s="500"/>
      <c r="K321" s="523">
        <v>1722645</v>
      </c>
      <c r="L321" s="552"/>
      <c r="M321" s="560"/>
      <c r="N321" s="609">
        <v>22</v>
      </c>
      <c r="O321" s="609">
        <v>1</v>
      </c>
      <c r="P321" s="609">
        <v>21</v>
      </c>
      <c r="Q321" s="609">
        <v>1722645</v>
      </c>
      <c r="R321" s="631"/>
    </row>
    <row r="322" spans="1:18" ht="18" customHeight="1" x14ac:dyDescent="0.15">
      <c r="A322" s="287" t="s">
        <v>408</v>
      </c>
      <c r="B322" s="291" t="s">
        <v>737</v>
      </c>
      <c r="C322" s="291" t="s">
        <v>682</v>
      </c>
      <c r="D322" s="291" t="s">
        <v>737</v>
      </c>
      <c r="E322" s="317" t="s">
        <v>75</v>
      </c>
      <c r="F322" s="1104" t="s">
        <v>758</v>
      </c>
      <c r="G322" s="1104"/>
      <c r="H322" s="1104"/>
      <c r="I322" s="1104"/>
      <c r="J322" s="500"/>
      <c r="K322" s="523">
        <v>1264173</v>
      </c>
      <c r="L322" s="552"/>
      <c r="M322" s="560"/>
      <c r="N322" s="609">
        <v>22</v>
      </c>
      <c r="O322" s="609">
        <v>1</v>
      </c>
      <c r="P322" s="609">
        <v>22</v>
      </c>
      <c r="Q322" s="609">
        <v>1264173</v>
      </c>
      <c r="R322" s="631"/>
    </row>
    <row r="323" spans="1:18" ht="18" customHeight="1" x14ac:dyDescent="0.15">
      <c r="A323" s="287" t="s">
        <v>408</v>
      </c>
      <c r="B323" s="291" t="s">
        <v>737</v>
      </c>
      <c r="C323" s="291" t="s">
        <v>682</v>
      </c>
      <c r="D323" s="291" t="s">
        <v>760</v>
      </c>
      <c r="E323" s="253"/>
      <c r="F323" s="346" t="s">
        <v>267</v>
      </c>
      <c r="G323" s="1265" t="s">
        <v>880</v>
      </c>
      <c r="H323" s="1265"/>
      <c r="I323" s="1265"/>
      <c r="J323" s="500"/>
      <c r="K323" s="523">
        <v>1264173</v>
      </c>
      <c r="L323" s="552"/>
      <c r="M323" s="560"/>
      <c r="N323" s="609">
        <v>22</v>
      </c>
      <c r="O323" s="609">
        <v>1</v>
      </c>
      <c r="P323" s="609">
        <v>23</v>
      </c>
      <c r="Q323" s="609">
        <v>1264173</v>
      </c>
      <c r="R323" s="631"/>
    </row>
    <row r="324" spans="1:18" ht="18" customHeight="1" x14ac:dyDescent="0.15">
      <c r="A324" s="287" t="s">
        <v>408</v>
      </c>
      <c r="B324" s="291" t="s">
        <v>737</v>
      </c>
      <c r="C324" s="291" t="s">
        <v>682</v>
      </c>
      <c r="D324" s="287" t="s">
        <v>97</v>
      </c>
      <c r="E324" s="253"/>
      <c r="F324" s="327" t="s">
        <v>272</v>
      </c>
      <c r="G324" s="1255" t="s">
        <v>881</v>
      </c>
      <c r="H324" s="1255"/>
      <c r="I324" s="1255"/>
      <c r="J324" s="500"/>
      <c r="K324" s="523">
        <v>0</v>
      </c>
      <c r="L324" s="552"/>
      <c r="M324" s="560"/>
      <c r="N324" s="609">
        <v>22</v>
      </c>
      <c r="O324" s="609">
        <v>1</v>
      </c>
      <c r="P324" s="609">
        <v>24</v>
      </c>
      <c r="Q324" s="609">
        <v>0</v>
      </c>
      <c r="R324" s="631"/>
    </row>
    <row r="325" spans="1:18" ht="18" customHeight="1" x14ac:dyDescent="0.15">
      <c r="A325" s="287" t="s">
        <v>408</v>
      </c>
      <c r="B325" s="291" t="s">
        <v>737</v>
      </c>
      <c r="C325" s="291" t="s">
        <v>682</v>
      </c>
      <c r="D325" s="287" t="s">
        <v>762</v>
      </c>
      <c r="E325" s="253"/>
      <c r="F325" s="327" t="s">
        <v>276</v>
      </c>
      <c r="G325" s="1290" t="s">
        <v>102</v>
      </c>
      <c r="H325" s="1267"/>
      <c r="I325" s="1267"/>
      <c r="J325" s="267"/>
      <c r="K325" s="523">
        <v>0</v>
      </c>
      <c r="L325" s="552"/>
      <c r="M325" s="560"/>
      <c r="N325" s="609">
        <v>22</v>
      </c>
      <c r="O325" s="609">
        <v>1</v>
      </c>
      <c r="P325" s="609">
        <v>25</v>
      </c>
      <c r="Q325" s="609">
        <v>0</v>
      </c>
      <c r="R325" s="631"/>
    </row>
    <row r="326" spans="1:18" ht="18" customHeight="1" x14ac:dyDescent="0.15">
      <c r="A326" s="287" t="s">
        <v>408</v>
      </c>
      <c r="B326" s="291" t="s">
        <v>737</v>
      </c>
      <c r="C326" s="291" t="s">
        <v>682</v>
      </c>
      <c r="D326" s="291" t="s">
        <v>629</v>
      </c>
      <c r="E326" s="253"/>
      <c r="F326" s="396" t="s">
        <v>353</v>
      </c>
      <c r="G326" s="1290" t="s">
        <v>883</v>
      </c>
      <c r="H326" s="1290"/>
      <c r="I326" s="1290"/>
      <c r="J326" s="267"/>
      <c r="K326" s="523">
        <v>0</v>
      </c>
      <c r="L326" s="552"/>
      <c r="M326" s="560"/>
      <c r="N326" s="609">
        <v>22</v>
      </c>
      <c r="O326" s="609">
        <v>1</v>
      </c>
      <c r="P326" s="609">
        <v>26</v>
      </c>
      <c r="Q326" s="609">
        <v>0</v>
      </c>
      <c r="R326" s="631"/>
    </row>
    <row r="327" spans="1:18" ht="18" customHeight="1" x14ac:dyDescent="0.15">
      <c r="A327" s="287" t="s">
        <v>408</v>
      </c>
      <c r="B327" s="291" t="s">
        <v>737</v>
      </c>
      <c r="C327" s="291" t="s">
        <v>682</v>
      </c>
      <c r="D327" s="291" t="s">
        <v>763</v>
      </c>
      <c r="E327" s="253"/>
      <c r="F327" s="396" t="s">
        <v>73</v>
      </c>
      <c r="G327" s="1290" t="s">
        <v>884</v>
      </c>
      <c r="H327" s="1290"/>
      <c r="I327" s="1290"/>
      <c r="J327" s="267"/>
      <c r="K327" s="523">
        <v>0</v>
      </c>
      <c r="L327" s="552"/>
      <c r="M327" s="560"/>
      <c r="N327" s="609">
        <v>22</v>
      </c>
      <c r="O327" s="609">
        <v>1</v>
      </c>
      <c r="P327" s="609">
        <v>27</v>
      </c>
      <c r="Q327" s="609">
        <v>0</v>
      </c>
      <c r="R327" s="631"/>
    </row>
    <row r="328" spans="1:18" ht="18" customHeight="1" x14ac:dyDescent="0.15">
      <c r="A328" s="287" t="s">
        <v>408</v>
      </c>
      <c r="B328" s="291" t="s">
        <v>737</v>
      </c>
      <c r="C328" s="291" t="s">
        <v>682</v>
      </c>
      <c r="D328" s="287" t="s">
        <v>675</v>
      </c>
      <c r="E328" s="253"/>
      <c r="F328" s="396" t="s">
        <v>222</v>
      </c>
      <c r="G328" s="1290" t="s">
        <v>585</v>
      </c>
      <c r="H328" s="1290"/>
      <c r="I328" s="1290"/>
      <c r="J328" s="267"/>
      <c r="K328" s="523">
        <v>0</v>
      </c>
      <c r="L328" s="552"/>
      <c r="M328" s="560"/>
      <c r="N328" s="609">
        <v>22</v>
      </c>
      <c r="O328" s="609">
        <v>1</v>
      </c>
      <c r="P328" s="609">
        <v>28</v>
      </c>
      <c r="Q328" s="609">
        <v>0</v>
      </c>
      <c r="R328" s="631"/>
    </row>
    <row r="329" spans="1:18" ht="18" customHeight="1" x14ac:dyDescent="0.15">
      <c r="A329" s="287" t="s">
        <v>408</v>
      </c>
      <c r="B329" s="291" t="s">
        <v>737</v>
      </c>
      <c r="C329" s="291" t="s">
        <v>682</v>
      </c>
      <c r="D329" s="287" t="s">
        <v>764</v>
      </c>
      <c r="E329" s="253"/>
      <c r="F329" s="396" t="s">
        <v>446</v>
      </c>
      <c r="G329" s="1255" t="s">
        <v>885</v>
      </c>
      <c r="H329" s="1255"/>
      <c r="I329" s="1255"/>
      <c r="J329" s="500"/>
      <c r="K329" s="523">
        <v>0</v>
      </c>
      <c r="L329" s="552"/>
      <c r="M329" s="560"/>
      <c r="N329" s="609">
        <v>22</v>
      </c>
      <c r="O329" s="609">
        <v>1</v>
      </c>
      <c r="P329" s="609">
        <v>29</v>
      </c>
      <c r="Q329" s="609">
        <v>0</v>
      </c>
      <c r="R329" s="631"/>
    </row>
    <row r="330" spans="1:18" ht="18" customHeight="1" x14ac:dyDescent="0.15">
      <c r="A330" s="287" t="s">
        <v>408</v>
      </c>
      <c r="B330" s="291" t="s">
        <v>737</v>
      </c>
      <c r="C330" s="291" t="s">
        <v>682</v>
      </c>
      <c r="D330" s="291" t="s">
        <v>767</v>
      </c>
      <c r="E330" s="311"/>
      <c r="F330" s="397" t="s">
        <v>450</v>
      </c>
      <c r="G330" s="1291" t="s">
        <v>761</v>
      </c>
      <c r="H330" s="1292"/>
      <c r="I330" s="1292"/>
      <c r="J330" s="267"/>
      <c r="K330" s="523">
        <v>0</v>
      </c>
      <c r="L330" s="552"/>
      <c r="M330" s="560"/>
      <c r="N330" s="609">
        <v>22</v>
      </c>
      <c r="O330" s="609">
        <v>1</v>
      </c>
      <c r="P330" s="609">
        <v>30</v>
      </c>
      <c r="Q330" s="609">
        <v>0</v>
      </c>
      <c r="R330" s="631"/>
    </row>
    <row r="331" spans="1:18" ht="18" customHeight="1" x14ac:dyDescent="0.15">
      <c r="A331" s="287" t="s">
        <v>408</v>
      </c>
      <c r="B331" s="291" t="s">
        <v>737</v>
      </c>
      <c r="C331" s="291" t="s">
        <v>682</v>
      </c>
      <c r="D331" s="291" t="s">
        <v>778</v>
      </c>
      <c r="E331" s="317" t="s">
        <v>83</v>
      </c>
      <c r="F331" s="1288" t="s">
        <v>623</v>
      </c>
      <c r="G331" s="1289"/>
      <c r="H331" s="1289"/>
      <c r="I331" s="1289"/>
      <c r="J331" s="267"/>
      <c r="K331" s="523">
        <v>33714</v>
      </c>
      <c r="L331" s="552"/>
      <c r="M331" s="560"/>
      <c r="N331" s="609">
        <v>22</v>
      </c>
      <c r="O331" s="609">
        <v>1</v>
      </c>
      <c r="P331" s="609">
        <v>31</v>
      </c>
      <c r="Q331" s="609">
        <v>33714</v>
      </c>
      <c r="R331" s="631"/>
    </row>
    <row r="332" spans="1:18" ht="18" customHeight="1" x14ac:dyDescent="0.15">
      <c r="A332" s="287" t="s">
        <v>408</v>
      </c>
      <c r="B332" s="291" t="s">
        <v>737</v>
      </c>
      <c r="C332" s="291" t="s">
        <v>682</v>
      </c>
      <c r="D332" s="287" t="s">
        <v>769</v>
      </c>
      <c r="E332" s="253"/>
      <c r="F332" s="326" t="s">
        <v>267</v>
      </c>
      <c r="G332" s="1265" t="s">
        <v>880</v>
      </c>
      <c r="H332" s="1265"/>
      <c r="I332" s="1265"/>
      <c r="J332" s="500"/>
      <c r="K332" s="523">
        <v>28931</v>
      </c>
      <c r="L332" s="552"/>
      <c r="M332" s="560"/>
      <c r="N332" s="609">
        <v>22</v>
      </c>
      <c r="O332" s="609">
        <v>1</v>
      </c>
      <c r="P332" s="609">
        <v>32</v>
      </c>
      <c r="Q332" s="609">
        <v>28931</v>
      </c>
      <c r="R332" s="631"/>
    </row>
    <row r="333" spans="1:18" ht="18" customHeight="1" x14ac:dyDescent="0.15">
      <c r="A333" s="287" t="s">
        <v>408</v>
      </c>
      <c r="B333" s="291" t="s">
        <v>737</v>
      </c>
      <c r="C333" s="291" t="s">
        <v>682</v>
      </c>
      <c r="D333" s="287" t="s">
        <v>195</v>
      </c>
      <c r="E333" s="253"/>
      <c r="F333" s="326" t="s">
        <v>272</v>
      </c>
      <c r="G333" s="1255" t="s">
        <v>881</v>
      </c>
      <c r="H333" s="1255"/>
      <c r="I333" s="1255"/>
      <c r="J333" s="500"/>
      <c r="K333" s="523">
        <v>0</v>
      </c>
      <c r="L333" s="552"/>
      <c r="M333" s="560"/>
      <c r="N333" s="609">
        <v>22</v>
      </c>
      <c r="O333" s="609">
        <v>1</v>
      </c>
      <c r="P333" s="609">
        <v>33</v>
      </c>
      <c r="Q333" s="609">
        <v>0</v>
      </c>
      <c r="R333" s="631"/>
    </row>
    <row r="334" spans="1:18" ht="18" customHeight="1" x14ac:dyDescent="0.15">
      <c r="A334" s="287" t="s">
        <v>408</v>
      </c>
      <c r="B334" s="291" t="s">
        <v>737</v>
      </c>
      <c r="C334" s="291" t="s">
        <v>682</v>
      </c>
      <c r="D334" s="291" t="s">
        <v>363</v>
      </c>
      <c r="E334" s="253"/>
      <c r="F334" s="326" t="s">
        <v>276</v>
      </c>
      <c r="G334" s="1290" t="s">
        <v>883</v>
      </c>
      <c r="H334" s="1290"/>
      <c r="I334" s="1290"/>
      <c r="J334" s="500"/>
      <c r="K334" s="523">
        <v>0</v>
      </c>
      <c r="L334" s="552"/>
      <c r="M334" s="560"/>
      <c r="N334" s="609">
        <v>22</v>
      </c>
      <c r="O334" s="609">
        <v>1</v>
      </c>
      <c r="P334" s="609">
        <v>34</v>
      </c>
      <c r="Q334" s="609">
        <v>0</v>
      </c>
      <c r="R334" s="631"/>
    </row>
    <row r="335" spans="1:18" ht="18" customHeight="1" x14ac:dyDescent="0.15">
      <c r="A335" s="287" t="s">
        <v>408</v>
      </c>
      <c r="B335" s="291" t="s">
        <v>737</v>
      </c>
      <c r="C335" s="291" t="s">
        <v>682</v>
      </c>
      <c r="D335" s="291" t="s">
        <v>88</v>
      </c>
      <c r="E335" s="253"/>
      <c r="F335" s="326" t="s">
        <v>353</v>
      </c>
      <c r="G335" s="1290" t="s">
        <v>884</v>
      </c>
      <c r="H335" s="1290"/>
      <c r="I335" s="1290"/>
      <c r="J335" s="500"/>
      <c r="K335" s="523">
        <v>0</v>
      </c>
      <c r="L335" s="552"/>
      <c r="M335" s="560"/>
      <c r="N335" s="609">
        <v>22</v>
      </c>
      <c r="O335" s="609">
        <v>1</v>
      </c>
      <c r="P335" s="609">
        <v>35</v>
      </c>
      <c r="Q335" s="609">
        <v>0</v>
      </c>
      <c r="R335" s="631"/>
    </row>
    <row r="336" spans="1:18" ht="18" customHeight="1" x14ac:dyDescent="0.15">
      <c r="A336" s="287" t="s">
        <v>408</v>
      </c>
      <c r="B336" s="291" t="s">
        <v>737</v>
      </c>
      <c r="C336" s="291" t="s">
        <v>682</v>
      </c>
      <c r="D336" s="287" t="s">
        <v>801</v>
      </c>
      <c r="E336" s="253"/>
      <c r="F336" s="326" t="s">
        <v>73</v>
      </c>
      <c r="G336" s="1104" t="s">
        <v>585</v>
      </c>
      <c r="H336" s="1104"/>
      <c r="I336" s="1104"/>
      <c r="J336" s="500"/>
      <c r="K336" s="523">
        <v>0</v>
      </c>
      <c r="L336" s="552"/>
      <c r="M336" s="560"/>
      <c r="N336" s="609">
        <v>22</v>
      </c>
      <c r="O336" s="609">
        <v>1</v>
      </c>
      <c r="P336" s="609">
        <v>36</v>
      </c>
      <c r="Q336" s="609">
        <v>0</v>
      </c>
      <c r="R336" s="631"/>
    </row>
    <row r="337" spans="1:18" ht="18" customHeight="1" x14ac:dyDescent="0.15">
      <c r="A337" s="287" t="s">
        <v>408</v>
      </c>
      <c r="B337" s="291" t="s">
        <v>737</v>
      </c>
      <c r="C337" s="291" t="s">
        <v>682</v>
      </c>
      <c r="D337" s="287" t="s">
        <v>904</v>
      </c>
      <c r="E337" s="253"/>
      <c r="F337" s="326" t="s">
        <v>222</v>
      </c>
      <c r="G337" s="1104" t="s">
        <v>885</v>
      </c>
      <c r="H337" s="1104"/>
      <c r="I337" s="1104"/>
      <c r="J337" s="500"/>
      <c r="K337" s="523">
        <v>0</v>
      </c>
      <c r="L337" s="552"/>
      <c r="M337" s="560"/>
      <c r="N337" s="609">
        <v>22</v>
      </c>
      <c r="O337" s="609">
        <v>1</v>
      </c>
      <c r="P337" s="609">
        <v>37</v>
      </c>
      <c r="Q337" s="609">
        <v>0</v>
      </c>
      <c r="R337" s="631"/>
    </row>
    <row r="338" spans="1:18" ht="18" customHeight="1" x14ac:dyDescent="0.15">
      <c r="A338" s="287" t="s">
        <v>408</v>
      </c>
      <c r="B338" s="291" t="s">
        <v>737</v>
      </c>
      <c r="C338" s="291" t="s">
        <v>682</v>
      </c>
      <c r="D338" s="291" t="s">
        <v>630</v>
      </c>
      <c r="E338" s="253"/>
      <c r="F338" s="326" t="s">
        <v>446</v>
      </c>
      <c r="G338" s="1104" t="s">
        <v>580</v>
      </c>
      <c r="H338" s="1104"/>
      <c r="I338" s="1104"/>
      <c r="J338" s="500"/>
      <c r="K338" s="523">
        <v>0</v>
      </c>
      <c r="L338" s="552"/>
      <c r="M338" s="560"/>
      <c r="N338" s="609">
        <v>22</v>
      </c>
      <c r="O338" s="609">
        <v>1</v>
      </c>
      <c r="P338" s="609">
        <v>38</v>
      </c>
      <c r="Q338" s="609">
        <v>0</v>
      </c>
      <c r="R338" s="631"/>
    </row>
    <row r="339" spans="1:18" ht="18" customHeight="1" x14ac:dyDescent="0.15">
      <c r="A339" s="287" t="s">
        <v>408</v>
      </c>
      <c r="B339" s="291" t="s">
        <v>737</v>
      </c>
      <c r="C339" s="291" t="s">
        <v>682</v>
      </c>
      <c r="D339" s="291" t="s">
        <v>569</v>
      </c>
      <c r="E339" s="253"/>
      <c r="F339" s="326" t="s">
        <v>450</v>
      </c>
      <c r="G339" s="1255" t="s">
        <v>371</v>
      </c>
      <c r="H339" s="1255"/>
      <c r="I339" s="1255"/>
      <c r="J339" s="500"/>
      <c r="K339" s="523">
        <v>3983</v>
      </c>
      <c r="L339" s="552"/>
      <c r="M339" s="560"/>
      <c r="N339" s="609">
        <v>22</v>
      </c>
      <c r="O339" s="609">
        <v>1</v>
      </c>
      <c r="P339" s="609">
        <v>39</v>
      </c>
      <c r="Q339" s="609">
        <v>3983</v>
      </c>
      <c r="R339" s="631"/>
    </row>
    <row r="340" spans="1:18" ht="18" customHeight="1" x14ac:dyDescent="0.15">
      <c r="A340" s="287" t="s">
        <v>408</v>
      </c>
      <c r="B340" s="291" t="s">
        <v>737</v>
      </c>
      <c r="C340" s="291" t="s">
        <v>682</v>
      </c>
      <c r="D340" s="287" t="s">
        <v>772</v>
      </c>
      <c r="E340" s="253"/>
      <c r="F340" s="396" t="s">
        <v>134</v>
      </c>
      <c r="G340" s="1255" t="s">
        <v>641</v>
      </c>
      <c r="H340" s="1255"/>
      <c r="I340" s="1255"/>
      <c r="J340" s="500"/>
      <c r="K340" s="523">
        <v>0</v>
      </c>
      <c r="L340" s="552"/>
      <c r="M340" s="560"/>
      <c r="N340" s="609">
        <v>22</v>
      </c>
      <c r="O340" s="609">
        <v>1</v>
      </c>
      <c r="P340" s="609">
        <v>40</v>
      </c>
      <c r="Q340" s="609">
        <v>0</v>
      </c>
      <c r="R340" s="631"/>
    </row>
    <row r="341" spans="1:18" ht="18" customHeight="1" x14ac:dyDescent="0.15">
      <c r="A341" s="287" t="s">
        <v>408</v>
      </c>
      <c r="B341" s="291" t="s">
        <v>737</v>
      </c>
      <c r="C341" s="291" t="s">
        <v>682</v>
      </c>
      <c r="D341" s="287" t="s">
        <v>501</v>
      </c>
      <c r="E341" s="311"/>
      <c r="F341" s="397" t="s">
        <v>470</v>
      </c>
      <c r="G341" s="1257" t="s">
        <v>761</v>
      </c>
      <c r="H341" s="1257"/>
      <c r="I341" s="1257"/>
      <c r="J341" s="500"/>
      <c r="K341" s="523">
        <v>800</v>
      </c>
      <c r="L341" s="552"/>
      <c r="M341" s="560"/>
      <c r="N341" s="609">
        <v>22</v>
      </c>
      <c r="O341" s="609">
        <v>1</v>
      </c>
      <c r="P341" s="609">
        <v>41</v>
      </c>
      <c r="Q341" s="609">
        <v>800</v>
      </c>
      <c r="R341" s="631"/>
    </row>
    <row r="342" spans="1:18" ht="18" customHeight="1" x14ac:dyDescent="0.15">
      <c r="A342" s="287" t="s">
        <v>408</v>
      </c>
      <c r="B342" s="291" t="s">
        <v>737</v>
      </c>
      <c r="C342" s="291" t="s">
        <v>682</v>
      </c>
      <c r="D342" s="291" t="s">
        <v>774</v>
      </c>
      <c r="E342" s="92" t="s">
        <v>90</v>
      </c>
      <c r="F342" s="1287" t="s">
        <v>886</v>
      </c>
      <c r="G342" s="1287"/>
      <c r="H342" s="1287"/>
      <c r="I342" s="1287"/>
      <c r="J342" s="500"/>
      <c r="K342" s="523">
        <v>109348</v>
      </c>
      <c r="L342" s="552"/>
      <c r="M342" s="560"/>
      <c r="N342" s="609">
        <v>22</v>
      </c>
      <c r="O342" s="609">
        <v>1</v>
      </c>
      <c r="P342" s="609">
        <v>42</v>
      </c>
      <c r="Q342" s="609">
        <v>109348</v>
      </c>
      <c r="R342" s="631"/>
    </row>
    <row r="343" spans="1:18" ht="18" customHeight="1" x14ac:dyDescent="0.15">
      <c r="A343" s="287" t="s">
        <v>408</v>
      </c>
      <c r="B343" s="291" t="s">
        <v>737</v>
      </c>
      <c r="C343" s="291" t="s">
        <v>682</v>
      </c>
      <c r="D343" s="291" t="s">
        <v>170</v>
      </c>
      <c r="E343" s="311"/>
      <c r="F343" s="398" t="s">
        <v>267</v>
      </c>
      <c r="G343" s="1287" t="s">
        <v>888</v>
      </c>
      <c r="H343" s="1287"/>
      <c r="I343" s="1287"/>
      <c r="J343" s="500"/>
      <c r="K343" s="523">
        <v>168664</v>
      </c>
      <c r="L343" s="552"/>
      <c r="M343" s="560"/>
      <c r="N343" s="609">
        <v>22</v>
      </c>
      <c r="O343" s="609">
        <v>1</v>
      </c>
      <c r="P343" s="609">
        <v>43</v>
      </c>
      <c r="Q343" s="609">
        <v>168664</v>
      </c>
      <c r="R343" s="631"/>
    </row>
    <row r="344" spans="1:18" ht="18" customHeight="1" x14ac:dyDescent="0.15">
      <c r="A344" s="287" t="s">
        <v>408</v>
      </c>
      <c r="B344" s="291" t="s">
        <v>737</v>
      </c>
      <c r="C344" s="291" t="s">
        <v>682</v>
      </c>
      <c r="D344" s="287" t="s">
        <v>213</v>
      </c>
      <c r="E344" s="311"/>
      <c r="F344" s="398" t="s">
        <v>272</v>
      </c>
      <c r="G344" s="1287" t="s">
        <v>685</v>
      </c>
      <c r="H344" s="1287"/>
      <c r="I344" s="1287"/>
      <c r="J344" s="500"/>
      <c r="K344" s="523">
        <v>59316</v>
      </c>
      <c r="L344" s="552"/>
      <c r="M344" s="560"/>
      <c r="N344" s="609">
        <v>22</v>
      </c>
      <c r="O344" s="609">
        <v>1</v>
      </c>
      <c r="P344" s="609">
        <v>44</v>
      </c>
      <c r="Q344" s="609">
        <v>59316</v>
      </c>
      <c r="R344" s="631"/>
    </row>
    <row r="345" spans="1:18" ht="18" customHeight="1" x14ac:dyDescent="0.15">
      <c r="A345" s="287" t="s">
        <v>408</v>
      </c>
      <c r="B345" s="291" t="s">
        <v>737</v>
      </c>
      <c r="C345" s="291" t="s">
        <v>682</v>
      </c>
      <c r="D345" s="287" t="s">
        <v>110</v>
      </c>
      <c r="E345" s="321" t="s">
        <v>127</v>
      </c>
      <c r="F345" s="1104" t="s">
        <v>765</v>
      </c>
      <c r="G345" s="1104"/>
      <c r="H345" s="1104"/>
      <c r="I345" s="1104"/>
      <c r="J345" s="500"/>
      <c r="K345" s="523">
        <v>1407235</v>
      </c>
      <c r="L345" s="552"/>
      <c r="M345" s="560"/>
      <c r="N345" s="609">
        <v>22</v>
      </c>
      <c r="O345" s="609">
        <v>1</v>
      </c>
      <c r="P345" s="609">
        <v>45</v>
      </c>
      <c r="Q345" s="609">
        <v>1407235</v>
      </c>
      <c r="R345" s="631"/>
    </row>
    <row r="346" spans="1:18" ht="18" customHeight="1" x14ac:dyDescent="0.15">
      <c r="A346" s="287" t="s">
        <v>408</v>
      </c>
      <c r="B346" s="291" t="s">
        <v>737</v>
      </c>
      <c r="C346" s="291" t="s">
        <v>682</v>
      </c>
      <c r="D346" s="291" t="s">
        <v>649</v>
      </c>
      <c r="E346" s="344" t="s">
        <v>161</v>
      </c>
      <c r="F346" s="1288" t="s">
        <v>768</v>
      </c>
      <c r="G346" s="1289"/>
      <c r="H346" s="1289"/>
      <c r="I346" s="1289"/>
      <c r="J346" s="267"/>
      <c r="K346" s="523">
        <v>303482</v>
      </c>
      <c r="L346" s="552"/>
      <c r="M346" s="560"/>
      <c r="N346" s="609">
        <v>22</v>
      </c>
      <c r="O346" s="609">
        <v>1</v>
      </c>
      <c r="P346" s="609">
        <v>46</v>
      </c>
      <c r="Q346" s="609">
        <v>303482</v>
      </c>
      <c r="R346" s="631"/>
    </row>
    <row r="347" spans="1:18" ht="18" customHeight="1" x14ac:dyDescent="0.15">
      <c r="A347" s="287" t="s">
        <v>408</v>
      </c>
      <c r="B347" s="291" t="s">
        <v>737</v>
      </c>
      <c r="C347" s="291" t="s">
        <v>682</v>
      </c>
      <c r="D347" s="291" t="s">
        <v>777</v>
      </c>
      <c r="E347" s="253"/>
      <c r="F347" s="399"/>
      <c r="G347" s="379" t="s">
        <v>326</v>
      </c>
      <c r="H347" s="1255" t="s">
        <v>12</v>
      </c>
      <c r="I347" s="1255"/>
      <c r="J347" s="500"/>
      <c r="K347" s="523">
        <v>240588</v>
      </c>
      <c r="L347" s="552"/>
      <c r="M347" s="560"/>
      <c r="N347" s="609">
        <v>22</v>
      </c>
      <c r="O347" s="609">
        <v>1</v>
      </c>
      <c r="P347" s="609">
        <v>47</v>
      </c>
      <c r="Q347" s="609">
        <v>240588</v>
      </c>
      <c r="R347" s="631"/>
    </row>
    <row r="348" spans="1:18" ht="18" customHeight="1" x14ac:dyDescent="0.15">
      <c r="A348" s="287" t="s">
        <v>408</v>
      </c>
      <c r="B348" s="291" t="s">
        <v>737</v>
      </c>
      <c r="C348" s="291" t="s">
        <v>682</v>
      </c>
      <c r="D348" s="287" t="s">
        <v>779</v>
      </c>
      <c r="E348" s="253"/>
      <c r="F348" s="324"/>
      <c r="G348" s="379" t="s">
        <v>328</v>
      </c>
      <c r="H348" s="1255" t="s">
        <v>178</v>
      </c>
      <c r="I348" s="1255"/>
      <c r="J348" s="500"/>
      <c r="K348" s="523">
        <v>0</v>
      </c>
      <c r="L348" s="552"/>
      <c r="M348" s="560"/>
      <c r="N348" s="609">
        <v>22</v>
      </c>
      <c r="O348" s="609">
        <v>1</v>
      </c>
      <c r="P348" s="609">
        <v>48</v>
      </c>
      <c r="Q348" s="609">
        <v>0</v>
      </c>
      <c r="R348" s="631"/>
    </row>
    <row r="349" spans="1:18" ht="18" customHeight="1" x14ac:dyDescent="0.15">
      <c r="A349" s="287" t="s">
        <v>408</v>
      </c>
      <c r="B349" s="291" t="s">
        <v>737</v>
      </c>
      <c r="C349" s="291" t="s">
        <v>682</v>
      </c>
      <c r="D349" s="287" t="s">
        <v>123</v>
      </c>
      <c r="E349" s="253"/>
      <c r="F349" s="324"/>
      <c r="G349" s="379" t="s">
        <v>333</v>
      </c>
      <c r="H349" s="1255" t="s">
        <v>375</v>
      </c>
      <c r="I349" s="1255"/>
      <c r="J349" s="500"/>
      <c r="K349" s="523">
        <v>0</v>
      </c>
      <c r="L349" s="552"/>
      <c r="M349" s="560"/>
      <c r="N349" s="609">
        <v>22</v>
      </c>
      <c r="O349" s="609">
        <v>1</v>
      </c>
      <c r="P349" s="609">
        <v>49</v>
      </c>
      <c r="Q349" s="609">
        <v>0</v>
      </c>
      <c r="R349" s="631"/>
    </row>
    <row r="350" spans="1:18" ht="18" customHeight="1" x14ac:dyDescent="0.15">
      <c r="A350" s="287" t="s">
        <v>408</v>
      </c>
      <c r="B350" s="291" t="s">
        <v>737</v>
      </c>
      <c r="C350" s="291" t="s">
        <v>682</v>
      </c>
      <c r="D350" s="291" t="s">
        <v>780</v>
      </c>
      <c r="E350" s="253"/>
      <c r="F350" s="324"/>
      <c r="G350" s="379" t="s">
        <v>101</v>
      </c>
      <c r="H350" s="1255" t="s">
        <v>14</v>
      </c>
      <c r="I350" s="1255"/>
      <c r="J350" s="500"/>
      <c r="K350" s="523">
        <v>62894</v>
      </c>
      <c r="L350" s="552"/>
      <c r="M350" s="560"/>
      <c r="N350" s="609">
        <v>22</v>
      </c>
      <c r="O350" s="609">
        <v>1</v>
      </c>
      <c r="P350" s="609">
        <v>50</v>
      </c>
      <c r="Q350" s="609">
        <v>62894</v>
      </c>
      <c r="R350" s="631"/>
    </row>
    <row r="351" spans="1:18" ht="18" customHeight="1" x14ac:dyDescent="0.15">
      <c r="A351" s="287" t="s">
        <v>408</v>
      </c>
      <c r="B351" s="291" t="s">
        <v>737</v>
      </c>
      <c r="C351" s="291" t="s">
        <v>682</v>
      </c>
      <c r="D351" s="291" t="s">
        <v>364</v>
      </c>
      <c r="E351" s="344" t="s">
        <v>118</v>
      </c>
      <c r="F351" s="1104" t="s">
        <v>770</v>
      </c>
      <c r="G351" s="1104"/>
      <c r="H351" s="1104"/>
      <c r="I351" s="1104"/>
      <c r="J351" s="500"/>
      <c r="K351" s="523">
        <v>11928</v>
      </c>
      <c r="L351" s="552"/>
      <c r="M351" s="560"/>
      <c r="N351" s="609">
        <v>22</v>
      </c>
      <c r="O351" s="609">
        <v>1</v>
      </c>
      <c r="P351" s="609">
        <v>51</v>
      </c>
      <c r="Q351" s="609">
        <v>11928</v>
      </c>
      <c r="R351" s="631"/>
    </row>
    <row r="352" spans="1:18" ht="18" customHeight="1" x14ac:dyDescent="0.15">
      <c r="A352" s="287" t="s">
        <v>408</v>
      </c>
      <c r="B352" s="291" t="s">
        <v>737</v>
      </c>
      <c r="C352" s="291" t="s">
        <v>682</v>
      </c>
      <c r="D352" s="287" t="s">
        <v>781</v>
      </c>
      <c r="E352" s="253"/>
      <c r="F352" s="400" t="s">
        <v>267</v>
      </c>
      <c r="G352" s="1265" t="s">
        <v>773</v>
      </c>
      <c r="H352" s="1265"/>
      <c r="I352" s="1265"/>
      <c r="J352" s="500"/>
      <c r="K352" s="523">
        <v>8065</v>
      </c>
      <c r="L352" s="552"/>
      <c r="M352" s="560"/>
      <c r="N352" s="609">
        <v>22</v>
      </c>
      <c r="O352" s="609">
        <v>1</v>
      </c>
      <c r="P352" s="609">
        <v>52</v>
      </c>
      <c r="Q352" s="609">
        <v>8065</v>
      </c>
      <c r="R352" s="631"/>
    </row>
    <row r="353" spans="1:18" ht="18" customHeight="1" x14ac:dyDescent="0.15">
      <c r="A353" s="287" t="s">
        <v>408</v>
      </c>
      <c r="B353" s="291" t="s">
        <v>737</v>
      </c>
      <c r="C353" s="291" t="s">
        <v>682</v>
      </c>
      <c r="D353" s="287" t="s">
        <v>782</v>
      </c>
      <c r="E353" s="253"/>
      <c r="F353" s="324"/>
      <c r="G353" s="379" t="s">
        <v>326</v>
      </c>
      <c r="H353" s="1255" t="s">
        <v>305</v>
      </c>
      <c r="I353" s="1255"/>
      <c r="J353" s="500"/>
      <c r="K353" s="523">
        <v>3293</v>
      </c>
      <c r="L353" s="552"/>
      <c r="M353" s="560"/>
      <c r="N353" s="609">
        <v>22</v>
      </c>
      <c r="O353" s="609">
        <v>1</v>
      </c>
      <c r="P353" s="609">
        <v>53</v>
      </c>
      <c r="Q353" s="609">
        <v>3293</v>
      </c>
      <c r="R353" s="631"/>
    </row>
    <row r="354" spans="1:18" ht="18" customHeight="1" x14ac:dyDescent="0.15">
      <c r="A354" s="287" t="s">
        <v>408</v>
      </c>
      <c r="B354" s="291" t="s">
        <v>737</v>
      </c>
      <c r="C354" s="291" t="s">
        <v>682</v>
      </c>
      <c r="D354" s="291" t="s">
        <v>495</v>
      </c>
      <c r="E354" s="253"/>
      <c r="F354" s="324"/>
      <c r="G354" s="379" t="s">
        <v>328</v>
      </c>
      <c r="H354" s="1255" t="s">
        <v>380</v>
      </c>
      <c r="I354" s="1255"/>
      <c r="J354" s="500"/>
      <c r="K354" s="523">
        <v>0</v>
      </c>
      <c r="L354" s="552"/>
      <c r="M354" s="560"/>
      <c r="N354" s="609">
        <v>22</v>
      </c>
      <c r="O354" s="609">
        <v>1</v>
      </c>
      <c r="P354" s="609">
        <v>54</v>
      </c>
      <c r="Q354" s="609">
        <v>0</v>
      </c>
      <c r="R354" s="631"/>
    </row>
    <row r="355" spans="1:18" ht="18" customHeight="1" x14ac:dyDescent="0.15">
      <c r="A355" s="287" t="s">
        <v>408</v>
      </c>
      <c r="B355" s="291" t="s">
        <v>737</v>
      </c>
      <c r="C355" s="291" t="s">
        <v>682</v>
      </c>
      <c r="D355" s="291" t="s">
        <v>783</v>
      </c>
      <c r="E355" s="253"/>
      <c r="F355" s="324"/>
      <c r="G355" s="379" t="s">
        <v>333</v>
      </c>
      <c r="H355" s="1255" t="s">
        <v>382</v>
      </c>
      <c r="I355" s="1255"/>
      <c r="J355" s="500"/>
      <c r="K355" s="523">
        <v>0</v>
      </c>
      <c r="L355" s="552"/>
      <c r="M355" s="560"/>
      <c r="N355" s="609">
        <v>22</v>
      </c>
      <c r="O355" s="609">
        <v>1</v>
      </c>
      <c r="P355" s="609">
        <v>55</v>
      </c>
      <c r="Q355" s="609">
        <v>0</v>
      </c>
      <c r="R355" s="631"/>
    </row>
    <row r="356" spans="1:18" ht="18" customHeight="1" x14ac:dyDescent="0.15">
      <c r="A356" s="287" t="s">
        <v>408</v>
      </c>
      <c r="B356" s="291" t="s">
        <v>737</v>
      </c>
      <c r="C356" s="291" t="s">
        <v>682</v>
      </c>
      <c r="D356" s="287" t="s">
        <v>577</v>
      </c>
      <c r="E356" s="253"/>
      <c r="F356" s="324"/>
      <c r="G356" s="379" t="s">
        <v>101</v>
      </c>
      <c r="H356" s="1255" t="s">
        <v>108</v>
      </c>
      <c r="I356" s="1255"/>
      <c r="J356" s="500"/>
      <c r="K356" s="523">
        <v>0</v>
      </c>
      <c r="L356" s="552"/>
      <c r="M356" s="560"/>
      <c r="N356" s="609">
        <v>22</v>
      </c>
      <c r="O356" s="609">
        <v>1</v>
      </c>
      <c r="P356" s="609">
        <v>56</v>
      </c>
      <c r="Q356" s="609">
        <v>0</v>
      </c>
      <c r="R356" s="631"/>
    </row>
    <row r="357" spans="1:18" ht="18" customHeight="1" x14ac:dyDescent="0.15">
      <c r="A357" s="287" t="s">
        <v>408</v>
      </c>
      <c r="B357" s="291" t="s">
        <v>737</v>
      </c>
      <c r="C357" s="291" t="s">
        <v>682</v>
      </c>
      <c r="D357" s="287" t="s">
        <v>797</v>
      </c>
      <c r="E357" s="253"/>
      <c r="F357" s="324"/>
      <c r="G357" s="379" t="s">
        <v>290</v>
      </c>
      <c r="H357" s="1255" t="s">
        <v>7</v>
      </c>
      <c r="I357" s="1255"/>
      <c r="J357" s="500"/>
      <c r="K357" s="523">
        <v>4772</v>
      </c>
      <c r="L357" s="552"/>
      <c r="M357" s="560"/>
      <c r="N357" s="609">
        <v>22</v>
      </c>
      <c r="O357" s="609">
        <v>1</v>
      </c>
      <c r="P357" s="609">
        <v>57</v>
      </c>
      <c r="Q357" s="609">
        <v>4772</v>
      </c>
      <c r="R357" s="631"/>
    </row>
    <row r="358" spans="1:18" ht="18" customHeight="1" x14ac:dyDescent="0.15">
      <c r="A358" s="287" t="s">
        <v>408</v>
      </c>
      <c r="B358" s="291" t="s">
        <v>737</v>
      </c>
      <c r="C358" s="291" t="s">
        <v>682</v>
      </c>
      <c r="D358" s="291" t="s">
        <v>565</v>
      </c>
      <c r="E358" s="253"/>
      <c r="F358" s="389" t="s">
        <v>272</v>
      </c>
      <c r="G358" s="1255" t="s">
        <v>117</v>
      </c>
      <c r="H358" s="1255"/>
      <c r="I358" s="1255"/>
      <c r="J358" s="500"/>
      <c r="K358" s="523">
        <v>3863</v>
      </c>
      <c r="L358" s="552"/>
      <c r="M358" s="560"/>
      <c r="N358" s="609">
        <v>22</v>
      </c>
      <c r="O358" s="609">
        <v>1</v>
      </c>
      <c r="P358" s="609">
        <v>58</v>
      </c>
      <c r="Q358" s="609">
        <v>3863</v>
      </c>
      <c r="R358" s="631"/>
    </row>
    <row r="359" spans="1:18" ht="18" customHeight="1" x14ac:dyDescent="0.15">
      <c r="A359" s="287" t="s">
        <v>408</v>
      </c>
      <c r="B359" s="291" t="s">
        <v>737</v>
      </c>
      <c r="C359" s="291" t="s">
        <v>682</v>
      </c>
      <c r="D359" s="291" t="s">
        <v>775</v>
      </c>
      <c r="E359" s="253"/>
      <c r="F359" s="324"/>
      <c r="G359" s="379" t="s">
        <v>326</v>
      </c>
      <c r="H359" s="1255" t="s">
        <v>393</v>
      </c>
      <c r="I359" s="1255"/>
      <c r="J359" s="500"/>
      <c r="K359" s="523">
        <v>0</v>
      </c>
      <c r="L359" s="552"/>
      <c r="M359" s="560"/>
      <c r="N359" s="609">
        <v>22</v>
      </c>
      <c r="O359" s="609">
        <v>1</v>
      </c>
      <c r="P359" s="609">
        <v>59</v>
      </c>
      <c r="Q359" s="609">
        <v>0</v>
      </c>
      <c r="R359" s="631"/>
    </row>
    <row r="360" spans="1:18" ht="18" customHeight="1" x14ac:dyDescent="0.15">
      <c r="A360" s="287" t="s">
        <v>408</v>
      </c>
      <c r="B360" s="291" t="s">
        <v>737</v>
      </c>
      <c r="C360" s="291" t="s">
        <v>682</v>
      </c>
      <c r="D360" s="287" t="s">
        <v>844</v>
      </c>
      <c r="E360" s="253"/>
      <c r="F360" s="324"/>
      <c r="G360" s="379" t="s">
        <v>328</v>
      </c>
      <c r="H360" s="1255" t="s">
        <v>401</v>
      </c>
      <c r="I360" s="1255"/>
      <c r="J360" s="500"/>
      <c r="K360" s="523">
        <v>0</v>
      </c>
      <c r="L360" s="552"/>
      <c r="M360" s="560"/>
      <c r="N360" s="609">
        <v>22</v>
      </c>
      <c r="O360" s="609">
        <v>1</v>
      </c>
      <c r="P360" s="609">
        <v>60</v>
      </c>
      <c r="Q360" s="609">
        <v>0</v>
      </c>
      <c r="R360" s="631"/>
    </row>
    <row r="361" spans="1:18" ht="18" customHeight="1" x14ac:dyDescent="0.15">
      <c r="A361" s="287" t="s">
        <v>408</v>
      </c>
      <c r="B361" s="291" t="s">
        <v>737</v>
      </c>
      <c r="C361" s="291" t="s">
        <v>682</v>
      </c>
      <c r="D361" s="287" t="s">
        <v>281</v>
      </c>
      <c r="E361" s="253"/>
      <c r="F361" s="324"/>
      <c r="G361" s="379" t="s">
        <v>333</v>
      </c>
      <c r="H361" s="1255" t="s">
        <v>317</v>
      </c>
      <c r="I361" s="1255"/>
      <c r="J361" s="500"/>
      <c r="K361" s="523">
        <v>0</v>
      </c>
      <c r="L361" s="552"/>
      <c r="M361" s="560"/>
      <c r="N361" s="609">
        <v>22</v>
      </c>
      <c r="O361" s="609">
        <v>1</v>
      </c>
      <c r="P361" s="609">
        <v>61</v>
      </c>
      <c r="Q361" s="609">
        <v>0</v>
      </c>
      <c r="R361" s="631"/>
    </row>
    <row r="362" spans="1:18" ht="18" customHeight="1" x14ac:dyDescent="0.15">
      <c r="A362" s="287" t="s">
        <v>408</v>
      </c>
      <c r="B362" s="291" t="s">
        <v>737</v>
      </c>
      <c r="C362" s="291" t="s">
        <v>682</v>
      </c>
      <c r="D362" s="291" t="s">
        <v>126</v>
      </c>
      <c r="E362" s="253"/>
      <c r="F362" s="324"/>
      <c r="G362" s="379" t="s">
        <v>101</v>
      </c>
      <c r="H362" s="1255" t="s">
        <v>409</v>
      </c>
      <c r="I362" s="1255"/>
      <c r="J362" s="500"/>
      <c r="K362" s="523">
        <v>0</v>
      </c>
      <c r="L362" s="552"/>
      <c r="M362" s="560"/>
      <c r="N362" s="609">
        <v>22</v>
      </c>
      <c r="O362" s="609">
        <v>1</v>
      </c>
      <c r="P362" s="609">
        <v>62</v>
      </c>
      <c r="Q362" s="609">
        <v>0</v>
      </c>
      <c r="R362" s="631"/>
    </row>
    <row r="363" spans="1:18" ht="18" customHeight="1" x14ac:dyDescent="0.15">
      <c r="A363" s="287" t="s">
        <v>408</v>
      </c>
      <c r="B363" s="291" t="s">
        <v>737</v>
      </c>
      <c r="C363" s="291" t="s">
        <v>682</v>
      </c>
      <c r="D363" s="291" t="s">
        <v>906</v>
      </c>
      <c r="E363" s="253"/>
      <c r="F363" s="324"/>
      <c r="G363" s="379" t="s">
        <v>290</v>
      </c>
      <c r="H363" s="455" t="s">
        <v>166</v>
      </c>
      <c r="I363" s="455"/>
      <c r="J363" s="502"/>
      <c r="K363" s="523">
        <v>3863</v>
      </c>
      <c r="L363" s="552"/>
      <c r="M363" s="560"/>
      <c r="N363" s="609">
        <v>22</v>
      </c>
      <c r="O363" s="609">
        <v>1</v>
      </c>
      <c r="P363" s="609">
        <v>63</v>
      </c>
      <c r="Q363" s="609">
        <v>3863</v>
      </c>
      <c r="R363" s="631"/>
    </row>
    <row r="364" spans="1:18" ht="18" customHeight="1" x14ac:dyDescent="0.15">
      <c r="A364" s="287" t="s">
        <v>408</v>
      </c>
      <c r="B364" s="291" t="s">
        <v>737</v>
      </c>
      <c r="C364" s="291" t="s">
        <v>682</v>
      </c>
      <c r="D364" s="287" t="s">
        <v>686</v>
      </c>
      <c r="E364" s="253"/>
      <c r="F364" s="324"/>
      <c r="G364" s="378"/>
      <c r="H364" s="456" t="s">
        <v>410</v>
      </c>
      <c r="I364" s="456"/>
      <c r="J364" s="503"/>
      <c r="K364" s="523">
        <v>0</v>
      </c>
      <c r="L364" s="552"/>
      <c r="M364" s="560"/>
      <c r="N364" s="609">
        <v>22</v>
      </c>
      <c r="O364" s="609">
        <v>1</v>
      </c>
      <c r="P364" s="609">
        <v>64</v>
      </c>
      <c r="Q364" s="609">
        <v>0</v>
      </c>
      <c r="R364" s="631"/>
    </row>
    <row r="365" spans="1:18" ht="18" customHeight="1" x14ac:dyDescent="0.15">
      <c r="A365" s="287" t="s">
        <v>408</v>
      </c>
      <c r="B365" s="291" t="s">
        <v>737</v>
      </c>
      <c r="C365" s="291" t="s">
        <v>682</v>
      </c>
      <c r="D365" s="287" t="s">
        <v>147</v>
      </c>
      <c r="E365" s="253"/>
      <c r="F365" s="324"/>
      <c r="G365" s="431" t="s">
        <v>156</v>
      </c>
      <c r="H365" s="457" t="s">
        <v>544</v>
      </c>
      <c r="I365" s="455"/>
      <c r="J365" s="504"/>
      <c r="K365" s="523">
        <v>5469</v>
      </c>
      <c r="L365" s="552"/>
      <c r="M365" s="560"/>
      <c r="N365" s="609">
        <v>22</v>
      </c>
      <c r="O365" s="609">
        <v>1</v>
      </c>
      <c r="P365" s="609">
        <v>65</v>
      </c>
      <c r="Q365" s="609">
        <v>5469</v>
      </c>
      <c r="R365" s="631"/>
    </row>
    <row r="366" spans="1:18" ht="18" customHeight="1" x14ac:dyDescent="0.15">
      <c r="A366" s="287" t="s">
        <v>408</v>
      </c>
      <c r="B366" s="291" t="s">
        <v>737</v>
      </c>
      <c r="C366" s="291" t="s">
        <v>682</v>
      </c>
      <c r="D366" s="291" t="s">
        <v>813</v>
      </c>
      <c r="E366" s="311"/>
      <c r="F366" s="261"/>
      <c r="G366" s="432" t="s">
        <v>174</v>
      </c>
      <c r="H366" s="436" t="s">
        <v>33</v>
      </c>
      <c r="I366" s="357"/>
      <c r="J366" s="505"/>
      <c r="K366" s="523">
        <v>0</v>
      </c>
      <c r="L366" s="552"/>
      <c r="M366" s="560"/>
      <c r="N366" s="609">
        <v>22</v>
      </c>
      <c r="O366" s="609">
        <v>1</v>
      </c>
      <c r="P366" s="609">
        <v>66</v>
      </c>
      <c r="Q366" s="609">
        <v>0</v>
      </c>
      <c r="R366" s="631"/>
    </row>
    <row r="367" spans="1:18" ht="18" customHeight="1" x14ac:dyDescent="0.15">
      <c r="A367" s="287" t="s">
        <v>408</v>
      </c>
      <c r="B367" s="291" t="s">
        <v>737</v>
      </c>
      <c r="C367" s="291" t="s">
        <v>682</v>
      </c>
      <c r="D367" s="291" t="s">
        <v>300</v>
      </c>
      <c r="E367" s="116" t="s">
        <v>299</v>
      </c>
      <c r="F367" s="1104" t="s">
        <v>131</v>
      </c>
      <c r="G367" s="1104"/>
      <c r="H367" s="1104"/>
      <c r="I367" s="1104"/>
      <c r="J367" s="505"/>
      <c r="K367" s="523">
        <v>0</v>
      </c>
      <c r="L367" s="552"/>
      <c r="M367" s="560"/>
      <c r="N367" s="609">
        <v>22</v>
      </c>
      <c r="O367" s="609">
        <v>1</v>
      </c>
      <c r="P367" s="609">
        <v>67</v>
      </c>
      <c r="Q367" s="609">
        <v>0</v>
      </c>
      <c r="R367" s="631"/>
    </row>
    <row r="368" spans="1:18" ht="18" customHeight="1" x14ac:dyDescent="0.15">
      <c r="A368" s="287" t="s">
        <v>408</v>
      </c>
      <c r="B368" s="287" t="s">
        <v>737</v>
      </c>
      <c r="C368" s="287" t="s">
        <v>682</v>
      </c>
      <c r="D368" s="287" t="s">
        <v>907</v>
      </c>
      <c r="E368" s="344" t="s">
        <v>573</v>
      </c>
      <c r="F368" s="1104" t="s">
        <v>104</v>
      </c>
      <c r="G368" s="1104"/>
      <c r="H368" s="1104"/>
      <c r="I368" s="1104"/>
      <c r="J368" s="500"/>
      <c r="K368" s="523">
        <v>315410</v>
      </c>
      <c r="L368" s="552"/>
      <c r="M368" s="560"/>
      <c r="N368" s="609">
        <v>22</v>
      </c>
      <c r="O368" s="609">
        <v>1</v>
      </c>
      <c r="P368" s="609">
        <v>68</v>
      </c>
      <c r="Q368" s="609">
        <v>315410</v>
      </c>
      <c r="R368" s="631"/>
    </row>
    <row r="369" spans="1:18" ht="18" customHeight="1" x14ac:dyDescent="0.15">
      <c r="A369" s="291" t="s">
        <v>408</v>
      </c>
      <c r="B369" s="291" t="s">
        <v>737</v>
      </c>
      <c r="C369" s="291" t="s">
        <v>682</v>
      </c>
      <c r="D369" s="287" t="s">
        <v>908</v>
      </c>
      <c r="E369" s="321" t="s">
        <v>390</v>
      </c>
      <c r="F369" s="1104" t="s">
        <v>784</v>
      </c>
      <c r="G369" s="1104"/>
      <c r="H369" s="1104"/>
      <c r="I369" s="1104"/>
      <c r="J369" s="500"/>
      <c r="K369" s="523">
        <v>1722645</v>
      </c>
      <c r="L369" s="552"/>
      <c r="M369" s="560"/>
      <c r="N369" s="609">
        <v>22</v>
      </c>
      <c r="O369" s="609">
        <v>1</v>
      </c>
      <c r="P369" s="609">
        <v>69</v>
      </c>
      <c r="Q369" s="609">
        <v>1722645</v>
      </c>
      <c r="R369" s="631"/>
    </row>
    <row r="370" spans="1:18" ht="18" customHeight="1" x14ac:dyDescent="0.15">
      <c r="A370" s="291" t="s">
        <v>408</v>
      </c>
      <c r="B370" s="291" t="s">
        <v>737</v>
      </c>
      <c r="C370" s="287" t="s">
        <v>682</v>
      </c>
      <c r="D370" s="291" t="s">
        <v>796</v>
      </c>
      <c r="E370" s="321" t="s">
        <v>574</v>
      </c>
      <c r="F370" s="1104" t="s">
        <v>785</v>
      </c>
      <c r="G370" s="1104"/>
      <c r="H370" s="1104"/>
      <c r="I370" s="1104"/>
      <c r="J370" s="500"/>
      <c r="K370" s="523">
        <v>0</v>
      </c>
      <c r="L370" s="552"/>
      <c r="M370" s="560"/>
      <c r="N370" s="609">
        <v>22</v>
      </c>
      <c r="O370" s="609">
        <v>1</v>
      </c>
      <c r="P370" s="609">
        <v>70</v>
      </c>
      <c r="Q370" s="609">
        <v>0</v>
      </c>
      <c r="R370" s="631"/>
    </row>
    <row r="371" spans="1:18" ht="18" customHeight="1" x14ac:dyDescent="0.15">
      <c r="A371" s="291" t="s">
        <v>408</v>
      </c>
      <c r="B371" s="291" t="s">
        <v>737</v>
      </c>
      <c r="C371" s="291" t="s">
        <v>682</v>
      </c>
      <c r="D371" s="291" t="s">
        <v>603</v>
      </c>
      <c r="E371" s="321" t="s">
        <v>576</v>
      </c>
      <c r="F371" s="1104" t="s">
        <v>89</v>
      </c>
      <c r="G371" s="1104"/>
      <c r="H371" s="1104"/>
      <c r="I371" s="1104"/>
      <c r="J371" s="500"/>
      <c r="K371" s="523">
        <v>0</v>
      </c>
      <c r="L371" s="552"/>
      <c r="M371" s="560"/>
      <c r="N371" s="23">
        <v>22</v>
      </c>
      <c r="O371" s="23">
        <v>1</v>
      </c>
      <c r="P371" s="23">
        <v>71</v>
      </c>
      <c r="Q371" s="23">
        <v>0</v>
      </c>
      <c r="R371" s="631"/>
    </row>
    <row r="372" spans="1:18" ht="18" customHeight="1" x14ac:dyDescent="0.15">
      <c r="A372" s="291" t="s">
        <v>408</v>
      </c>
      <c r="B372" s="291" t="s">
        <v>737</v>
      </c>
      <c r="C372" s="291" t="s">
        <v>682</v>
      </c>
      <c r="D372" s="287" t="s">
        <v>120</v>
      </c>
      <c r="E372" s="345" t="s">
        <v>578</v>
      </c>
      <c r="F372" s="1286" t="s">
        <v>932</v>
      </c>
      <c r="G372" s="1286"/>
      <c r="H372" s="1286"/>
      <c r="I372" s="474" t="s">
        <v>655</v>
      </c>
      <c r="J372" s="502"/>
      <c r="K372" s="530">
        <v>0</v>
      </c>
      <c r="L372" s="553"/>
      <c r="M372" s="560"/>
      <c r="N372" s="23">
        <v>22</v>
      </c>
      <c r="O372" s="23">
        <v>1</v>
      </c>
      <c r="P372" s="23">
        <v>72</v>
      </c>
      <c r="Q372" s="23">
        <v>0</v>
      </c>
      <c r="R372" s="631"/>
    </row>
    <row r="373" spans="1:18" s="23" customFormat="1" ht="18" customHeight="1" x14ac:dyDescent="0.15">
      <c r="A373" s="292" t="s">
        <v>408</v>
      </c>
      <c r="B373" s="292" t="s">
        <v>737</v>
      </c>
      <c r="C373" s="292" t="s">
        <v>682</v>
      </c>
      <c r="D373" s="286" t="s">
        <v>671</v>
      </c>
      <c r="E373" s="345" t="s">
        <v>931</v>
      </c>
      <c r="F373" s="1282" t="s">
        <v>934</v>
      </c>
      <c r="G373" s="1282"/>
      <c r="H373" s="1282"/>
      <c r="I373" s="475" t="s">
        <v>655</v>
      </c>
      <c r="J373" s="506"/>
      <c r="K373" s="533">
        <v>0</v>
      </c>
      <c r="L373" s="554"/>
      <c r="M373" s="559"/>
      <c r="N373" s="23">
        <v>22</v>
      </c>
      <c r="O373" s="23">
        <v>1</v>
      </c>
      <c r="P373" s="23">
        <v>73</v>
      </c>
      <c r="Q373" s="23">
        <v>0</v>
      </c>
      <c r="R373" s="631"/>
    </row>
    <row r="374" spans="1:18" s="23" customFormat="1" ht="18" customHeight="1" x14ac:dyDescent="0.15">
      <c r="A374" s="292" t="s">
        <v>408</v>
      </c>
      <c r="B374" s="292" t="s">
        <v>737</v>
      </c>
      <c r="C374" s="292" t="s">
        <v>682</v>
      </c>
      <c r="D374" s="292" t="s">
        <v>909</v>
      </c>
      <c r="E374" s="346" t="s">
        <v>313</v>
      </c>
      <c r="F374" s="1283" t="s">
        <v>225</v>
      </c>
      <c r="G374" s="1284"/>
      <c r="H374" s="1284"/>
      <c r="I374" s="1284"/>
      <c r="J374" s="507"/>
      <c r="K374" s="525">
        <v>5469</v>
      </c>
      <c r="L374" s="553"/>
      <c r="M374" s="559"/>
      <c r="N374" s="23">
        <v>22</v>
      </c>
      <c r="O374" s="23">
        <v>1</v>
      </c>
      <c r="P374" s="23">
        <v>74</v>
      </c>
      <c r="Q374" s="23">
        <v>5469</v>
      </c>
      <c r="R374" s="631"/>
    </row>
    <row r="375" spans="1:18" s="23" customFormat="1" ht="18" customHeight="1" x14ac:dyDescent="0.15">
      <c r="A375" s="292" t="s">
        <v>408</v>
      </c>
      <c r="B375" s="292" t="s">
        <v>737</v>
      </c>
      <c r="C375" s="292" t="s">
        <v>682</v>
      </c>
      <c r="D375" s="292" t="s">
        <v>322</v>
      </c>
      <c r="E375" s="261" t="s">
        <v>372</v>
      </c>
      <c r="F375" s="319" t="s">
        <v>404</v>
      </c>
      <c r="G375" s="322"/>
      <c r="H375" s="458"/>
      <c r="I375" s="458"/>
      <c r="J375" s="507"/>
      <c r="K375" s="525">
        <v>0</v>
      </c>
      <c r="L375" s="555"/>
      <c r="M375" s="559"/>
      <c r="N375" s="609">
        <v>22</v>
      </c>
      <c r="O375" s="609">
        <v>1</v>
      </c>
      <c r="P375" s="609">
        <v>75</v>
      </c>
      <c r="Q375" s="609">
        <v>0</v>
      </c>
      <c r="R375" s="631"/>
    </row>
    <row r="376" spans="1:18" s="23" customFormat="1" ht="18" customHeight="1" x14ac:dyDescent="0.15">
      <c r="A376" s="292" t="s">
        <v>408</v>
      </c>
      <c r="B376" s="292" t="s">
        <v>737</v>
      </c>
      <c r="C376" s="292" t="s">
        <v>433</v>
      </c>
      <c r="D376" s="292" t="s">
        <v>682</v>
      </c>
      <c r="E376" s="868" t="s">
        <v>749</v>
      </c>
      <c r="F376" s="869"/>
      <c r="G376" s="870"/>
      <c r="H376" s="895" t="s">
        <v>332</v>
      </c>
      <c r="I376" s="1285"/>
      <c r="J376" s="508"/>
      <c r="K376" s="524">
        <v>0</v>
      </c>
      <c r="L376" s="556"/>
      <c r="M376" s="559"/>
      <c r="N376" s="609">
        <v>22</v>
      </c>
      <c r="O376" s="609">
        <v>2</v>
      </c>
      <c r="P376" s="609">
        <v>1</v>
      </c>
      <c r="Q376" s="609">
        <v>0</v>
      </c>
      <c r="R376" s="631"/>
    </row>
    <row r="377" spans="1:18" ht="18" customHeight="1" x14ac:dyDescent="0.15">
      <c r="A377" s="291" t="s">
        <v>408</v>
      </c>
      <c r="B377" s="291" t="s">
        <v>737</v>
      </c>
      <c r="C377" s="291" t="s">
        <v>433</v>
      </c>
      <c r="D377" s="291" t="s">
        <v>433</v>
      </c>
      <c r="E377" s="871"/>
      <c r="F377" s="872"/>
      <c r="G377" s="873"/>
      <c r="H377" s="862" t="s">
        <v>902</v>
      </c>
      <c r="I377" s="771"/>
      <c r="J377" s="508"/>
      <c r="K377" s="525">
        <v>0</v>
      </c>
      <c r="L377" s="552"/>
      <c r="M377" s="560"/>
      <c r="N377" s="609">
        <v>22</v>
      </c>
      <c r="O377" s="609">
        <v>2</v>
      </c>
      <c r="P377" s="609">
        <v>2</v>
      </c>
      <c r="Q377" s="609">
        <v>0</v>
      </c>
      <c r="R377" s="631"/>
    </row>
    <row r="378" spans="1:18" ht="18" customHeight="1" x14ac:dyDescent="0.15">
      <c r="A378" s="291" t="s">
        <v>408</v>
      </c>
      <c r="B378" s="291" t="s">
        <v>737</v>
      </c>
      <c r="C378" s="291" t="s">
        <v>433</v>
      </c>
      <c r="D378" s="291" t="s">
        <v>465</v>
      </c>
      <c r="E378" s="874"/>
      <c r="F378" s="875"/>
      <c r="G378" s="876"/>
      <c r="H378" s="862" t="s">
        <v>135</v>
      </c>
      <c r="I378" s="771"/>
      <c r="J378" s="508"/>
      <c r="K378" s="525">
        <v>0</v>
      </c>
      <c r="L378" s="552"/>
      <c r="M378" s="560"/>
      <c r="N378" s="609">
        <v>22</v>
      </c>
      <c r="O378" s="609">
        <v>2</v>
      </c>
      <c r="P378" s="609">
        <v>3</v>
      </c>
      <c r="Q378" s="609">
        <v>0</v>
      </c>
      <c r="R378" s="631"/>
    </row>
    <row r="379" spans="1:18" ht="18" customHeight="1" x14ac:dyDescent="0.15">
      <c r="A379" s="291" t="s">
        <v>408</v>
      </c>
      <c r="B379" s="291" t="s">
        <v>737</v>
      </c>
      <c r="C379" s="291" t="s">
        <v>433</v>
      </c>
      <c r="D379" s="291" t="s">
        <v>323</v>
      </c>
      <c r="E379" s="868" t="s">
        <v>561</v>
      </c>
      <c r="F379" s="869"/>
      <c r="G379" s="870"/>
      <c r="H379" s="771" t="s">
        <v>332</v>
      </c>
      <c r="I379" s="892"/>
      <c r="J379" s="508"/>
      <c r="K379" s="525">
        <v>0</v>
      </c>
      <c r="L379" s="552"/>
      <c r="M379" s="560"/>
      <c r="N379" s="609">
        <v>22</v>
      </c>
      <c r="O379" s="609">
        <v>2</v>
      </c>
      <c r="P379" s="609">
        <v>4</v>
      </c>
      <c r="Q379" s="609">
        <v>0</v>
      </c>
      <c r="R379" s="631"/>
    </row>
    <row r="380" spans="1:18" ht="18" customHeight="1" x14ac:dyDescent="0.15">
      <c r="A380" s="291" t="s">
        <v>408</v>
      </c>
      <c r="B380" s="291" t="s">
        <v>737</v>
      </c>
      <c r="C380" s="291" t="s">
        <v>433</v>
      </c>
      <c r="D380" s="291" t="s">
        <v>420</v>
      </c>
      <c r="E380" s="871"/>
      <c r="F380" s="872"/>
      <c r="G380" s="873"/>
      <c r="H380" s="771" t="s">
        <v>487</v>
      </c>
      <c r="I380" s="892"/>
      <c r="J380" s="508"/>
      <c r="K380" s="525">
        <v>0</v>
      </c>
      <c r="L380" s="552"/>
      <c r="M380" s="560"/>
      <c r="N380" s="609">
        <v>22</v>
      </c>
      <c r="O380" s="609">
        <v>2</v>
      </c>
      <c r="P380" s="609">
        <v>5</v>
      </c>
      <c r="Q380" s="609">
        <v>0</v>
      </c>
      <c r="R380" s="631"/>
    </row>
    <row r="381" spans="1:18" ht="18" customHeight="1" x14ac:dyDescent="0.15">
      <c r="A381" s="291" t="s">
        <v>408</v>
      </c>
      <c r="B381" s="291" t="s">
        <v>737</v>
      </c>
      <c r="C381" s="291" t="s">
        <v>433</v>
      </c>
      <c r="D381" s="291" t="s">
        <v>210</v>
      </c>
      <c r="E381" s="871"/>
      <c r="F381" s="872"/>
      <c r="G381" s="873"/>
      <c r="H381" s="771" t="s">
        <v>559</v>
      </c>
      <c r="I381" s="892"/>
      <c r="J381" s="508"/>
      <c r="K381" s="525">
        <v>0</v>
      </c>
      <c r="L381" s="552"/>
      <c r="M381" s="560"/>
      <c r="N381" s="609">
        <v>22</v>
      </c>
      <c r="O381" s="609">
        <v>2</v>
      </c>
      <c r="P381" s="609">
        <v>6</v>
      </c>
      <c r="Q381" s="609">
        <v>0</v>
      </c>
      <c r="R381" s="631"/>
    </row>
    <row r="382" spans="1:18" ht="18" customHeight="1" x14ac:dyDescent="0.15">
      <c r="A382" s="291" t="s">
        <v>408</v>
      </c>
      <c r="B382" s="291" t="s">
        <v>737</v>
      </c>
      <c r="C382" s="291" t="s">
        <v>433</v>
      </c>
      <c r="D382" s="291" t="s">
        <v>249</v>
      </c>
      <c r="E382" s="871"/>
      <c r="F382" s="872"/>
      <c r="G382" s="873"/>
      <c r="H382" s="771" t="s">
        <v>902</v>
      </c>
      <c r="I382" s="892"/>
      <c r="J382" s="508"/>
      <c r="K382" s="525">
        <v>0</v>
      </c>
      <c r="L382" s="552"/>
      <c r="M382" s="560"/>
      <c r="N382" s="609">
        <v>22</v>
      </c>
      <c r="O382" s="609">
        <v>2</v>
      </c>
      <c r="P382" s="609">
        <v>7</v>
      </c>
      <c r="Q382" s="609">
        <v>0</v>
      </c>
      <c r="R382" s="631"/>
    </row>
    <row r="383" spans="1:18" ht="18" customHeight="1" x14ac:dyDescent="0.15">
      <c r="A383" s="291" t="s">
        <v>408</v>
      </c>
      <c r="B383" s="291" t="s">
        <v>737</v>
      </c>
      <c r="C383" s="291" t="s">
        <v>433</v>
      </c>
      <c r="D383" s="291" t="s">
        <v>739</v>
      </c>
      <c r="E383" s="874"/>
      <c r="F383" s="875"/>
      <c r="G383" s="876"/>
      <c r="H383" s="771" t="s">
        <v>135</v>
      </c>
      <c r="I383" s="892"/>
      <c r="J383" s="508"/>
      <c r="K383" s="525">
        <v>0</v>
      </c>
      <c r="L383" s="552"/>
      <c r="M383" s="560"/>
      <c r="N383" s="609">
        <v>22</v>
      </c>
      <c r="O383" s="609">
        <v>2</v>
      </c>
      <c r="P383" s="609">
        <v>8</v>
      </c>
      <c r="Q383" s="609">
        <v>0</v>
      </c>
      <c r="R383" s="631"/>
    </row>
    <row r="384" spans="1:18" ht="18" customHeight="1" x14ac:dyDescent="0.15">
      <c r="A384" s="291" t="s">
        <v>408</v>
      </c>
      <c r="B384" s="291" t="s">
        <v>737</v>
      </c>
      <c r="C384" s="291" t="s">
        <v>433</v>
      </c>
      <c r="D384" s="291" t="s">
        <v>676</v>
      </c>
      <c r="E384" s="1112" t="s">
        <v>827</v>
      </c>
      <c r="F384" s="1113"/>
      <c r="G384" s="195" t="s">
        <v>326</v>
      </c>
      <c r="H384" s="1280" t="s">
        <v>848</v>
      </c>
      <c r="I384" s="1280"/>
      <c r="J384" s="508"/>
      <c r="K384" s="525">
        <v>0</v>
      </c>
      <c r="L384" s="552"/>
      <c r="M384" s="560"/>
      <c r="N384" s="609">
        <v>22</v>
      </c>
      <c r="O384" s="609">
        <v>2</v>
      </c>
      <c r="P384" s="609">
        <v>9</v>
      </c>
      <c r="Q384" s="609">
        <v>0</v>
      </c>
      <c r="R384" s="631"/>
    </row>
    <row r="385" spans="1:18" ht="18" customHeight="1" x14ac:dyDescent="0.15">
      <c r="A385" s="291" t="s">
        <v>408</v>
      </c>
      <c r="B385" s="291" t="s">
        <v>737</v>
      </c>
      <c r="C385" s="291" t="s">
        <v>433</v>
      </c>
      <c r="D385" s="291" t="s">
        <v>740</v>
      </c>
      <c r="E385" s="1114"/>
      <c r="F385" s="1115"/>
      <c r="G385" s="1214" t="s">
        <v>434</v>
      </c>
      <c r="H385" s="1281" t="s">
        <v>849</v>
      </c>
      <c r="I385" s="1280"/>
      <c r="J385" s="508"/>
      <c r="K385" s="525">
        <v>0</v>
      </c>
      <c r="L385" s="552"/>
      <c r="M385" s="560"/>
      <c r="N385" s="609">
        <v>22</v>
      </c>
      <c r="O385" s="609">
        <v>2</v>
      </c>
      <c r="P385" s="609">
        <v>10</v>
      </c>
      <c r="Q385" s="609">
        <v>0</v>
      </c>
      <c r="R385" s="631"/>
    </row>
    <row r="386" spans="1:18" ht="18" customHeight="1" x14ac:dyDescent="0.15">
      <c r="A386" s="291" t="s">
        <v>408</v>
      </c>
      <c r="B386" s="291" t="s">
        <v>737</v>
      </c>
      <c r="C386" s="291" t="s">
        <v>433</v>
      </c>
      <c r="D386" s="291" t="s">
        <v>742</v>
      </c>
      <c r="E386" s="1114"/>
      <c r="F386" s="1115"/>
      <c r="G386" s="1215"/>
      <c r="H386" s="1281" t="s">
        <v>786</v>
      </c>
      <c r="I386" s="1280"/>
      <c r="J386" s="508"/>
      <c r="K386" s="525">
        <v>0</v>
      </c>
      <c r="L386" s="552"/>
      <c r="M386" s="560"/>
      <c r="N386" s="609">
        <v>22</v>
      </c>
      <c r="O386" s="609">
        <v>2</v>
      </c>
      <c r="P386" s="609">
        <v>11</v>
      </c>
      <c r="Q386" s="609">
        <v>0</v>
      </c>
      <c r="R386" s="631"/>
    </row>
    <row r="387" spans="1:18" ht="18" customHeight="1" x14ac:dyDescent="0.15">
      <c r="A387" s="291" t="s">
        <v>408</v>
      </c>
      <c r="B387" s="291" t="s">
        <v>737</v>
      </c>
      <c r="C387" s="291" t="s">
        <v>433</v>
      </c>
      <c r="D387" s="291" t="s">
        <v>743</v>
      </c>
      <c r="E387" s="1114"/>
      <c r="F387" s="1115"/>
      <c r="G387" s="196" t="s">
        <v>328</v>
      </c>
      <c r="H387" s="1280" t="s">
        <v>850</v>
      </c>
      <c r="I387" s="1280"/>
      <c r="J387" s="508"/>
      <c r="K387" s="525">
        <v>0</v>
      </c>
      <c r="L387" s="552"/>
      <c r="M387" s="560"/>
      <c r="N387" s="609">
        <v>22</v>
      </c>
      <c r="O387" s="609">
        <v>2</v>
      </c>
      <c r="P387" s="609">
        <v>12</v>
      </c>
      <c r="Q387" s="609">
        <v>0</v>
      </c>
      <c r="R387" s="631"/>
    </row>
    <row r="388" spans="1:18" ht="18" customHeight="1" x14ac:dyDescent="0.15">
      <c r="A388" s="291" t="s">
        <v>408</v>
      </c>
      <c r="B388" s="291" t="s">
        <v>737</v>
      </c>
      <c r="C388" s="291" t="s">
        <v>433</v>
      </c>
      <c r="D388" s="291" t="s">
        <v>744</v>
      </c>
      <c r="E388" s="1114"/>
      <c r="F388" s="1115"/>
      <c r="G388" s="1214" t="s">
        <v>434</v>
      </c>
      <c r="H388" s="1281" t="s">
        <v>852</v>
      </c>
      <c r="I388" s="1280"/>
      <c r="J388" s="508"/>
      <c r="K388" s="525">
        <v>0</v>
      </c>
      <c r="L388" s="552"/>
      <c r="M388" s="560"/>
      <c r="N388" s="609">
        <v>22</v>
      </c>
      <c r="O388" s="609">
        <v>2</v>
      </c>
      <c r="P388" s="609">
        <v>13</v>
      </c>
      <c r="Q388" s="609">
        <v>0</v>
      </c>
      <c r="R388" s="631"/>
    </row>
    <row r="389" spans="1:18" ht="18" customHeight="1" x14ac:dyDescent="0.15">
      <c r="A389" s="291" t="s">
        <v>408</v>
      </c>
      <c r="B389" s="291" t="s">
        <v>737</v>
      </c>
      <c r="C389" s="291" t="s">
        <v>433</v>
      </c>
      <c r="D389" s="291" t="s">
        <v>745</v>
      </c>
      <c r="E389" s="1114"/>
      <c r="F389" s="1115"/>
      <c r="G389" s="1215"/>
      <c r="H389" s="1281" t="s">
        <v>771</v>
      </c>
      <c r="I389" s="1280"/>
      <c r="J389" s="508"/>
      <c r="K389" s="526">
        <v>0</v>
      </c>
      <c r="L389" s="553"/>
      <c r="M389" s="560"/>
      <c r="N389" s="609">
        <v>22</v>
      </c>
      <c r="O389" s="609">
        <v>2</v>
      </c>
      <c r="P389" s="609">
        <v>14</v>
      </c>
      <c r="Q389" s="609">
        <v>0</v>
      </c>
      <c r="R389" s="631"/>
    </row>
    <row r="390" spans="1:18" ht="18" customHeight="1" x14ac:dyDescent="0.15">
      <c r="A390" s="291" t="s">
        <v>408</v>
      </c>
      <c r="B390" s="291" t="s">
        <v>737</v>
      </c>
      <c r="C390" s="291" t="s">
        <v>433</v>
      </c>
      <c r="D390" s="291" t="s">
        <v>746</v>
      </c>
      <c r="E390" s="1114"/>
      <c r="F390" s="1115"/>
      <c r="G390" s="197" t="s">
        <v>333</v>
      </c>
      <c r="H390" s="885" t="s">
        <v>787</v>
      </c>
      <c r="I390" s="1275"/>
      <c r="J390" s="508"/>
      <c r="K390" s="525">
        <v>0</v>
      </c>
      <c r="L390" s="552"/>
      <c r="M390" s="560"/>
      <c r="N390" s="609">
        <v>22</v>
      </c>
      <c r="O390" s="609">
        <v>2</v>
      </c>
      <c r="P390" s="609">
        <v>15</v>
      </c>
      <c r="Q390" s="609">
        <v>0</v>
      </c>
      <c r="R390" s="631"/>
    </row>
    <row r="391" spans="1:18" ht="18" customHeight="1" x14ac:dyDescent="0.15">
      <c r="A391" s="291" t="s">
        <v>408</v>
      </c>
      <c r="B391" s="291" t="s">
        <v>737</v>
      </c>
      <c r="C391" s="291" t="s">
        <v>433</v>
      </c>
      <c r="D391" s="291" t="s">
        <v>750</v>
      </c>
      <c r="E391" s="1114"/>
      <c r="F391" s="1115"/>
      <c r="G391" s="198" t="s">
        <v>101</v>
      </c>
      <c r="H391" s="887" t="s">
        <v>449</v>
      </c>
      <c r="I391" s="887"/>
      <c r="J391" s="507"/>
      <c r="K391" s="524">
        <v>0</v>
      </c>
      <c r="L391" s="556"/>
      <c r="M391" s="560"/>
      <c r="N391" s="609">
        <v>22</v>
      </c>
      <c r="O391" s="609">
        <v>2</v>
      </c>
      <c r="P391" s="609">
        <v>16</v>
      </c>
      <c r="Q391" s="609">
        <v>0</v>
      </c>
      <c r="R391" s="631"/>
    </row>
    <row r="392" spans="1:18" ht="18" customHeight="1" x14ac:dyDescent="0.15">
      <c r="A392" s="291" t="s">
        <v>408</v>
      </c>
      <c r="B392" s="291" t="s">
        <v>737</v>
      </c>
      <c r="C392" s="291" t="s">
        <v>433</v>
      </c>
      <c r="D392" s="291" t="s">
        <v>752</v>
      </c>
      <c r="E392" s="1114"/>
      <c r="F392" s="1115"/>
      <c r="G392" s="198" t="s">
        <v>290</v>
      </c>
      <c r="H392" s="887" t="s">
        <v>242</v>
      </c>
      <c r="I392" s="887"/>
      <c r="J392" s="507"/>
      <c r="K392" s="524">
        <v>0</v>
      </c>
      <c r="L392" s="556"/>
      <c r="M392" s="560"/>
      <c r="N392" s="609">
        <v>22</v>
      </c>
      <c r="O392" s="609">
        <v>2</v>
      </c>
      <c r="P392" s="609">
        <v>17</v>
      </c>
      <c r="Q392" s="609">
        <v>0</v>
      </c>
      <c r="R392" s="631"/>
    </row>
    <row r="393" spans="1:18" ht="18" customHeight="1" x14ac:dyDescent="0.15">
      <c r="A393" s="291" t="s">
        <v>408</v>
      </c>
      <c r="B393" s="291" t="s">
        <v>737</v>
      </c>
      <c r="C393" s="291" t="s">
        <v>433</v>
      </c>
      <c r="D393" s="291" t="s">
        <v>755</v>
      </c>
      <c r="E393" s="1216" t="s">
        <v>935</v>
      </c>
      <c r="F393" s="1216"/>
      <c r="G393" s="862" t="s">
        <v>853</v>
      </c>
      <c r="H393" s="886"/>
      <c r="I393" s="1275"/>
      <c r="J393" s="507"/>
      <c r="K393" s="524">
        <v>0</v>
      </c>
      <c r="L393" s="556"/>
      <c r="M393" s="560"/>
      <c r="N393" s="609">
        <v>22</v>
      </c>
      <c r="O393" s="609">
        <v>2</v>
      </c>
      <c r="P393" s="609">
        <v>18</v>
      </c>
      <c r="Q393" s="609">
        <v>0</v>
      </c>
      <c r="R393" s="631"/>
    </row>
    <row r="394" spans="1:18" ht="18" customHeight="1" x14ac:dyDescent="0.15">
      <c r="A394" s="291" t="s">
        <v>408</v>
      </c>
      <c r="B394" s="291" t="s">
        <v>737</v>
      </c>
      <c r="C394" s="291" t="s">
        <v>433</v>
      </c>
      <c r="D394" s="291" t="s">
        <v>71</v>
      </c>
      <c r="E394" s="1216"/>
      <c r="F394" s="1216"/>
      <c r="G394" s="1116" t="s">
        <v>464</v>
      </c>
      <c r="H394" s="862" t="s">
        <v>572</v>
      </c>
      <c r="I394" s="771"/>
      <c r="J394" s="507"/>
      <c r="K394" s="524">
        <v>0</v>
      </c>
      <c r="L394" s="556"/>
      <c r="M394" s="560"/>
      <c r="N394" s="609">
        <v>22</v>
      </c>
      <c r="O394" s="609">
        <v>2</v>
      </c>
      <c r="P394" s="609">
        <v>19</v>
      </c>
      <c r="Q394" s="609">
        <v>0</v>
      </c>
      <c r="R394" s="631"/>
    </row>
    <row r="395" spans="1:18" ht="18" customHeight="1" x14ac:dyDescent="0.15">
      <c r="A395" s="291" t="s">
        <v>408</v>
      </c>
      <c r="B395" s="291" t="s">
        <v>737</v>
      </c>
      <c r="C395" s="291" t="s">
        <v>433</v>
      </c>
      <c r="D395" s="291" t="s">
        <v>704</v>
      </c>
      <c r="E395" s="1216"/>
      <c r="F395" s="1216"/>
      <c r="G395" s="1116"/>
      <c r="H395" s="862" t="s">
        <v>852</v>
      </c>
      <c r="I395" s="771"/>
      <c r="J395" s="507"/>
      <c r="K395" s="524">
        <v>0</v>
      </c>
      <c r="L395" s="556"/>
      <c r="M395" s="560"/>
      <c r="N395" s="609">
        <v>22</v>
      </c>
      <c r="O395" s="609">
        <v>2</v>
      </c>
      <c r="P395" s="609">
        <v>20</v>
      </c>
      <c r="Q395" s="609">
        <v>0</v>
      </c>
      <c r="R395" s="631"/>
    </row>
    <row r="396" spans="1:18" ht="18" customHeight="1" x14ac:dyDescent="0.15">
      <c r="A396" s="291" t="s">
        <v>408</v>
      </c>
      <c r="B396" s="291" t="s">
        <v>737</v>
      </c>
      <c r="C396" s="291" t="s">
        <v>433</v>
      </c>
      <c r="D396" s="291" t="s">
        <v>347</v>
      </c>
      <c r="E396" s="1276" t="s">
        <v>590</v>
      </c>
      <c r="F396" s="1277"/>
      <c r="G396" s="1277"/>
      <c r="H396" s="1277"/>
      <c r="I396" s="1277"/>
      <c r="J396" s="507"/>
      <c r="K396" s="524">
        <v>0</v>
      </c>
      <c r="L396" s="556"/>
      <c r="M396" s="560"/>
      <c r="N396" s="609">
        <v>22</v>
      </c>
      <c r="O396" s="609">
        <v>2</v>
      </c>
      <c r="P396" s="609">
        <v>21</v>
      </c>
      <c r="Q396" s="609">
        <v>0</v>
      </c>
      <c r="R396" s="631"/>
    </row>
    <row r="397" spans="1:18" ht="18" customHeight="1" x14ac:dyDescent="0.15">
      <c r="A397" s="291" t="s">
        <v>408</v>
      </c>
      <c r="B397" s="291" t="s">
        <v>737</v>
      </c>
      <c r="C397" s="291" t="s">
        <v>433</v>
      </c>
      <c r="D397" s="291" t="s">
        <v>737</v>
      </c>
      <c r="E397" s="1278" t="s">
        <v>266</v>
      </c>
      <c r="F397" s="1278"/>
      <c r="G397" s="1278"/>
      <c r="H397" s="1278"/>
      <c r="I397" s="1279"/>
      <c r="J397" s="507"/>
      <c r="K397" s="524">
        <v>0</v>
      </c>
      <c r="L397" s="556"/>
      <c r="M397" s="560"/>
      <c r="N397" s="609">
        <v>22</v>
      </c>
      <c r="O397" s="609">
        <v>2</v>
      </c>
      <c r="P397" s="609">
        <v>22</v>
      </c>
      <c r="Q397" s="609">
        <v>0</v>
      </c>
      <c r="R397" s="631"/>
    </row>
    <row r="398" spans="1:18" ht="18" customHeight="1" x14ac:dyDescent="0.15">
      <c r="A398" s="291" t="s">
        <v>408</v>
      </c>
      <c r="B398" s="291" t="s">
        <v>737</v>
      </c>
      <c r="C398" s="291" t="s">
        <v>433</v>
      </c>
      <c r="D398" s="291" t="s">
        <v>760</v>
      </c>
      <c r="E398" s="1116" t="s">
        <v>17</v>
      </c>
      <c r="F398" s="1116"/>
      <c r="G398" s="1116"/>
      <c r="H398" s="862" t="s">
        <v>719</v>
      </c>
      <c r="I398" s="771"/>
      <c r="J398" s="507"/>
      <c r="K398" s="524">
        <v>71529</v>
      </c>
      <c r="L398" s="556"/>
      <c r="M398" s="560"/>
      <c r="N398" s="609">
        <v>22</v>
      </c>
      <c r="O398" s="609">
        <v>2</v>
      </c>
      <c r="P398" s="609">
        <v>23</v>
      </c>
      <c r="Q398" s="609">
        <v>71529</v>
      </c>
      <c r="R398" s="631"/>
    </row>
    <row r="399" spans="1:18" ht="18" customHeight="1" x14ac:dyDescent="0.15">
      <c r="A399" s="291" t="s">
        <v>408</v>
      </c>
      <c r="B399" s="291" t="s">
        <v>737</v>
      </c>
      <c r="C399" s="291" t="s">
        <v>433</v>
      </c>
      <c r="D399" s="291" t="s">
        <v>97</v>
      </c>
      <c r="E399" s="1116"/>
      <c r="F399" s="1116"/>
      <c r="G399" s="1116"/>
      <c r="H399" s="862" t="s">
        <v>936</v>
      </c>
      <c r="I399" s="771"/>
      <c r="J399" s="507"/>
      <c r="K399" s="524">
        <v>0</v>
      </c>
      <c r="L399" s="556"/>
      <c r="M399" s="560"/>
      <c r="N399" s="609">
        <v>22</v>
      </c>
      <c r="O399" s="609">
        <v>2</v>
      </c>
      <c r="P399" s="609">
        <v>24</v>
      </c>
      <c r="Q399" s="609">
        <v>0</v>
      </c>
      <c r="R399" s="631"/>
    </row>
    <row r="400" spans="1:18" ht="18" customHeight="1" x14ac:dyDescent="0.15">
      <c r="A400" s="291" t="s">
        <v>408</v>
      </c>
      <c r="B400" s="291" t="s">
        <v>737</v>
      </c>
      <c r="C400" s="291" t="s">
        <v>433</v>
      </c>
      <c r="D400" s="291" t="s">
        <v>762</v>
      </c>
      <c r="E400" s="1116"/>
      <c r="F400" s="1116"/>
      <c r="G400" s="1116"/>
      <c r="H400" s="862" t="s">
        <v>925</v>
      </c>
      <c r="I400" s="771"/>
      <c r="J400" s="507"/>
      <c r="K400" s="524">
        <v>0</v>
      </c>
      <c r="L400" s="556"/>
      <c r="M400" s="560"/>
      <c r="N400" s="609">
        <v>22</v>
      </c>
      <c r="O400" s="609">
        <v>2</v>
      </c>
      <c r="P400" s="609">
        <v>25</v>
      </c>
      <c r="Q400" s="609">
        <v>0</v>
      </c>
      <c r="R400" s="631"/>
    </row>
    <row r="401" spans="1:100" ht="18" customHeight="1" x14ac:dyDescent="0.15">
      <c r="A401" s="291" t="s">
        <v>408</v>
      </c>
      <c r="B401" s="291" t="s">
        <v>737</v>
      </c>
      <c r="C401" s="291" t="s">
        <v>433</v>
      </c>
      <c r="D401" s="291" t="s">
        <v>629</v>
      </c>
      <c r="E401" s="1116"/>
      <c r="F401" s="1116"/>
      <c r="G401" s="1116"/>
      <c r="H401" s="862" t="s">
        <v>926</v>
      </c>
      <c r="I401" s="771"/>
      <c r="J401" s="507"/>
      <c r="K401" s="524">
        <v>45987</v>
      </c>
      <c r="L401" s="556"/>
      <c r="M401" s="560"/>
      <c r="N401" s="609">
        <v>22</v>
      </c>
      <c r="O401" s="609">
        <v>2</v>
      </c>
      <c r="P401" s="609">
        <v>26</v>
      </c>
      <c r="Q401" s="609">
        <v>45987</v>
      </c>
      <c r="R401" s="631"/>
    </row>
    <row r="402" spans="1:100" ht="18" customHeight="1" x14ac:dyDescent="0.15">
      <c r="A402" s="291" t="s">
        <v>408</v>
      </c>
      <c r="B402" s="291" t="s">
        <v>737</v>
      </c>
      <c r="C402" s="291" t="s">
        <v>433</v>
      </c>
      <c r="D402" s="291" t="s">
        <v>763</v>
      </c>
      <c r="E402" s="1116"/>
      <c r="F402" s="1116"/>
      <c r="G402" s="1116"/>
      <c r="H402" s="862" t="s">
        <v>928</v>
      </c>
      <c r="I402" s="771"/>
      <c r="J402" s="507"/>
      <c r="K402" s="524">
        <v>0</v>
      </c>
      <c r="L402" s="556"/>
      <c r="M402" s="560"/>
      <c r="N402" s="609">
        <v>22</v>
      </c>
      <c r="O402" s="609">
        <v>2</v>
      </c>
      <c r="P402" s="609">
        <v>27</v>
      </c>
      <c r="Q402" s="609">
        <v>0</v>
      </c>
      <c r="R402" s="631"/>
    </row>
    <row r="403" spans="1:100" ht="18" customHeight="1" x14ac:dyDescent="0.15">
      <c r="A403" s="291" t="s">
        <v>408</v>
      </c>
      <c r="B403" s="291" t="s">
        <v>737</v>
      </c>
      <c r="C403" s="291" t="s">
        <v>433</v>
      </c>
      <c r="D403" s="291" t="s">
        <v>675</v>
      </c>
      <c r="E403" s="1116"/>
      <c r="F403" s="1116"/>
      <c r="G403" s="1116"/>
      <c r="H403" s="862" t="s">
        <v>929</v>
      </c>
      <c r="I403" s="771"/>
      <c r="J403" s="507"/>
      <c r="K403" s="524">
        <v>51148</v>
      </c>
      <c r="L403" s="556"/>
      <c r="M403" s="560"/>
      <c r="N403" s="23">
        <v>22</v>
      </c>
      <c r="O403" s="23">
        <v>2</v>
      </c>
      <c r="P403" s="23">
        <v>28</v>
      </c>
      <c r="Q403" s="23">
        <v>51148</v>
      </c>
      <c r="R403" s="631"/>
    </row>
    <row r="404" spans="1:100" s="284" customFormat="1" ht="18" customHeight="1" thickBot="1" x14ac:dyDescent="0.2">
      <c r="A404" s="293" t="s">
        <v>408</v>
      </c>
      <c r="B404" s="293" t="s">
        <v>737</v>
      </c>
      <c r="C404" s="293" t="s">
        <v>433</v>
      </c>
      <c r="D404" s="293" t="s">
        <v>764</v>
      </c>
      <c r="E404" s="1117"/>
      <c r="F404" s="1117"/>
      <c r="G404" s="1117"/>
      <c r="H404" s="1271" t="s">
        <v>200</v>
      </c>
      <c r="I404" s="1272"/>
      <c r="J404" s="509"/>
      <c r="K404" s="534">
        <v>0</v>
      </c>
      <c r="L404" s="557"/>
      <c r="M404" s="562"/>
      <c r="N404" s="609">
        <v>22</v>
      </c>
      <c r="O404" s="609">
        <v>2</v>
      </c>
      <c r="P404" s="609">
        <v>29</v>
      </c>
      <c r="Q404" s="609">
        <v>0</v>
      </c>
      <c r="R404" s="631"/>
      <c r="S404" s="609"/>
      <c r="T404" s="609"/>
      <c r="U404" s="609"/>
      <c r="V404" s="609"/>
      <c r="W404" s="609"/>
      <c r="X404" s="609"/>
      <c r="Y404" s="609"/>
      <c r="Z404" s="609"/>
      <c r="AA404" s="609"/>
      <c r="AB404" s="609"/>
      <c r="AC404" s="609"/>
      <c r="AD404" s="609"/>
      <c r="AE404" s="609"/>
      <c r="AF404" s="609"/>
      <c r="AG404" s="609"/>
      <c r="AH404" s="609"/>
      <c r="AI404" s="609"/>
      <c r="AJ404" s="609"/>
      <c r="AK404" s="609"/>
      <c r="AL404" s="609"/>
      <c r="AM404" s="609"/>
      <c r="AN404" s="609"/>
      <c r="AO404" s="609"/>
      <c r="AP404" s="609"/>
      <c r="AQ404" s="609"/>
      <c r="AR404" s="609"/>
      <c r="AS404" s="609"/>
      <c r="AT404" s="609"/>
      <c r="AU404" s="609"/>
      <c r="AV404" s="609"/>
      <c r="AW404" s="609"/>
      <c r="AX404" s="609"/>
      <c r="AY404" s="609"/>
      <c r="AZ404" s="609"/>
      <c r="BA404" s="609"/>
      <c r="BB404" s="609"/>
      <c r="BC404" s="609"/>
      <c r="BD404" s="609"/>
      <c r="BE404" s="609"/>
      <c r="BF404" s="609"/>
      <c r="BG404" s="609"/>
      <c r="BH404" s="609"/>
      <c r="BI404" s="609"/>
      <c r="BJ404" s="609"/>
      <c r="BK404" s="609"/>
      <c r="BL404" s="609"/>
      <c r="BM404" s="609"/>
      <c r="BN404" s="609"/>
      <c r="BO404" s="609"/>
      <c r="BP404" s="609"/>
      <c r="BQ404" s="609"/>
      <c r="BR404" s="609"/>
      <c r="BS404" s="609"/>
      <c r="BT404" s="609"/>
      <c r="BU404" s="609"/>
      <c r="BV404" s="609"/>
      <c r="BW404" s="609"/>
      <c r="BX404" s="609"/>
      <c r="BY404" s="609"/>
      <c r="BZ404" s="609"/>
      <c r="CA404" s="609"/>
      <c r="CB404" s="609"/>
      <c r="CC404" s="609"/>
      <c r="CD404" s="609"/>
      <c r="CE404" s="609"/>
      <c r="CF404" s="609"/>
      <c r="CG404" s="609"/>
      <c r="CH404" s="609"/>
      <c r="CI404" s="609"/>
      <c r="CJ404" s="609"/>
      <c r="CK404" s="609"/>
      <c r="CL404" s="609"/>
      <c r="CM404" s="609"/>
      <c r="CN404" s="609"/>
      <c r="CO404" s="609"/>
      <c r="CP404" s="609"/>
      <c r="CQ404" s="609"/>
      <c r="CR404" s="609"/>
      <c r="CS404" s="609"/>
      <c r="CT404" s="609"/>
      <c r="CU404" s="609"/>
      <c r="CV404" s="609"/>
    </row>
    <row r="405" spans="1:100" s="23" customFormat="1" ht="14.25" customHeight="1" x14ac:dyDescent="0.15">
      <c r="A405" s="286" t="s">
        <v>476</v>
      </c>
      <c r="B405" s="297" t="s">
        <v>760</v>
      </c>
      <c r="C405" s="286" t="s">
        <v>682</v>
      </c>
      <c r="D405" s="300">
        <v>1</v>
      </c>
      <c r="E405" s="337"/>
      <c r="F405" s="253" t="s">
        <v>29</v>
      </c>
      <c r="G405" s="1273" t="s">
        <v>513</v>
      </c>
      <c r="H405" s="1273"/>
      <c r="I405" s="1273"/>
      <c r="J405" s="510"/>
      <c r="K405" s="528">
        <v>0</v>
      </c>
      <c r="L405" s="348"/>
      <c r="M405" s="559"/>
      <c r="N405" s="609">
        <v>23</v>
      </c>
      <c r="O405" s="609">
        <v>1</v>
      </c>
      <c r="P405" s="609">
        <v>1</v>
      </c>
      <c r="Q405" s="609">
        <v>0</v>
      </c>
      <c r="R405" s="631"/>
    </row>
    <row r="406" spans="1:100" ht="14.25" customHeight="1" x14ac:dyDescent="0.15">
      <c r="A406" s="287" t="s">
        <v>476</v>
      </c>
      <c r="B406" s="287" t="s">
        <v>760</v>
      </c>
      <c r="C406" s="287" t="s">
        <v>682</v>
      </c>
      <c r="D406" s="301">
        <v>2</v>
      </c>
      <c r="E406" s="337"/>
      <c r="F406" s="253"/>
      <c r="G406" s="379" t="s">
        <v>553</v>
      </c>
      <c r="H406" s="1262" t="s">
        <v>325</v>
      </c>
      <c r="I406" s="1274"/>
      <c r="J406" s="511"/>
      <c r="K406" s="523">
        <v>0</v>
      </c>
      <c r="L406" s="547"/>
      <c r="M406" s="560"/>
      <c r="N406" s="609">
        <v>23</v>
      </c>
      <c r="O406" s="609">
        <v>1</v>
      </c>
      <c r="P406" s="609">
        <v>2</v>
      </c>
      <c r="Q406" s="609">
        <v>0</v>
      </c>
      <c r="R406" s="631"/>
    </row>
    <row r="407" spans="1:100" ht="14.25" customHeight="1" x14ac:dyDescent="0.15">
      <c r="A407" s="287" t="s">
        <v>476</v>
      </c>
      <c r="B407" s="287" t="s">
        <v>760</v>
      </c>
      <c r="C407" s="287" t="s">
        <v>682</v>
      </c>
      <c r="D407" s="301">
        <v>3</v>
      </c>
      <c r="E407" s="337"/>
      <c r="F407" s="253"/>
      <c r="G407" s="379" t="s">
        <v>328</v>
      </c>
      <c r="H407" s="1255" t="s">
        <v>7</v>
      </c>
      <c r="I407" s="1255"/>
      <c r="J407" s="511"/>
      <c r="K407" s="523">
        <v>0</v>
      </c>
      <c r="L407" s="547"/>
      <c r="M407" s="560"/>
      <c r="N407" s="609">
        <v>23</v>
      </c>
      <c r="O407" s="609">
        <v>1</v>
      </c>
      <c r="P407" s="609">
        <v>3</v>
      </c>
      <c r="Q407" s="609">
        <v>0</v>
      </c>
      <c r="R407" s="631"/>
    </row>
    <row r="408" spans="1:100" ht="14.25" customHeight="1" x14ac:dyDescent="0.15">
      <c r="A408" s="287" t="s">
        <v>476</v>
      </c>
      <c r="B408" s="287" t="s">
        <v>760</v>
      </c>
      <c r="C408" s="287" t="s">
        <v>682</v>
      </c>
      <c r="D408" s="301">
        <v>4</v>
      </c>
      <c r="E408" s="338" t="s">
        <v>23</v>
      </c>
      <c r="F408" s="328" t="s">
        <v>13</v>
      </c>
      <c r="G408" s="1255" t="s">
        <v>788</v>
      </c>
      <c r="H408" s="1255"/>
      <c r="I408" s="1255"/>
      <c r="J408" s="511"/>
      <c r="K408" s="523">
        <v>0</v>
      </c>
      <c r="L408" s="547"/>
      <c r="M408" s="560"/>
      <c r="N408" s="609">
        <v>23</v>
      </c>
      <c r="O408" s="609">
        <v>1</v>
      </c>
      <c r="P408" s="609">
        <v>4</v>
      </c>
      <c r="Q408" s="609">
        <v>0</v>
      </c>
      <c r="R408" s="631"/>
    </row>
    <row r="409" spans="1:100" ht="14.25" customHeight="1" x14ac:dyDescent="0.15">
      <c r="A409" s="287" t="s">
        <v>476</v>
      </c>
      <c r="B409" s="287" t="s">
        <v>760</v>
      </c>
      <c r="C409" s="287" t="s">
        <v>682</v>
      </c>
      <c r="D409" s="301">
        <v>5</v>
      </c>
      <c r="E409" s="338"/>
      <c r="F409" s="328" t="s">
        <v>151</v>
      </c>
      <c r="G409" s="1255" t="s">
        <v>789</v>
      </c>
      <c r="H409" s="1255"/>
      <c r="I409" s="1255"/>
      <c r="J409" s="511"/>
      <c r="K409" s="523">
        <v>0</v>
      </c>
      <c r="L409" s="547"/>
      <c r="M409" s="560"/>
      <c r="N409" s="609">
        <v>23</v>
      </c>
      <c r="O409" s="609">
        <v>1</v>
      </c>
      <c r="P409" s="609">
        <v>5</v>
      </c>
      <c r="Q409" s="609">
        <v>0</v>
      </c>
      <c r="R409" s="631"/>
    </row>
    <row r="410" spans="1:100" ht="14.25" customHeight="1" x14ac:dyDescent="0.15">
      <c r="A410" s="287" t="s">
        <v>476</v>
      </c>
      <c r="B410" s="287" t="s">
        <v>760</v>
      </c>
      <c r="C410" s="287" t="s">
        <v>682</v>
      </c>
      <c r="D410" s="301">
        <v>6</v>
      </c>
      <c r="E410" s="338" t="s">
        <v>271</v>
      </c>
      <c r="F410" s="328" t="s">
        <v>244</v>
      </c>
      <c r="G410" s="1255" t="s">
        <v>246</v>
      </c>
      <c r="H410" s="1255"/>
      <c r="I410" s="1255"/>
      <c r="J410" s="511"/>
      <c r="K410" s="523">
        <v>0</v>
      </c>
      <c r="L410" s="547"/>
      <c r="M410" s="560"/>
      <c r="N410" s="609">
        <v>23</v>
      </c>
      <c r="O410" s="609">
        <v>1</v>
      </c>
      <c r="P410" s="609">
        <v>6</v>
      </c>
      <c r="Q410" s="609">
        <v>0</v>
      </c>
      <c r="R410" s="631"/>
    </row>
    <row r="411" spans="1:100" ht="14.25" customHeight="1" x14ac:dyDescent="0.15">
      <c r="A411" s="287" t="s">
        <v>476</v>
      </c>
      <c r="B411" s="287" t="s">
        <v>760</v>
      </c>
      <c r="C411" s="287" t="s">
        <v>682</v>
      </c>
      <c r="D411" s="301">
        <v>7</v>
      </c>
      <c r="E411" s="338"/>
      <c r="F411" s="328" t="s">
        <v>251</v>
      </c>
      <c r="G411" s="1255" t="s">
        <v>790</v>
      </c>
      <c r="H411" s="1255"/>
      <c r="I411" s="1255"/>
      <c r="J411" s="511"/>
      <c r="K411" s="523">
        <v>0</v>
      </c>
      <c r="L411" s="547"/>
      <c r="M411" s="560"/>
      <c r="N411" s="609">
        <v>23</v>
      </c>
      <c r="O411" s="609">
        <v>1</v>
      </c>
      <c r="P411" s="609">
        <v>7</v>
      </c>
      <c r="Q411" s="609">
        <v>0</v>
      </c>
      <c r="R411" s="631"/>
    </row>
    <row r="412" spans="1:100" ht="14.25" customHeight="1" x14ac:dyDescent="0.15">
      <c r="A412" s="287" t="s">
        <v>476</v>
      </c>
      <c r="B412" s="287" t="s">
        <v>760</v>
      </c>
      <c r="C412" s="287" t="s">
        <v>682</v>
      </c>
      <c r="D412" s="301">
        <v>8</v>
      </c>
      <c r="E412" s="338" t="s">
        <v>343</v>
      </c>
      <c r="F412" s="328" t="s">
        <v>197</v>
      </c>
      <c r="G412" s="1255" t="s">
        <v>447</v>
      </c>
      <c r="H412" s="1255"/>
      <c r="I412" s="1255"/>
      <c r="J412" s="511"/>
      <c r="K412" s="523">
        <v>0</v>
      </c>
      <c r="L412" s="547"/>
      <c r="M412" s="560"/>
      <c r="N412" s="609">
        <v>23</v>
      </c>
      <c r="O412" s="609">
        <v>1</v>
      </c>
      <c r="P412" s="609">
        <v>8</v>
      </c>
      <c r="Q412" s="609">
        <v>0</v>
      </c>
      <c r="R412" s="631"/>
    </row>
    <row r="413" spans="1:100" ht="14.25" customHeight="1" x14ac:dyDescent="0.15">
      <c r="A413" s="287" t="s">
        <v>476</v>
      </c>
      <c r="B413" s="287" t="s">
        <v>760</v>
      </c>
      <c r="C413" s="287" t="s">
        <v>682</v>
      </c>
      <c r="D413" s="301">
        <v>9</v>
      </c>
      <c r="E413" s="338"/>
      <c r="F413" s="328" t="s">
        <v>344</v>
      </c>
      <c r="G413" s="1255" t="s">
        <v>791</v>
      </c>
      <c r="H413" s="1255"/>
      <c r="I413" s="1255"/>
      <c r="J413" s="511"/>
      <c r="K413" s="523">
        <v>0</v>
      </c>
      <c r="L413" s="547"/>
      <c r="M413" s="560"/>
      <c r="N413" s="609">
        <v>23</v>
      </c>
      <c r="O413" s="609">
        <v>1</v>
      </c>
      <c r="P413" s="609">
        <v>9</v>
      </c>
      <c r="Q413" s="609">
        <v>0</v>
      </c>
      <c r="R413" s="631"/>
    </row>
    <row r="414" spans="1:100" ht="14.25" customHeight="1" x14ac:dyDescent="0.15">
      <c r="A414" s="287" t="s">
        <v>476</v>
      </c>
      <c r="B414" s="287" t="s">
        <v>760</v>
      </c>
      <c r="C414" s="287" t="s">
        <v>682</v>
      </c>
      <c r="D414" s="301">
        <v>10</v>
      </c>
      <c r="E414" s="338" t="s">
        <v>346</v>
      </c>
      <c r="F414" s="328" t="s">
        <v>148</v>
      </c>
      <c r="G414" s="1255" t="s">
        <v>237</v>
      </c>
      <c r="H414" s="1255"/>
      <c r="I414" s="1255"/>
      <c r="J414" s="511"/>
      <c r="K414" s="523">
        <v>0</v>
      </c>
      <c r="L414" s="547"/>
      <c r="M414" s="560"/>
      <c r="N414" s="609">
        <v>23</v>
      </c>
      <c r="O414" s="609">
        <v>1</v>
      </c>
      <c r="P414" s="609">
        <v>10</v>
      </c>
      <c r="Q414" s="609">
        <v>0</v>
      </c>
      <c r="R414" s="631"/>
    </row>
    <row r="415" spans="1:100" ht="14.25" customHeight="1" x14ac:dyDescent="0.15">
      <c r="A415" s="287" t="s">
        <v>476</v>
      </c>
      <c r="B415" s="287" t="s">
        <v>760</v>
      </c>
      <c r="C415" s="287" t="s">
        <v>682</v>
      </c>
      <c r="D415" s="301">
        <v>11</v>
      </c>
      <c r="E415" s="338"/>
      <c r="F415" s="328" t="s">
        <v>349</v>
      </c>
      <c r="G415" s="1255" t="s">
        <v>378</v>
      </c>
      <c r="H415" s="1255"/>
      <c r="I415" s="1255"/>
      <c r="J415" s="511"/>
      <c r="K415" s="523">
        <v>0</v>
      </c>
      <c r="L415" s="547"/>
      <c r="M415" s="560"/>
      <c r="N415" s="609">
        <v>23</v>
      </c>
      <c r="O415" s="609">
        <v>1</v>
      </c>
      <c r="P415" s="609">
        <v>11</v>
      </c>
      <c r="Q415" s="609">
        <v>0</v>
      </c>
      <c r="R415" s="631"/>
    </row>
    <row r="416" spans="1:100" ht="14.25" customHeight="1" x14ac:dyDescent="0.15">
      <c r="A416" s="287" t="s">
        <v>476</v>
      </c>
      <c r="B416" s="287" t="s">
        <v>760</v>
      </c>
      <c r="C416" s="287" t="s">
        <v>682</v>
      </c>
      <c r="D416" s="301">
        <v>12</v>
      </c>
      <c r="E416" s="338" t="s">
        <v>282</v>
      </c>
      <c r="F416" s="328" t="s">
        <v>340</v>
      </c>
      <c r="G416" s="1255" t="s">
        <v>761</v>
      </c>
      <c r="H416" s="1255"/>
      <c r="I416" s="1255"/>
      <c r="J416" s="511"/>
      <c r="K416" s="523">
        <v>0</v>
      </c>
      <c r="L416" s="547"/>
      <c r="M416" s="560"/>
      <c r="N416" s="609">
        <v>23</v>
      </c>
      <c r="O416" s="609">
        <v>1</v>
      </c>
      <c r="P416" s="609">
        <v>12</v>
      </c>
      <c r="Q416" s="609">
        <v>0</v>
      </c>
      <c r="R416" s="631"/>
    </row>
    <row r="417" spans="1:18" ht="14.25" customHeight="1" x14ac:dyDescent="0.15">
      <c r="A417" s="287" t="s">
        <v>476</v>
      </c>
      <c r="B417" s="287" t="s">
        <v>760</v>
      </c>
      <c r="C417" s="287" t="s">
        <v>682</v>
      </c>
      <c r="D417" s="301">
        <v>13</v>
      </c>
      <c r="E417" s="338"/>
      <c r="F417" s="328" t="s">
        <v>269</v>
      </c>
      <c r="G417" s="1255" t="s">
        <v>350</v>
      </c>
      <c r="H417" s="1255"/>
      <c r="I417" s="1255"/>
      <c r="J417" s="506" t="s">
        <v>351</v>
      </c>
      <c r="K417" s="523">
        <v>0</v>
      </c>
      <c r="L417" s="547"/>
      <c r="M417" s="560"/>
      <c r="N417" s="609">
        <v>23</v>
      </c>
      <c r="O417" s="609">
        <v>1</v>
      </c>
      <c r="P417" s="609">
        <v>13</v>
      </c>
      <c r="Q417" s="609">
        <v>0</v>
      </c>
      <c r="R417" s="631"/>
    </row>
    <row r="418" spans="1:18" ht="14.25" customHeight="1" x14ac:dyDescent="0.15">
      <c r="A418" s="287" t="s">
        <v>476</v>
      </c>
      <c r="B418" s="287" t="s">
        <v>760</v>
      </c>
      <c r="C418" s="287" t="s">
        <v>682</v>
      </c>
      <c r="D418" s="301">
        <v>14</v>
      </c>
      <c r="E418" s="338" t="s">
        <v>357</v>
      </c>
      <c r="F418" s="329" t="s">
        <v>358</v>
      </c>
      <c r="G418" s="1257" t="s">
        <v>792</v>
      </c>
      <c r="H418" s="1257"/>
      <c r="I418" s="1257"/>
      <c r="J418" s="505" t="s">
        <v>362</v>
      </c>
      <c r="K418" s="523">
        <v>0</v>
      </c>
      <c r="L418" s="547"/>
      <c r="M418" s="560"/>
      <c r="N418" s="609">
        <v>23</v>
      </c>
      <c r="O418" s="609">
        <v>1</v>
      </c>
      <c r="P418" s="609">
        <v>14</v>
      </c>
      <c r="Q418" s="609">
        <v>0</v>
      </c>
      <c r="R418" s="631"/>
    </row>
    <row r="419" spans="1:18" ht="14.25" customHeight="1" x14ac:dyDescent="0.15">
      <c r="A419" s="287" t="s">
        <v>476</v>
      </c>
      <c r="B419" s="287" t="s">
        <v>760</v>
      </c>
      <c r="C419" s="287" t="s">
        <v>682</v>
      </c>
      <c r="D419" s="301">
        <v>15</v>
      </c>
      <c r="E419" s="338"/>
      <c r="F419" s="328" t="s">
        <v>365</v>
      </c>
      <c r="G419" s="1255" t="s">
        <v>80</v>
      </c>
      <c r="H419" s="1267"/>
      <c r="I419" s="1267"/>
      <c r="J419" s="511" t="s">
        <v>345</v>
      </c>
      <c r="K419" s="523">
        <v>0</v>
      </c>
      <c r="L419" s="547"/>
      <c r="M419" s="560"/>
      <c r="N419" s="609">
        <v>23</v>
      </c>
      <c r="O419" s="609">
        <v>1</v>
      </c>
      <c r="P419" s="609">
        <v>15</v>
      </c>
      <c r="Q419" s="609">
        <v>0</v>
      </c>
      <c r="R419" s="631"/>
    </row>
    <row r="420" spans="1:18" ht="14.25" customHeight="1" x14ac:dyDescent="0.15">
      <c r="A420" s="287" t="s">
        <v>476</v>
      </c>
      <c r="B420" s="287" t="s">
        <v>760</v>
      </c>
      <c r="C420" s="287" t="s">
        <v>682</v>
      </c>
      <c r="D420" s="301">
        <v>16</v>
      </c>
      <c r="E420" s="347"/>
      <c r="F420" s="329" t="s">
        <v>366</v>
      </c>
      <c r="G420" s="1257" t="s">
        <v>541</v>
      </c>
      <c r="H420" s="1257"/>
      <c r="I420" s="1257"/>
      <c r="J420" s="506" t="s">
        <v>368</v>
      </c>
      <c r="K420" s="523">
        <v>0</v>
      </c>
      <c r="L420" s="547"/>
      <c r="M420" s="560"/>
      <c r="N420" s="609">
        <v>23</v>
      </c>
      <c r="O420" s="609">
        <v>1</v>
      </c>
      <c r="P420" s="609">
        <v>16</v>
      </c>
      <c r="Q420" s="609">
        <v>0</v>
      </c>
      <c r="R420" s="631"/>
    </row>
    <row r="421" spans="1:18" ht="14.25" customHeight="1" x14ac:dyDescent="0.15">
      <c r="A421" s="287" t="s">
        <v>476</v>
      </c>
      <c r="B421" s="287" t="s">
        <v>760</v>
      </c>
      <c r="C421" s="287" t="s">
        <v>682</v>
      </c>
      <c r="D421" s="301">
        <v>17</v>
      </c>
      <c r="E421" s="346"/>
      <c r="F421" s="317" t="s">
        <v>29</v>
      </c>
      <c r="G421" s="1265" t="s">
        <v>793</v>
      </c>
      <c r="H421" s="1265"/>
      <c r="I421" s="1265"/>
      <c r="J421" s="502"/>
      <c r="K421" s="523">
        <v>1239</v>
      </c>
      <c r="L421" s="547"/>
      <c r="M421" s="560"/>
      <c r="N421" s="609">
        <v>23</v>
      </c>
      <c r="O421" s="609">
        <v>1</v>
      </c>
      <c r="P421" s="609">
        <v>17</v>
      </c>
      <c r="Q421" s="609">
        <v>1239</v>
      </c>
      <c r="R421" s="631"/>
    </row>
    <row r="422" spans="1:18" ht="14.25" customHeight="1" x14ac:dyDescent="0.15">
      <c r="A422" s="287" t="s">
        <v>476</v>
      </c>
      <c r="B422" s="287" t="s">
        <v>760</v>
      </c>
      <c r="C422" s="287" t="s">
        <v>682</v>
      </c>
      <c r="D422" s="301">
        <v>18</v>
      </c>
      <c r="E422" s="324"/>
      <c r="F422" s="328" t="s">
        <v>795</v>
      </c>
      <c r="G422" s="1270" t="s">
        <v>798</v>
      </c>
      <c r="H422" s="1267"/>
      <c r="I422" s="1267"/>
      <c r="J422" s="511"/>
      <c r="K422" s="523">
        <v>0</v>
      </c>
      <c r="L422" s="547"/>
      <c r="M422" s="560"/>
      <c r="N422" s="609">
        <v>23</v>
      </c>
      <c r="O422" s="609">
        <v>1</v>
      </c>
      <c r="P422" s="609">
        <v>18</v>
      </c>
      <c r="Q422" s="609">
        <v>0</v>
      </c>
      <c r="R422" s="631"/>
    </row>
    <row r="423" spans="1:18" ht="14.25" customHeight="1" x14ac:dyDescent="0.15">
      <c r="A423" s="287" t="s">
        <v>476</v>
      </c>
      <c r="B423" s="287" t="s">
        <v>760</v>
      </c>
      <c r="C423" s="287" t="s">
        <v>682</v>
      </c>
      <c r="D423" s="301">
        <v>19</v>
      </c>
      <c r="E423" s="253"/>
      <c r="F423" s="253" t="s">
        <v>348</v>
      </c>
      <c r="G423" s="1270" t="s">
        <v>677</v>
      </c>
      <c r="H423" s="1267"/>
      <c r="I423" s="1267"/>
      <c r="J423" s="511"/>
      <c r="K423" s="523">
        <v>0</v>
      </c>
      <c r="L423" s="547"/>
      <c r="M423" s="560"/>
      <c r="N423" s="609">
        <v>23</v>
      </c>
      <c r="O423" s="609">
        <v>1</v>
      </c>
      <c r="P423" s="609">
        <v>19</v>
      </c>
      <c r="Q423" s="609">
        <v>0</v>
      </c>
      <c r="R423" s="631"/>
    </row>
    <row r="424" spans="1:18" ht="14.25" customHeight="1" x14ac:dyDescent="0.15">
      <c r="A424" s="287" t="s">
        <v>476</v>
      </c>
      <c r="B424" s="287" t="s">
        <v>760</v>
      </c>
      <c r="C424" s="287" t="s">
        <v>682</v>
      </c>
      <c r="D424" s="301">
        <v>20</v>
      </c>
      <c r="E424" s="324" t="s">
        <v>20</v>
      </c>
      <c r="F424" s="327" t="s">
        <v>381</v>
      </c>
      <c r="G424" s="1270" t="s">
        <v>800</v>
      </c>
      <c r="H424" s="1267"/>
      <c r="I424" s="1267"/>
      <c r="J424" s="511"/>
      <c r="K424" s="523">
        <v>0</v>
      </c>
      <c r="L424" s="547"/>
      <c r="M424" s="560"/>
      <c r="N424" s="609">
        <v>23</v>
      </c>
      <c r="O424" s="609">
        <v>1</v>
      </c>
      <c r="P424" s="609">
        <v>20</v>
      </c>
      <c r="Q424" s="609">
        <v>0</v>
      </c>
      <c r="R424" s="631"/>
    </row>
    <row r="425" spans="1:18" ht="14.25" customHeight="1" x14ac:dyDescent="0.15">
      <c r="A425" s="287" t="s">
        <v>476</v>
      </c>
      <c r="B425" s="287" t="s">
        <v>760</v>
      </c>
      <c r="C425" s="287" t="s">
        <v>682</v>
      </c>
      <c r="D425" s="301">
        <v>21</v>
      </c>
      <c r="E425" s="324"/>
      <c r="F425" s="324" t="s">
        <v>802</v>
      </c>
      <c r="G425" s="1270" t="s">
        <v>370</v>
      </c>
      <c r="H425" s="1267"/>
      <c r="I425" s="1267"/>
      <c r="J425" s="511"/>
      <c r="K425" s="523">
        <v>0</v>
      </c>
      <c r="L425" s="547"/>
      <c r="M425" s="560"/>
      <c r="N425" s="609">
        <v>23</v>
      </c>
      <c r="O425" s="609">
        <v>1</v>
      </c>
      <c r="P425" s="609">
        <v>21</v>
      </c>
      <c r="Q425" s="609">
        <v>0</v>
      </c>
      <c r="R425" s="631"/>
    </row>
    <row r="426" spans="1:18" ht="14.25" customHeight="1" x14ac:dyDescent="0.15">
      <c r="A426" s="287" t="s">
        <v>476</v>
      </c>
      <c r="B426" s="287" t="s">
        <v>760</v>
      </c>
      <c r="C426" s="287" t="s">
        <v>682</v>
      </c>
      <c r="D426" s="301">
        <v>22</v>
      </c>
      <c r="E426" s="324" t="s">
        <v>271</v>
      </c>
      <c r="F426" s="324" t="s">
        <v>597</v>
      </c>
      <c r="G426" s="1270" t="s">
        <v>748</v>
      </c>
      <c r="H426" s="1267"/>
      <c r="I426" s="1267"/>
      <c r="J426" s="511"/>
      <c r="K426" s="523">
        <v>1239</v>
      </c>
      <c r="L426" s="547"/>
      <c r="M426" s="560"/>
      <c r="N426" s="609">
        <v>23</v>
      </c>
      <c r="O426" s="609">
        <v>1</v>
      </c>
      <c r="P426" s="609">
        <v>22</v>
      </c>
      <c r="Q426" s="609">
        <v>1239</v>
      </c>
      <c r="R426" s="631"/>
    </row>
    <row r="427" spans="1:18" ht="14.25" customHeight="1" x14ac:dyDescent="0.15">
      <c r="A427" s="287" t="s">
        <v>476</v>
      </c>
      <c r="B427" s="287" t="s">
        <v>760</v>
      </c>
      <c r="C427" s="287" t="s">
        <v>682</v>
      </c>
      <c r="D427" s="301">
        <v>23</v>
      </c>
      <c r="E427" s="324"/>
      <c r="F427" s="324" t="s">
        <v>41</v>
      </c>
      <c r="G427" s="1270" t="s">
        <v>370</v>
      </c>
      <c r="H427" s="1267"/>
      <c r="I427" s="1267"/>
      <c r="J427" s="511"/>
      <c r="K427" s="523">
        <v>0</v>
      </c>
      <c r="L427" s="547"/>
      <c r="M427" s="560"/>
      <c r="N427" s="609">
        <v>23</v>
      </c>
      <c r="O427" s="609">
        <v>1</v>
      </c>
      <c r="P427" s="609">
        <v>23</v>
      </c>
      <c r="Q427" s="609">
        <v>0</v>
      </c>
      <c r="R427" s="631"/>
    </row>
    <row r="428" spans="1:18" ht="14.25" customHeight="1" x14ac:dyDescent="0.15">
      <c r="A428" s="287" t="s">
        <v>476</v>
      </c>
      <c r="B428" s="287" t="s">
        <v>760</v>
      </c>
      <c r="C428" s="287" t="s">
        <v>682</v>
      </c>
      <c r="D428" s="301">
        <v>24</v>
      </c>
      <c r="E428" s="253"/>
      <c r="F428" s="327" t="s">
        <v>64</v>
      </c>
      <c r="G428" s="431" t="s">
        <v>107</v>
      </c>
      <c r="H428" s="431" t="s">
        <v>116</v>
      </c>
      <c r="I428" s="476" t="s">
        <v>804</v>
      </c>
      <c r="J428" s="511"/>
      <c r="K428" s="523">
        <v>0</v>
      </c>
      <c r="L428" s="547"/>
      <c r="M428" s="560"/>
      <c r="N428" s="609">
        <v>23</v>
      </c>
      <c r="O428" s="609">
        <v>1</v>
      </c>
      <c r="P428" s="609">
        <v>24</v>
      </c>
      <c r="Q428" s="609">
        <v>0</v>
      </c>
      <c r="R428" s="631"/>
    </row>
    <row r="429" spans="1:18" ht="14.25" customHeight="1" x14ac:dyDescent="0.15">
      <c r="A429" s="287" t="s">
        <v>476</v>
      </c>
      <c r="B429" s="287" t="s">
        <v>760</v>
      </c>
      <c r="C429" s="287" t="s">
        <v>682</v>
      </c>
      <c r="D429" s="301">
        <v>25</v>
      </c>
      <c r="E429" s="324" t="s">
        <v>343</v>
      </c>
      <c r="F429" s="324" t="s">
        <v>96</v>
      </c>
      <c r="G429" s="433" t="s">
        <v>67</v>
      </c>
      <c r="H429" s="433"/>
      <c r="I429" s="476" t="s">
        <v>806</v>
      </c>
      <c r="J429" s="511"/>
      <c r="K429" s="523">
        <v>0</v>
      </c>
      <c r="L429" s="547"/>
      <c r="M429" s="560"/>
      <c r="N429" s="609">
        <v>23</v>
      </c>
      <c r="O429" s="609">
        <v>1</v>
      </c>
      <c r="P429" s="609">
        <v>25</v>
      </c>
      <c r="Q429" s="609">
        <v>0</v>
      </c>
      <c r="R429" s="631"/>
    </row>
    <row r="430" spans="1:18" ht="14.25" customHeight="1" x14ac:dyDescent="0.15">
      <c r="A430" s="287" t="s">
        <v>476</v>
      </c>
      <c r="B430" s="287" t="s">
        <v>760</v>
      </c>
      <c r="C430" s="287" t="s">
        <v>682</v>
      </c>
      <c r="D430" s="301">
        <v>26</v>
      </c>
      <c r="E430" s="324"/>
      <c r="F430" s="324" t="s">
        <v>807</v>
      </c>
      <c r="G430" s="433" t="s">
        <v>374</v>
      </c>
      <c r="H430" s="433" t="s">
        <v>51</v>
      </c>
      <c r="I430" s="476" t="s">
        <v>761</v>
      </c>
      <c r="J430" s="511"/>
      <c r="K430" s="523">
        <v>0</v>
      </c>
      <c r="L430" s="547"/>
      <c r="M430" s="560"/>
      <c r="N430" s="609">
        <v>23</v>
      </c>
      <c r="O430" s="609">
        <v>1</v>
      </c>
      <c r="P430" s="609">
        <v>26</v>
      </c>
      <c r="Q430" s="609">
        <v>0</v>
      </c>
      <c r="R430" s="631"/>
    </row>
    <row r="431" spans="1:18" ht="14.25" customHeight="1" x14ac:dyDescent="0.15">
      <c r="A431" s="287" t="s">
        <v>476</v>
      </c>
      <c r="B431" s="287" t="s">
        <v>760</v>
      </c>
      <c r="C431" s="287" t="s">
        <v>682</v>
      </c>
      <c r="D431" s="301">
        <v>27</v>
      </c>
      <c r="E431" s="324"/>
      <c r="F431" s="324" t="s">
        <v>122</v>
      </c>
      <c r="G431" s="1270" t="s">
        <v>791</v>
      </c>
      <c r="H431" s="1267"/>
      <c r="I431" s="1267"/>
      <c r="J431" s="511"/>
      <c r="K431" s="523">
        <v>0</v>
      </c>
      <c r="L431" s="547"/>
      <c r="M431" s="560"/>
      <c r="N431" s="609">
        <v>23</v>
      </c>
      <c r="O431" s="609">
        <v>1</v>
      </c>
      <c r="P431" s="609">
        <v>27</v>
      </c>
      <c r="Q431" s="609">
        <v>0</v>
      </c>
      <c r="R431" s="631"/>
    </row>
    <row r="432" spans="1:18" ht="14.25" customHeight="1" x14ac:dyDescent="0.15">
      <c r="A432" s="287" t="s">
        <v>476</v>
      </c>
      <c r="B432" s="287" t="s">
        <v>760</v>
      </c>
      <c r="C432" s="287" t="s">
        <v>682</v>
      </c>
      <c r="D432" s="301">
        <v>28</v>
      </c>
      <c r="E432" s="324" t="s">
        <v>346</v>
      </c>
      <c r="F432" s="324" t="s">
        <v>665</v>
      </c>
      <c r="G432" s="1270" t="s">
        <v>237</v>
      </c>
      <c r="H432" s="1267"/>
      <c r="I432" s="1267"/>
      <c r="J432" s="511"/>
      <c r="K432" s="523">
        <v>0</v>
      </c>
      <c r="L432" s="547"/>
      <c r="M432" s="560"/>
      <c r="N432" s="609">
        <v>23</v>
      </c>
      <c r="O432" s="609">
        <v>1</v>
      </c>
      <c r="P432" s="609">
        <v>28</v>
      </c>
      <c r="Q432" s="609">
        <v>0</v>
      </c>
      <c r="R432" s="631"/>
    </row>
    <row r="433" spans="1:18" ht="14.25" customHeight="1" x14ac:dyDescent="0.15">
      <c r="A433" s="287" t="s">
        <v>476</v>
      </c>
      <c r="B433" s="287" t="s">
        <v>760</v>
      </c>
      <c r="C433" s="287" t="s">
        <v>682</v>
      </c>
      <c r="D433" s="301">
        <v>29</v>
      </c>
      <c r="E433" s="324"/>
      <c r="F433" s="324" t="s">
        <v>106</v>
      </c>
      <c r="G433" s="1270" t="s">
        <v>378</v>
      </c>
      <c r="H433" s="1267"/>
      <c r="I433" s="1267"/>
      <c r="J433" s="511"/>
      <c r="K433" s="523">
        <v>0</v>
      </c>
      <c r="L433" s="547"/>
      <c r="M433" s="560"/>
      <c r="N433" s="609">
        <v>23</v>
      </c>
      <c r="O433" s="609">
        <v>1</v>
      </c>
      <c r="P433" s="609">
        <v>29</v>
      </c>
      <c r="Q433" s="609">
        <v>0</v>
      </c>
      <c r="R433" s="631"/>
    </row>
    <row r="434" spans="1:18" ht="14.25" customHeight="1" x14ac:dyDescent="0.15">
      <c r="A434" s="287" t="s">
        <v>476</v>
      </c>
      <c r="B434" s="287" t="s">
        <v>760</v>
      </c>
      <c r="C434" s="287" t="s">
        <v>682</v>
      </c>
      <c r="D434" s="301">
        <v>30</v>
      </c>
      <c r="E434" s="253"/>
      <c r="F434" s="324" t="s">
        <v>3</v>
      </c>
      <c r="G434" s="1270" t="s">
        <v>808</v>
      </c>
      <c r="H434" s="1267"/>
      <c r="I434" s="1267"/>
      <c r="J434" s="511"/>
      <c r="K434" s="523">
        <v>0</v>
      </c>
      <c r="L434" s="547"/>
      <c r="M434" s="560"/>
      <c r="N434" s="609">
        <v>23</v>
      </c>
      <c r="O434" s="609">
        <v>1</v>
      </c>
      <c r="P434" s="609">
        <v>30</v>
      </c>
      <c r="Q434" s="609">
        <v>0</v>
      </c>
      <c r="R434" s="631"/>
    </row>
    <row r="435" spans="1:18" ht="14.25" customHeight="1" x14ac:dyDescent="0.15">
      <c r="A435" s="287" t="s">
        <v>476</v>
      </c>
      <c r="B435" s="287" t="s">
        <v>760</v>
      </c>
      <c r="C435" s="287" t="s">
        <v>682</v>
      </c>
      <c r="D435" s="301">
        <v>31</v>
      </c>
      <c r="E435" s="324" t="s">
        <v>376</v>
      </c>
      <c r="F435" s="324" t="s">
        <v>116</v>
      </c>
      <c r="G435" s="1270" t="s">
        <v>761</v>
      </c>
      <c r="H435" s="1267"/>
      <c r="I435" s="1267"/>
      <c r="J435" s="511"/>
      <c r="K435" s="523">
        <v>1239</v>
      </c>
      <c r="L435" s="547"/>
      <c r="M435" s="560"/>
      <c r="N435" s="609">
        <v>23</v>
      </c>
      <c r="O435" s="609">
        <v>1</v>
      </c>
      <c r="P435" s="609">
        <v>31</v>
      </c>
      <c r="Q435" s="609">
        <v>1239</v>
      </c>
      <c r="R435" s="631"/>
    </row>
    <row r="436" spans="1:18" ht="14.25" customHeight="1" x14ac:dyDescent="0.15">
      <c r="A436" s="287" t="s">
        <v>476</v>
      </c>
      <c r="B436" s="287" t="s">
        <v>760</v>
      </c>
      <c r="C436" s="287" t="s">
        <v>682</v>
      </c>
      <c r="D436" s="301">
        <v>32</v>
      </c>
      <c r="E436" s="324"/>
      <c r="F436" s="328" t="s">
        <v>13</v>
      </c>
      <c r="G436" s="1255" t="s">
        <v>809</v>
      </c>
      <c r="H436" s="1255"/>
      <c r="I436" s="1255"/>
      <c r="J436" s="511"/>
      <c r="K436" s="523">
        <v>26951</v>
      </c>
      <c r="L436" s="547"/>
      <c r="M436" s="560"/>
      <c r="N436" s="609">
        <v>23</v>
      </c>
      <c r="O436" s="609">
        <v>1</v>
      </c>
      <c r="P436" s="609">
        <v>32</v>
      </c>
      <c r="Q436" s="609">
        <v>26951</v>
      </c>
      <c r="R436" s="631"/>
    </row>
    <row r="437" spans="1:18" ht="14.25" customHeight="1" x14ac:dyDescent="0.15">
      <c r="A437" s="287" t="s">
        <v>476</v>
      </c>
      <c r="B437" s="287" t="s">
        <v>760</v>
      </c>
      <c r="C437" s="287" t="s">
        <v>682</v>
      </c>
      <c r="D437" s="301">
        <v>33</v>
      </c>
      <c r="E437" s="324"/>
      <c r="F437" s="328" t="s">
        <v>795</v>
      </c>
      <c r="G437" s="1270" t="s">
        <v>377</v>
      </c>
      <c r="H437" s="1267"/>
      <c r="I437" s="1267"/>
      <c r="J437" s="511"/>
      <c r="K437" s="523">
        <v>0</v>
      </c>
      <c r="L437" s="547"/>
      <c r="M437" s="560"/>
      <c r="N437" s="609">
        <v>23</v>
      </c>
      <c r="O437" s="609">
        <v>1</v>
      </c>
      <c r="P437" s="609">
        <v>33</v>
      </c>
      <c r="Q437" s="609">
        <v>0</v>
      </c>
      <c r="R437" s="631"/>
    </row>
    <row r="438" spans="1:18" ht="14.25" customHeight="1" x14ac:dyDescent="0.15">
      <c r="A438" s="287" t="s">
        <v>476</v>
      </c>
      <c r="B438" s="287" t="s">
        <v>760</v>
      </c>
      <c r="C438" s="287" t="s">
        <v>682</v>
      </c>
      <c r="D438" s="301">
        <v>34</v>
      </c>
      <c r="E438" s="324" t="s">
        <v>30</v>
      </c>
      <c r="F438" s="253"/>
      <c r="G438" s="1270" t="s">
        <v>570</v>
      </c>
      <c r="H438" s="1267"/>
      <c r="I438" s="1267"/>
      <c r="J438" s="511"/>
      <c r="K438" s="523">
        <v>0</v>
      </c>
      <c r="L438" s="547"/>
      <c r="M438" s="560"/>
      <c r="N438" s="609">
        <v>23</v>
      </c>
      <c r="O438" s="609">
        <v>1</v>
      </c>
      <c r="P438" s="609">
        <v>34</v>
      </c>
      <c r="Q438" s="609">
        <v>0</v>
      </c>
      <c r="R438" s="631"/>
    </row>
    <row r="439" spans="1:18" ht="14.25" customHeight="1" x14ac:dyDescent="0.15">
      <c r="A439" s="287" t="s">
        <v>476</v>
      </c>
      <c r="B439" s="287" t="s">
        <v>760</v>
      </c>
      <c r="C439" s="287" t="s">
        <v>682</v>
      </c>
      <c r="D439" s="301">
        <v>35</v>
      </c>
      <c r="E439" s="324"/>
      <c r="F439" s="253" t="s">
        <v>348</v>
      </c>
      <c r="G439" s="1270" t="s">
        <v>119</v>
      </c>
      <c r="H439" s="1267"/>
      <c r="I439" s="1267"/>
      <c r="J439" s="511"/>
      <c r="K439" s="523">
        <v>0</v>
      </c>
      <c r="L439" s="547"/>
      <c r="M439" s="560"/>
      <c r="N439" s="609">
        <v>23</v>
      </c>
      <c r="O439" s="609">
        <v>1</v>
      </c>
      <c r="P439" s="609">
        <v>35</v>
      </c>
      <c r="Q439" s="609">
        <v>0</v>
      </c>
      <c r="R439" s="631"/>
    </row>
    <row r="440" spans="1:18" ht="14.25" customHeight="1" x14ac:dyDescent="0.15">
      <c r="A440" s="287" t="s">
        <v>476</v>
      </c>
      <c r="B440" s="287" t="s">
        <v>760</v>
      </c>
      <c r="C440" s="287" t="s">
        <v>682</v>
      </c>
      <c r="D440" s="301">
        <v>36</v>
      </c>
      <c r="E440" s="324"/>
      <c r="F440" s="328"/>
      <c r="G440" s="434" t="s">
        <v>326</v>
      </c>
      <c r="H440" s="1255" t="s">
        <v>325</v>
      </c>
      <c r="I440" s="1267"/>
      <c r="J440" s="511"/>
      <c r="K440" s="523">
        <v>26951</v>
      </c>
      <c r="L440" s="547"/>
      <c r="M440" s="560"/>
      <c r="N440" s="609">
        <v>23</v>
      </c>
      <c r="O440" s="609">
        <v>1</v>
      </c>
      <c r="P440" s="609">
        <v>36</v>
      </c>
      <c r="Q440" s="609">
        <v>26951</v>
      </c>
      <c r="R440" s="631"/>
    </row>
    <row r="441" spans="1:18" ht="14.25" customHeight="1" x14ac:dyDescent="0.15">
      <c r="A441" s="287" t="s">
        <v>476</v>
      </c>
      <c r="B441" s="287" t="s">
        <v>760</v>
      </c>
      <c r="C441" s="287" t="s">
        <v>682</v>
      </c>
      <c r="D441" s="301">
        <v>37</v>
      </c>
      <c r="E441" s="324"/>
      <c r="F441" s="328"/>
      <c r="G441" s="434" t="s">
        <v>328</v>
      </c>
      <c r="H441" s="1255" t="s">
        <v>112</v>
      </c>
      <c r="I441" s="1255"/>
      <c r="J441" s="511"/>
      <c r="K441" s="523">
        <v>0</v>
      </c>
      <c r="L441" s="547"/>
      <c r="M441" s="560"/>
      <c r="N441" s="609">
        <v>23</v>
      </c>
      <c r="O441" s="609">
        <v>1</v>
      </c>
      <c r="P441" s="609">
        <v>37</v>
      </c>
      <c r="Q441" s="609">
        <v>0</v>
      </c>
      <c r="R441" s="631"/>
    </row>
    <row r="442" spans="1:18" ht="14.25" customHeight="1" x14ac:dyDescent="0.15">
      <c r="A442" s="287" t="s">
        <v>476</v>
      </c>
      <c r="B442" s="287" t="s">
        <v>760</v>
      </c>
      <c r="C442" s="287" t="s">
        <v>682</v>
      </c>
      <c r="D442" s="301">
        <v>38</v>
      </c>
      <c r="E442" s="324"/>
      <c r="F442" s="328" t="s">
        <v>151</v>
      </c>
      <c r="G442" s="1255" t="s">
        <v>383</v>
      </c>
      <c r="H442" s="1255"/>
      <c r="I442" s="1255"/>
      <c r="J442" s="511"/>
      <c r="K442" s="523">
        <v>0</v>
      </c>
      <c r="L442" s="547"/>
      <c r="M442" s="560"/>
      <c r="N442" s="609">
        <v>23</v>
      </c>
      <c r="O442" s="609">
        <v>1</v>
      </c>
      <c r="P442" s="609">
        <v>38</v>
      </c>
      <c r="Q442" s="609">
        <v>0</v>
      </c>
      <c r="R442" s="631"/>
    </row>
    <row r="443" spans="1:18" ht="14.25" customHeight="1" x14ac:dyDescent="0.15">
      <c r="A443" s="287" t="s">
        <v>476</v>
      </c>
      <c r="B443" s="287" t="s">
        <v>760</v>
      </c>
      <c r="C443" s="287" t="s">
        <v>682</v>
      </c>
      <c r="D443" s="301">
        <v>39</v>
      </c>
      <c r="E443" s="324"/>
      <c r="F443" s="328" t="s">
        <v>244</v>
      </c>
      <c r="G443" s="1255" t="s">
        <v>387</v>
      </c>
      <c r="H443" s="1255"/>
      <c r="I443" s="1255"/>
      <c r="J443" s="511"/>
      <c r="K443" s="523">
        <v>0</v>
      </c>
      <c r="L443" s="547"/>
      <c r="M443" s="560"/>
      <c r="N443" s="609">
        <v>23</v>
      </c>
      <c r="O443" s="609">
        <v>1</v>
      </c>
      <c r="P443" s="609">
        <v>39</v>
      </c>
      <c r="Q443" s="609">
        <v>0</v>
      </c>
      <c r="R443" s="631"/>
    </row>
    <row r="444" spans="1:18" ht="14.25" customHeight="1" x14ac:dyDescent="0.15">
      <c r="A444" s="287" t="s">
        <v>476</v>
      </c>
      <c r="B444" s="287" t="s">
        <v>760</v>
      </c>
      <c r="C444" s="287" t="s">
        <v>682</v>
      </c>
      <c r="D444" s="301">
        <v>40</v>
      </c>
      <c r="E444" s="324"/>
      <c r="F444" s="328" t="s">
        <v>251</v>
      </c>
      <c r="G444" s="1255" t="s">
        <v>761</v>
      </c>
      <c r="H444" s="1255"/>
      <c r="I444" s="1255"/>
      <c r="J444" s="511"/>
      <c r="K444" s="523">
        <v>0</v>
      </c>
      <c r="L444" s="547"/>
      <c r="M444" s="560"/>
      <c r="N444" s="609">
        <v>23</v>
      </c>
      <c r="O444" s="609">
        <v>1</v>
      </c>
      <c r="P444" s="609">
        <v>40</v>
      </c>
      <c r="Q444" s="609">
        <v>0</v>
      </c>
      <c r="R444" s="631"/>
    </row>
    <row r="445" spans="1:18" ht="14.25" customHeight="1" x14ac:dyDescent="0.15">
      <c r="A445" s="287" t="s">
        <v>476</v>
      </c>
      <c r="B445" s="287" t="s">
        <v>760</v>
      </c>
      <c r="C445" s="287" t="s">
        <v>682</v>
      </c>
      <c r="D445" s="301">
        <v>41</v>
      </c>
      <c r="E445" s="324"/>
      <c r="F445" s="328" t="s">
        <v>197</v>
      </c>
      <c r="G445" s="1257" t="s">
        <v>389</v>
      </c>
      <c r="H445" s="1257"/>
      <c r="I445" s="1257"/>
      <c r="J445" s="511" t="s">
        <v>391</v>
      </c>
      <c r="K445" s="523">
        <v>28190</v>
      </c>
      <c r="L445" s="547"/>
      <c r="M445" s="560"/>
      <c r="N445" s="609">
        <v>23</v>
      </c>
      <c r="O445" s="609">
        <v>1</v>
      </c>
      <c r="P445" s="609">
        <v>41</v>
      </c>
      <c r="Q445" s="609">
        <v>28190</v>
      </c>
      <c r="R445" s="631"/>
    </row>
    <row r="446" spans="1:18" ht="14.25" customHeight="1" x14ac:dyDescent="0.15">
      <c r="A446" s="287" t="s">
        <v>476</v>
      </c>
      <c r="B446" s="287" t="s">
        <v>760</v>
      </c>
      <c r="C446" s="287" t="s">
        <v>682</v>
      </c>
      <c r="D446" s="301">
        <v>42</v>
      </c>
      <c r="E446" s="346" t="s">
        <v>18</v>
      </c>
      <c r="F446" s="365" t="s">
        <v>400</v>
      </c>
      <c r="G446" s="435" t="s">
        <v>509</v>
      </c>
      <c r="H446" s="368"/>
      <c r="I446" s="368"/>
      <c r="J446" s="512"/>
      <c r="K446" s="523">
        <v>0</v>
      </c>
      <c r="L446" s="547"/>
      <c r="M446" s="560"/>
      <c r="N446" s="609">
        <v>23</v>
      </c>
      <c r="O446" s="609">
        <v>1</v>
      </c>
      <c r="P446" s="609">
        <v>42</v>
      </c>
      <c r="Q446" s="609">
        <v>0</v>
      </c>
      <c r="R446" s="631"/>
    </row>
    <row r="447" spans="1:18" ht="14.25" customHeight="1" x14ac:dyDescent="0.15">
      <c r="A447" s="287" t="s">
        <v>476</v>
      </c>
      <c r="B447" s="287" t="s">
        <v>760</v>
      </c>
      <c r="C447" s="287" t="s">
        <v>682</v>
      </c>
      <c r="D447" s="301">
        <v>43</v>
      </c>
      <c r="E447" s="261"/>
      <c r="F447" s="357" t="s">
        <v>403</v>
      </c>
      <c r="G447" s="436" t="s">
        <v>43</v>
      </c>
      <c r="H447" s="357"/>
      <c r="I447" s="357"/>
      <c r="J447" s="505" t="s">
        <v>405</v>
      </c>
      <c r="K447" s="523">
        <v>28190</v>
      </c>
      <c r="L447" s="547"/>
      <c r="M447" s="560"/>
      <c r="N447" s="609">
        <v>23</v>
      </c>
      <c r="O447" s="609">
        <v>1</v>
      </c>
      <c r="P447" s="609">
        <v>43</v>
      </c>
      <c r="Q447" s="609">
        <v>28190</v>
      </c>
      <c r="R447" s="631"/>
    </row>
    <row r="448" spans="1:18" ht="14.25" customHeight="1" x14ac:dyDescent="0.15">
      <c r="A448" s="287" t="s">
        <v>476</v>
      </c>
      <c r="B448" s="287" t="s">
        <v>760</v>
      </c>
      <c r="C448" s="287" t="s">
        <v>682</v>
      </c>
      <c r="D448" s="301">
        <v>44</v>
      </c>
      <c r="E448" s="346" t="s">
        <v>50</v>
      </c>
      <c r="F448" s="317" t="s">
        <v>29</v>
      </c>
      <c r="G448" s="1268" t="s">
        <v>407</v>
      </c>
      <c r="H448" s="1269"/>
      <c r="I448" s="1269"/>
      <c r="J448" s="502"/>
      <c r="K448" s="523">
        <v>23919</v>
      </c>
      <c r="L448" s="547"/>
      <c r="M448" s="560"/>
      <c r="N448" s="609">
        <v>23</v>
      </c>
      <c r="O448" s="609">
        <v>1</v>
      </c>
      <c r="P448" s="609">
        <v>44</v>
      </c>
      <c r="Q448" s="609">
        <v>23919</v>
      </c>
      <c r="R448" s="631"/>
    </row>
    <row r="449" spans="1:18" ht="14.25" customHeight="1" x14ac:dyDescent="0.15">
      <c r="A449" s="287" t="s">
        <v>476</v>
      </c>
      <c r="B449" s="287" t="s">
        <v>760</v>
      </c>
      <c r="C449" s="287" t="s">
        <v>682</v>
      </c>
      <c r="D449" s="301">
        <v>45</v>
      </c>
      <c r="E449" s="253"/>
      <c r="F449" s="328" t="s">
        <v>13</v>
      </c>
      <c r="G449" s="1255" t="s">
        <v>180</v>
      </c>
      <c r="H449" s="1267"/>
      <c r="I449" s="1267"/>
      <c r="J449" s="511"/>
      <c r="K449" s="523">
        <v>0</v>
      </c>
      <c r="L449" s="547"/>
      <c r="M449" s="560"/>
      <c r="N449" s="609">
        <v>23</v>
      </c>
      <c r="O449" s="609">
        <v>1</v>
      </c>
      <c r="P449" s="609">
        <v>45</v>
      </c>
      <c r="Q449" s="609">
        <v>0</v>
      </c>
      <c r="R449" s="631"/>
    </row>
    <row r="450" spans="1:18" ht="14.25" customHeight="1" x14ac:dyDescent="0.15">
      <c r="A450" s="287" t="s">
        <v>476</v>
      </c>
      <c r="B450" s="287" t="s">
        <v>760</v>
      </c>
      <c r="C450" s="287" t="s">
        <v>682</v>
      </c>
      <c r="D450" s="301">
        <v>46</v>
      </c>
      <c r="E450" s="324" t="s">
        <v>185</v>
      </c>
      <c r="F450" s="328" t="s">
        <v>151</v>
      </c>
      <c r="G450" s="1255" t="s">
        <v>367</v>
      </c>
      <c r="H450" s="1255"/>
      <c r="I450" s="1255"/>
      <c r="J450" s="511"/>
      <c r="K450" s="523">
        <v>0</v>
      </c>
      <c r="L450" s="547"/>
      <c r="M450" s="560"/>
      <c r="N450" s="609">
        <v>23</v>
      </c>
      <c r="O450" s="609">
        <v>1</v>
      </c>
      <c r="P450" s="609">
        <v>46</v>
      </c>
      <c r="Q450" s="609">
        <v>0</v>
      </c>
      <c r="R450" s="631"/>
    </row>
    <row r="451" spans="1:18" ht="14.25" customHeight="1" x14ac:dyDescent="0.15">
      <c r="A451" s="287" t="s">
        <v>476</v>
      </c>
      <c r="B451" s="287" t="s">
        <v>760</v>
      </c>
      <c r="C451" s="287" t="s">
        <v>682</v>
      </c>
      <c r="D451" s="301">
        <v>47</v>
      </c>
      <c r="E451" s="324" t="s">
        <v>415</v>
      </c>
      <c r="F451" s="328" t="s">
        <v>244</v>
      </c>
      <c r="G451" s="1255" t="s">
        <v>417</v>
      </c>
      <c r="H451" s="1255"/>
      <c r="I451" s="1255"/>
      <c r="J451" s="511"/>
      <c r="K451" s="523">
        <v>0</v>
      </c>
      <c r="L451" s="547"/>
      <c r="M451" s="560"/>
      <c r="N451" s="609">
        <v>23</v>
      </c>
      <c r="O451" s="609">
        <v>1</v>
      </c>
      <c r="P451" s="609">
        <v>47</v>
      </c>
      <c r="Q451" s="609">
        <v>0</v>
      </c>
      <c r="R451" s="631"/>
    </row>
    <row r="452" spans="1:18" ht="14.25" customHeight="1" x14ac:dyDescent="0.15">
      <c r="A452" s="287" t="s">
        <v>476</v>
      </c>
      <c r="B452" s="287" t="s">
        <v>760</v>
      </c>
      <c r="C452" s="287" t="s">
        <v>682</v>
      </c>
      <c r="D452" s="301">
        <v>48</v>
      </c>
      <c r="E452" s="324" t="s">
        <v>395</v>
      </c>
      <c r="F452" s="328" t="s">
        <v>251</v>
      </c>
      <c r="G452" s="1255" t="s">
        <v>247</v>
      </c>
      <c r="H452" s="1255"/>
      <c r="I452" s="1255"/>
      <c r="J452" s="511"/>
      <c r="K452" s="523">
        <v>3629</v>
      </c>
      <c r="L452" s="547"/>
      <c r="M452" s="560"/>
      <c r="N452" s="609">
        <v>23</v>
      </c>
      <c r="O452" s="609">
        <v>1</v>
      </c>
      <c r="P452" s="609">
        <v>48</v>
      </c>
      <c r="Q452" s="609">
        <v>3629</v>
      </c>
      <c r="R452" s="631"/>
    </row>
    <row r="453" spans="1:18" ht="14.25" customHeight="1" x14ac:dyDescent="0.15">
      <c r="A453" s="287" t="s">
        <v>476</v>
      </c>
      <c r="B453" s="287" t="s">
        <v>760</v>
      </c>
      <c r="C453" s="287" t="s">
        <v>682</v>
      </c>
      <c r="D453" s="301">
        <v>49</v>
      </c>
      <c r="E453" s="324" t="s">
        <v>106</v>
      </c>
      <c r="F453" s="328" t="s">
        <v>197</v>
      </c>
      <c r="G453" s="1262" t="s">
        <v>419</v>
      </c>
      <c r="H453" s="1262"/>
      <c r="I453" s="1262"/>
      <c r="J453" s="511"/>
      <c r="K453" s="523">
        <v>0</v>
      </c>
      <c r="L453" s="547"/>
      <c r="M453" s="560"/>
      <c r="N453" s="609">
        <v>23</v>
      </c>
      <c r="O453" s="609">
        <v>1</v>
      </c>
      <c r="P453" s="609">
        <v>49</v>
      </c>
      <c r="Q453" s="609">
        <v>0</v>
      </c>
      <c r="R453" s="631"/>
    </row>
    <row r="454" spans="1:18" ht="14.25" customHeight="1" x14ac:dyDescent="0.15">
      <c r="A454" s="287" t="s">
        <v>476</v>
      </c>
      <c r="B454" s="287" t="s">
        <v>760</v>
      </c>
      <c r="C454" s="287" t="s">
        <v>682</v>
      </c>
      <c r="D454" s="301">
        <v>50</v>
      </c>
      <c r="E454" s="324" t="s">
        <v>3</v>
      </c>
      <c r="F454" s="328" t="s">
        <v>344</v>
      </c>
      <c r="G454" s="1255" t="s">
        <v>7</v>
      </c>
      <c r="H454" s="1255"/>
      <c r="I454" s="1255"/>
      <c r="J454" s="511"/>
      <c r="K454" s="523">
        <v>642</v>
      </c>
      <c r="L454" s="547"/>
      <c r="M454" s="560"/>
      <c r="N454" s="609">
        <v>23</v>
      </c>
      <c r="O454" s="609">
        <v>1</v>
      </c>
      <c r="P454" s="609">
        <v>50</v>
      </c>
      <c r="Q454" s="609">
        <v>642</v>
      </c>
      <c r="R454" s="631"/>
    </row>
    <row r="455" spans="1:18" ht="14.25" customHeight="1" x14ac:dyDescent="0.15">
      <c r="A455" s="287" t="s">
        <v>476</v>
      </c>
      <c r="B455" s="287" t="s">
        <v>760</v>
      </c>
      <c r="C455" s="287" t="s">
        <v>682</v>
      </c>
      <c r="D455" s="301">
        <v>51</v>
      </c>
      <c r="E455" s="253"/>
      <c r="F455" s="328"/>
      <c r="G455" s="1255" t="s">
        <v>466</v>
      </c>
      <c r="H455" s="1255"/>
      <c r="I455" s="1255"/>
      <c r="J455" s="511"/>
      <c r="K455" s="523">
        <v>642</v>
      </c>
      <c r="L455" s="547"/>
      <c r="M455" s="560"/>
      <c r="N455" s="609">
        <v>23</v>
      </c>
      <c r="O455" s="609">
        <v>1</v>
      </c>
      <c r="P455" s="609">
        <v>51</v>
      </c>
      <c r="Q455" s="609">
        <v>642</v>
      </c>
      <c r="R455" s="631"/>
    </row>
    <row r="456" spans="1:18" ht="14.25" customHeight="1" x14ac:dyDescent="0.15">
      <c r="A456" s="287" t="s">
        <v>476</v>
      </c>
      <c r="B456" s="287" t="s">
        <v>760</v>
      </c>
      <c r="C456" s="287" t="s">
        <v>682</v>
      </c>
      <c r="D456" s="301">
        <v>52</v>
      </c>
      <c r="E456" s="311"/>
      <c r="F456" s="329" t="s">
        <v>148</v>
      </c>
      <c r="G456" s="1257" t="s">
        <v>421</v>
      </c>
      <c r="H456" s="1257"/>
      <c r="I456" s="1257"/>
      <c r="J456" s="506" t="s">
        <v>422</v>
      </c>
      <c r="K456" s="523">
        <v>28190</v>
      </c>
      <c r="L456" s="547"/>
      <c r="M456" s="560"/>
      <c r="N456" s="609">
        <v>23</v>
      </c>
      <c r="O456" s="609">
        <v>1</v>
      </c>
      <c r="P456" s="609">
        <v>52</v>
      </c>
      <c r="Q456" s="609">
        <v>28190</v>
      </c>
      <c r="R456" s="631"/>
    </row>
    <row r="457" spans="1:18" ht="14.25" customHeight="1" x14ac:dyDescent="0.15">
      <c r="A457" s="287" t="s">
        <v>476</v>
      </c>
      <c r="B457" s="287" t="s">
        <v>760</v>
      </c>
      <c r="C457" s="287" t="s">
        <v>682</v>
      </c>
      <c r="D457" s="301">
        <v>53</v>
      </c>
      <c r="E457" s="319" t="s">
        <v>75</v>
      </c>
      <c r="F457" s="368" t="s">
        <v>810</v>
      </c>
      <c r="G457" s="437"/>
      <c r="H457" s="437"/>
      <c r="I457" s="437"/>
      <c r="J457" s="512"/>
      <c r="K457" s="523">
        <v>0</v>
      </c>
      <c r="L457" s="547"/>
      <c r="M457" s="560"/>
      <c r="N457" s="609">
        <v>23</v>
      </c>
      <c r="O457" s="609">
        <v>1</v>
      </c>
      <c r="P457" s="609">
        <v>53</v>
      </c>
      <c r="Q457" s="609">
        <v>0</v>
      </c>
      <c r="R457" s="631"/>
    </row>
    <row r="458" spans="1:18" ht="14.25" customHeight="1" x14ac:dyDescent="0.15">
      <c r="A458" s="287" t="s">
        <v>476</v>
      </c>
      <c r="B458" s="287" t="s">
        <v>760</v>
      </c>
      <c r="C458" s="287" t="s">
        <v>682</v>
      </c>
      <c r="D458" s="301">
        <v>54</v>
      </c>
      <c r="E458" s="319" t="s">
        <v>83</v>
      </c>
      <c r="F458" s="1263" t="s">
        <v>811</v>
      </c>
      <c r="G458" s="1264"/>
      <c r="H458" s="1264"/>
      <c r="I458" s="1264"/>
      <c r="J458" s="513"/>
      <c r="K458" s="523">
        <v>0</v>
      </c>
      <c r="L458" s="547"/>
      <c r="M458" s="560"/>
      <c r="N458" s="609">
        <v>23</v>
      </c>
      <c r="O458" s="609">
        <v>1</v>
      </c>
      <c r="P458" s="609">
        <v>54</v>
      </c>
      <c r="Q458" s="609">
        <v>0</v>
      </c>
      <c r="R458" s="631"/>
    </row>
    <row r="459" spans="1:18" ht="14.25" customHeight="1" x14ac:dyDescent="0.15">
      <c r="A459" s="287" t="s">
        <v>476</v>
      </c>
      <c r="B459" s="287" t="s">
        <v>760</v>
      </c>
      <c r="C459" s="287" t="s">
        <v>682</v>
      </c>
      <c r="D459" s="301">
        <v>55</v>
      </c>
      <c r="E459" s="1118" t="s">
        <v>927</v>
      </c>
      <c r="F459" s="402" t="s">
        <v>23</v>
      </c>
      <c r="G459" s="1265" t="s">
        <v>812</v>
      </c>
      <c r="H459" s="1265"/>
      <c r="I459" s="1265"/>
      <c r="J459" s="1266"/>
      <c r="K459" s="523">
        <v>1605180</v>
      </c>
      <c r="L459" s="547"/>
      <c r="M459" s="560"/>
      <c r="N459" s="609">
        <v>23</v>
      </c>
      <c r="O459" s="609">
        <v>1</v>
      </c>
      <c r="P459" s="609">
        <v>55</v>
      </c>
      <c r="Q459" s="609">
        <v>1605180</v>
      </c>
      <c r="R459" s="631"/>
    </row>
    <row r="460" spans="1:18" ht="14.25" customHeight="1" x14ac:dyDescent="0.15">
      <c r="A460" s="287" t="s">
        <v>476</v>
      </c>
      <c r="B460" s="287" t="s">
        <v>760</v>
      </c>
      <c r="C460" s="287" t="s">
        <v>682</v>
      </c>
      <c r="D460" s="301">
        <v>56</v>
      </c>
      <c r="E460" s="1119"/>
      <c r="F460" s="403" t="s">
        <v>20</v>
      </c>
      <c r="G460" s="1255" t="s">
        <v>759</v>
      </c>
      <c r="H460" s="1255"/>
      <c r="I460" s="1255"/>
      <c r="J460" s="1256"/>
      <c r="K460" s="523">
        <v>146653</v>
      </c>
      <c r="L460" s="547"/>
      <c r="M460" s="560"/>
      <c r="N460" s="609">
        <v>23</v>
      </c>
      <c r="O460" s="609">
        <v>1</v>
      </c>
      <c r="P460" s="609">
        <v>56</v>
      </c>
      <c r="Q460" s="609">
        <v>146653</v>
      </c>
      <c r="R460" s="631"/>
    </row>
    <row r="461" spans="1:18" ht="14.25" customHeight="1" x14ac:dyDescent="0.15">
      <c r="A461" s="287" t="s">
        <v>476</v>
      </c>
      <c r="B461" s="287" t="s">
        <v>760</v>
      </c>
      <c r="C461" s="287" t="s">
        <v>682</v>
      </c>
      <c r="D461" s="301">
        <v>57</v>
      </c>
      <c r="E461" s="1119"/>
      <c r="F461" s="403" t="s">
        <v>18</v>
      </c>
      <c r="G461" s="1255" t="s">
        <v>814</v>
      </c>
      <c r="H461" s="1255"/>
      <c r="I461" s="1255"/>
      <c r="J461" s="1256"/>
      <c r="K461" s="523">
        <v>4511</v>
      </c>
      <c r="L461" s="547"/>
      <c r="M461" s="560"/>
      <c r="N461" s="609">
        <v>23</v>
      </c>
      <c r="O461" s="609">
        <v>1</v>
      </c>
      <c r="P461" s="609">
        <v>57</v>
      </c>
      <c r="Q461" s="609">
        <v>4511</v>
      </c>
      <c r="R461" s="631"/>
    </row>
    <row r="462" spans="1:18" ht="14.25" customHeight="1" x14ac:dyDescent="0.15">
      <c r="A462" s="287" t="s">
        <v>476</v>
      </c>
      <c r="B462" s="287" t="s">
        <v>760</v>
      </c>
      <c r="C462" s="287" t="s">
        <v>682</v>
      </c>
      <c r="D462" s="301">
        <v>58</v>
      </c>
      <c r="E462" s="1119"/>
      <c r="F462" s="403" t="s">
        <v>50</v>
      </c>
      <c r="G462" s="1255" t="s">
        <v>47</v>
      </c>
      <c r="H462" s="1255"/>
      <c r="I462" s="1255"/>
      <c r="J462" s="1256"/>
      <c r="K462" s="523">
        <v>303482</v>
      </c>
      <c r="L462" s="547"/>
      <c r="M462" s="560"/>
      <c r="N462" s="23">
        <v>23</v>
      </c>
      <c r="O462" s="23">
        <v>1</v>
      </c>
      <c r="P462" s="23">
        <v>58</v>
      </c>
      <c r="Q462" s="23">
        <v>303482</v>
      </c>
      <c r="R462" s="631"/>
    </row>
    <row r="463" spans="1:18" ht="14.25" customHeight="1" x14ac:dyDescent="0.15">
      <c r="A463" s="287" t="s">
        <v>476</v>
      </c>
      <c r="B463" s="287" t="s">
        <v>760</v>
      </c>
      <c r="C463" s="287" t="s">
        <v>682</v>
      </c>
      <c r="D463" s="301">
        <v>59</v>
      </c>
      <c r="E463" s="1119"/>
      <c r="F463" s="403" t="s">
        <v>75</v>
      </c>
      <c r="G463" s="1255" t="s">
        <v>815</v>
      </c>
      <c r="H463" s="1255"/>
      <c r="I463" s="1255"/>
      <c r="J463" s="1256"/>
      <c r="K463" s="523">
        <v>6459</v>
      </c>
      <c r="L463" s="547"/>
      <c r="M463" s="560"/>
      <c r="N463" s="23">
        <v>23</v>
      </c>
      <c r="O463" s="23">
        <v>1</v>
      </c>
      <c r="P463" s="23">
        <v>59</v>
      </c>
      <c r="Q463" s="23">
        <v>6459</v>
      </c>
      <c r="R463" s="631"/>
    </row>
    <row r="464" spans="1:18" s="23" customFormat="1" ht="14.25" customHeight="1" x14ac:dyDescent="0.15">
      <c r="A464" s="286" t="s">
        <v>476</v>
      </c>
      <c r="B464" s="286" t="s">
        <v>760</v>
      </c>
      <c r="C464" s="286" t="s">
        <v>682</v>
      </c>
      <c r="D464" s="300">
        <v>60</v>
      </c>
      <c r="E464" s="1119"/>
      <c r="F464" s="404" t="s">
        <v>83</v>
      </c>
      <c r="G464" s="1257" t="s">
        <v>441</v>
      </c>
      <c r="H464" s="1257"/>
      <c r="I464" s="1257"/>
      <c r="J464" s="1258"/>
      <c r="K464" s="523">
        <v>1751833</v>
      </c>
      <c r="L464" s="547"/>
      <c r="M464" s="559"/>
      <c r="N464" s="609">
        <v>23</v>
      </c>
      <c r="O464" s="609">
        <v>1</v>
      </c>
      <c r="P464" s="609">
        <v>60</v>
      </c>
      <c r="Q464" s="609">
        <v>1751833</v>
      </c>
      <c r="R464" s="631"/>
    </row>
    <row r="465" spans="1:100" s="23" customFormat="1" ht="14.25" customHeight="1" x14ac:dyDescent="0.15">
      <c r="A465" s="286" t="s">
        <v>476</v>
      </c>
      <c r="B465" s="286" t="s">
        <v>760</v>
      </c>
      <c r="C465" s="286" t="s">
        <v>682</v>
      </c>
      <c r="D465" s="300">
        <v>61</v>
      </c>
      <c r="E465" s="1119"/>
      <c r="F465" s="248" t="s">
        <v>90</v>
      </c>
      <c r="G465" s="988" t="s">
        <v>841</v>
      </c>
      <c r="H465" s="988"/>
      <c r="I465" s="988"/>
      <c r="J465" s="988"/>
      <c r="K465" s="535">
        <v>111426</v>
      </c>
      <c r="L465" s="348"/>
      <c r="M465" s="559"/>
      <c r="N465" s="23">
        <v>23</v>
      </c>
      <c r="O465" s="23">
        <v>1</v>
      </c>
      <c r="P465" s="23">
        <v>61</v>
      </c>
      <c r="Q465" s="23">
        <v>111426</v>
      </c>
      <c r="R465" s="631"/>
    </row>
    <row r="466" spans="1:100" s="284" customFormat="1" ht="14.25" customHeight="1" thickBot="1" x14ac:dyDescent="0.2">
      <c r="A466" s="289" t="s">
        <v>476</v>
      </c>
      <c r="B466" s="289" t="s">
        <v>760</v>
      </c>
      <c r="C466" s="289" t="s">
        <v>682</v>
      </c>
      <c r="D466" s="306">
        <v>62</v>
      </c>
      <c r="E466" s="1120"/>
      <c r="F466" s="405" t="s">
        <v>127</v>
      </c>
      <c r="G466" s="1259" t="s">
        <v>753</v>
      </c>
      <c r="H466" s="1259"/>
      <c r="I466" s="1259"/>
      <c r="J466" s="1259"/>
      <c r="K466" s="536">
        <v>0</v>
      </c>
      <c r="L466" s="550"/>
      <c r="M466" s="562"/>
      <c r="N466" s="609">
        <v>23</v>
      </c>
      <c r="O466" s="609">
        <v>1</v>
      </c>
      <c r="P466" s="609">
        <v>62</v>
      </c>
      <c r="Q466" s="609">
        <v>0</v>
      </c>
      <c r="R466" s="631"/>
      <c r="S466" s="609"/>
      <c r="T466" s="609"/>
      <c r="U466" s="609"/>
      <c r="V466" s="609"/>
      <c r="W466" s="609"/>
      <c r="X466" s="609"/>
      <c r="Y466" s="609"/>
      <c r="Z466" s="609"/>
      <c r="AA466" s="609"/>
      <c r="AB466" s="609"/>
      <c r="AC466" s="609"/>
      <c r="AD466" s="609"/>
      <c r="AE466" s="609"/>
      <c r="AF466" s="609"/>
      <c r="AG466" s="609"/>
      <c r="AH466" s="609"/>
      <c r="AI466" s="609"/>
      <c r="AJ466" s="609"/>
      <c r="AK466" s="609"/>
      <c r="AL466" s="609"/>
      <c r="AM466" s="609"/>
      <c r="AN466" s="609"/>
      <c r="AO466" s="609"/>
      <c r="AP466" s="609"/>
      <c r="AQ466" s="609"/>
      <c r="AR466" s="609"/>
      <c r="AS466" s="609"/>
      <c r="AT466" s="609"/>
      <c r="AU466" s="609"/>
      <c r="AV466" s="609"/>
      <c r="AW466" s="609"/>
      <c r="AX466" s="609"/>
      <c r="AY466" s="609"/>
      <c r="AZ466" s="609"/>
      <c r="BA466" s="609"/>
      <c r="BB466" s="609"/>
      <c r="BC466" s="609"/>
      <c r="BD466" s="609"/>
      <c r="BE466" s="609"/>
      <c r="BF466" s="609"/>
      <c r="BG466" s="609"/>
      <c r="BH466" s="609"/>
      <c r="BI466" s="609"/>
      <c r="BJ466" s="609"/>
      <c r="BK466" s="609"/>
      <c r="BL466" s="609"/>
      <c r="BM466" s="609"/>
      <c r="BN466" s="609"/>
      <c r="BO466" s="609"/>
      <c r="BP466" s="609"/>
      <c r="BQ466" s="609"/>
      <c r="BR466" s="609"/>
      <c r="BS466" s="609"/>
      <c r="BT466" s="609"/>
      <c r="BU466" s="609"/>
      <c r="BV466" s="609"/>
      <c r="BW466" s="609"/>
      <c r="BX466" s="609"/>
      <c r="BY466" s="609"/>
      <c r="BZ466" s="609"/>
      <c r="CA466" s="609"/>
      <c r="CB466" s="609"/>
      <c r="CC466" s="609"/>
      <c r="CD466" s="609"/>
      <c r="CE466" s="609"/>
      <c r="CF466" s="609"/>
      <c r="CG466" s="609"/>
      <c r="CH466" s="609"/>
      <c r="CI466" s="609"/>
      <c r="CJ466" s="609"/>
      <c r="CK466" s="609"/>
      <c r="CL466" s="609"/>
      <c r="CM466" s="609"/>
      <c r="CN466" s="609"/>
      <c r="CO466" s="609"/>
      <c r="CP466" s="609"/>
      <c r="CQ466" s="609"/>
      <c r="CR466" s="609"/>
      <c r="CS466" s="609"/>
      <c r="CT466" s="609"/>
      <c r="CU466" s="609"/>
      <c r="CV466" s="609"/>
    </row>
    <row r="467" spans="1:100" s="23" customFormat="1" ht="14.25" customHeight="1" x14ac:dyDescent="0.15">
      <c r="A467" s="286" t="s">
        <v>476</v>
      </c>
      <c r="B467" s="297" t="s">
        <v>760</v>
      </c>
      <c r="C467" s="286" t="s">
        <v>433</v>
      </c>
      <c r="D467" s="307">
        <v>1</v>
      </c>
      <c r="E467" s="1260" t="s">
        <v>684</v>
      </c>
      <c r="F467" s="1261"/>
      <c r="G467" s="1261"/>
      <c r="H467" s="1261"/>
      <c r="I467" s="1261"/>
      <c r="J467" s="1261"/>
      <c r="K467" s="528">
        <v>3929544</v>
      </c>
      <c r="L467" s="348"/>
      <c r="M467" s="559"/>
      <c r="N467" s="609">
        <v>23</v>
      </c>
      <c r="O467" s="609">
        <v>2</v>
      </c>
      <c r="P467" s="609">
        <v>1</v>
      </c>
      <c r="Q467" s="609">
        <v>3929544</v>
      </c>
      <c r="R467" s="631"/>
    </row>
    <row r="468" spans="1:100" ht="14.25" customHeight="1" x14ac:dyDescent="0.15">
      <c r="A468" s="287" t="s">
        <v>476</v>
      </c>
      <c r="B468" s="287" t="s">
        <v>760</v>
      </c>
      <c r="C468" s="287" t="s">
        <v>433</v>
      </c>
      <c r="D468" s="308">
        <v>2</v>
      </c>
      <c r="E468" s="12" t="s">
        <v>817</v>
      </c>
      <c r="F468" s="991" t="s">
        <v>818</v>
      </c>
      <c r="G468" s="1237"/>
      <c r="H468" s="1237"/>
      <c r="I468" s="1237"/>
      <c r="J468" s="1237"/>
      <c r="K468" s="523">
        <v>2485</v>
      </c>
      <c r="L468" s="547"/>
      <c r="M468" s="560"/>
      <c r="N468" s="609">
        <v>23</v>
      </c>
      <c r="O468" s="609">
        <v>2</v>
      </c>
      <c r="P468" s="609">
        <v>2</v>
      </c>
      <c r="Q468" s="609">
        <v>2485</v>
      </c>
      <c r="R468" s="631"/>
    </row>
    <row r="469" spans="1:100" ht="14.25" customHeight="1" x14ac:dyDescent="0.15">
      <c r="A469" s="287" t="s">
        <v>476</v>
      </c>
      <c r="B469" s="287" t="s">
        <v>760</v>
      </c>
      <c r="C469" s="287" t="s">
        <v>433</v>
      </c>
      <c r="D469" s="308">
        <v>3</v>
      </c>
      <c r="E469" s="241" t="s">
        <v>819</v>
      </c>
      <c r="F469" s="353" t="s">
        <v>692</v>
      </c>
      <c r="G469" s="438"/>
      <c r="H469" s="991" t="s">
        <v>821</v>
      </c>
      <c r="I469" s="1237"/>
      <c r="J469" s="1237"/>
      <c r="K469" s="523">
        <v>0</v>
      </c>
      <c r="L469" s="547"/>
      <c r="M469" s="560"/>
      <c r="N469" s="609">
        <v>23</v>
      </c>
      <c r="O469" s="609">
        <v>2</v>
      </c>
      <c r="P469" s="609">
        <v>3</v>
      </c>
      <c r="Q469" s="609">
        <v>0</v>
      </c>
      <c r="R469" s="631"/>
    </row>
    <row r="470" spans="1:100" ht="14.25" customHeight="1" x14ac:dyDescent="0.15">
      <c r="A470" s="287" t="s">
        <v>476</v>
      </c>
      <c r="B470" s="287" t="s">
        <v>760</v>
      </c>
      <c r="C470" s="287" t="s">
        <v>433</v>
      </c>
      <c r="D470" s="308">
        <v>4</v>
      </c>
      <c r="E470" s="241" t="s">
        <v>700</v>
      </c>
      <c r="F470" s="355" t="s">
        <v>822</v>
      </c>
      <c r="G470" s="439"/>
      <c r="H470" s="991" t="s">
        <v>445</v>
      </c>
      <c r="I470" s="1237"/>
      <c r="J470" s="1237"/>
      <c r="K470" s="523">
        <v>0</v>
      </c>
      <c r="L470" s="547"/>
      <c r="M470" s="560"/>
      <c r="N470" s="609">
        <v>23</v>
      </c>
      <c r="O470" s="609">
        <v>2</v>
      </c>
      <c r="P470" s="609">
        <v>4</v>
      </c>
      <c r="Q470" s="609">
        <v>0</v>
      </c>
      <c r="R470" s="631"/>
    </row>
    <row r="471" spans="1:100" ht="14.25" customHeight="1" x14ac:dyDescent="0.15">
      <c r="A471" s="287" t="s">
        <v>476</v>
      </c>
      <c r="B471" s="287" t="s">
        <v>760</v>
      </c>
      <c r="C471" s="287" t="s">
        <v>433</v>
      </c>
      <c r="D471" s="308">
        <v>5</v>
      </c>
      <c r="E471" s="348" t="s">
        <v>271</v>
      </c>
      <c r="F471" s="238"/>
      <c r="G471" s="259"/>
      <c r="H471" s="1055" t="s">
        <v>824</v>
      </c>
      <c r="I471" s="1254"/>
      <c r="J471" s="1254"/>
      <c r="K471" s="523">
        <v>2485</v>
      </c>
      <c r="L471" s="547"/>
      <c r="M471" s="560"/>
      <c r="N471" s="609">
        <v>23</v>
      </c>
      <c r="O471" s="609">
        <v>2</v>
      </c>
      <c r="P471" s="609">
        <v>5</v>
      </c>
      <c r="Q471" s="609">
        <v>2485</v>
      </c>
      <c r="R471" s="631"/>
    </row>
    <row r="472" spans="1:100" ht="14.25" customHeight="1" x14ac:dyDescent="0.15">
      <c r="A472" s="287" t="s">
        <v>476</v>
      </c>
      <c r="B472" s="287" t="s">
        <v>760</v>
      </c>
      <c r="C472" s="287" t="s">
        <v>433</v>
      </c>
      <c r="D472" s="308">
        <v>6</v>
      </c>
      <c r="E472" s="349"/>
      <c r="F472" s="406"/>
      <c r="G472" s="406"/>
      <c r="H472" s="459"/>
      <c r="I472" s="477"/>
      <c r="J472" s="477"/>
      <c r="K472" s="523"/>
      <c r="L472" s="547"/>
      <c r="M472" s="560"/>
      <c r="R472" s="631"/>
    </row>
    <row r="473" spans="1:100" ht="14.25" customHeight="1" x14ac:dyDescent="0.15">
      <c r="A473" s="287" t="s">
        <v>476</v>
      </c>
      <c r="B473" s="287" t="s">
        <v>760</v>
      </c>
      <c r="C473" s="287" t="s">
        <v>433</v>
      </c>
      <c r="D473" s="308">
        <v>7</v>
      </c>
      <c r="E473" s="350"/>
      <c r="F473" s="407"/>
      <c r="G473" s="407"/>
      <c r="H473" s="407"/>
      <c r="I473" s="478"/>
      <c r="J473" s="478"/>
      <c r="K473" s="523"/>
      <c r="L473" s="547"/>
      <c r="M473" s="560"/>
      <c r="R473" s="631"/>
    </row>
    <row r="474" spans="1:100" ht="14.25" customHeight="1" x14ac:dyDescent="0.15">
      <c r="A474" s="287" t="s">
        <v>476</v>
      </c>
      <c r="B474" s="287" t="s">
        <v>760</v>
      </c>
      <c r="C474" s="287" t="s">
        <v>433</v>
      </c>
      <c r="D474" s="308">
        <v>8</v>
      </c>
      <c r="E474" s="351"/>
      <c r="F474" s="408"/>
      <c r="G474" s="408"/>
      <c r="H474" s="408"/>
      <c r="I474" s="479"/>
      <c r="J474" s="479"/>
      <c r="K474" s="523"/>
      <c r="L474" s="547"/>
      <c r="M474" s="560"/>
      <c r="R474" s="631"/>
    </row>
    <row r="475" spans="1:100" ht="14.25" customHeight="1" x14ac:dyDescent="0.15">
      <c r="A475" s="287" t="s">
        <v>476</v>
      </c>
      <c r="B475" s="287" t="s">
        <v>760</v>
      </c>
      <c r="C475" s="287" t="s">
        <v>433</v>
      </c>
      <c r="D475" s="308">
        <v>9</v>
      </c>
      <c r="E475" s="351"/>
      <c r="F475" s="408"/>
      <c r="G475" s="408"/>
      <c r="H475" s="408"/>
      <c r="I475" s="479"/>
      <c r="J475" s="479"/>
      <c r="K475" s="523"/>
      <c r="L475" s="547"/>
      <c r="M475" s="560"/>
      <c r="R475" s="631"/>
    </row>
    <row r="476" spans="1:100" ht="14.25" customHeight="1" x14ac:dyDescent="0.15">
      <c r="A476" s="287" t="s">
        <v>476</v>
      </c>
      <c r="B476" s="287" t="s">
        <v>760</v>
      </c>
      <c r="C476" s="287" t="s">
        <v>433</v>
      </c>
      <c r="D476" s="308">
        <v>10</v>
      </c>
      <c r="E476" s="351"/>
      <c r="F476" s="408"/>
      <c r="G476" s="408"/>
      <c r="H476" s="408"/>
      <c r="I476" s="479"/>
      <c r="J476" s="479"/>
      <c r="K476" s="523"/>
      <c r="L476" s="547"/>
      <c r="M476" s="560"/>
      <c r="R476" s="631"/>
    </row>
    <row r="477" spans="1:100" ht="14.25" customHeight="1" x14ac:dyDescent="0.15">
      <c r="A477" s="287" t="s">
        <v>476</v>
      </c>
      <c r="B477" s="287" t="s">
        <v>760</v>
      </c>
      <c r="C477" s="287" t="s">
        <v>433</v>
      </c>
      <c r="D477" s="308">
        <v>11</v>
      </c>
      <c r="E477" s="351"/>
      <c r="F477" s="408"/>
      <c r="G477" s="408"/>
      <c r="H477" s="408"/>
      <c r="I477" s="479"/>
      <c r="J477" s="479"/>
      <c r="K477" s="523"/>
      <c r="L477" s="547"/>
      <c r="M477" s="560"/>
      <c r="R477" s="631"/>
    </row>
    <row r="478" spans="1:100" ht="14.25" customHeight="1" x14ac:dyDescent="0.15">
      <c r="A478" s="287" t="s">
        <v>476</v>
      </c>
      <c r="B478" s="287" t="s">
        <v>760</v>
      </c>
      <c r="C478" s="287" t="s">
        <v>433</v>
      </c>
      <c r="D478" s="308">
        <v>12</v>
      </c>
      <c r="E478" s="1041" t="s">
        <v>402</v>
      </c>
      <c r="F478" s="1250"/>
      <c r="G478" s="1250"/>
      <c r="H478" s="1250"/>
      <c r="I478" s="1250"/>
      <c r="J478" s="1250"/>
      <c r="K478" s="523">
        <v>0</v>
      </c>
      <c r="L478" s="547"/>
      <c r="M478" s="560"/>
      <c r="N478" s="609">
        <v>23</v>
      </c>
      <c r="O478" s="609">
        <v>2</v>
      </c>
      <c r="P478" s="609">
        <v>12</v>
      </c>
      <c r="Q478" s="609">
        <v>0</v>
      </c>
      <c r="R478" s="631"/>
    </row>
    <row r="479" spans="1:100" ht="14.25" customHeight="1" x14ac:dyDescent="0.15">
      <c r="A479" s="287" t="s">
        <v>476</v>
      </c>
      <c r="B479" s="287" t="s">
        <v>760</v>
      </c>
      <c r="C479" s="287" t="s">
        <v>433</v>
      </c>
      <c r="D479" s="308">
        <v>13</v>
      </c>
      <c r="E479" s="352" t="s">
        <v>454</v>
      </c>
      <c r="F479" s="352"/>
      <c r="G479" s="352"/>
      <c r="H479" s="1032" t="s">
        <v>457</v>
      </c>
      <c r="I479" s="1252"/>
      <c r="J479" s="1252"/>
      <c r="K479" s="523">
        <v>0</v>
      </c>
      <c r="L479" s="547"/>
      <c r="M479" s="560"/>
      <c r="N479" s="609">
        <v>23</v>
      </c>
      <c r="O479" s="609">
        <v>2</v>
      </c>
      <c r="P479" s="609">
        <v>13</v>
      </c>
      <c r="Q479" s="609">
        <v>0</v>
      </c>
      <c r="R479" s="631"/>
    </row>
    <row r="480" spans="1:100" ht="14.25" customHeight="1" x14ac:dyDescent="0.15">
      <c r="A480" s="287" t="s">
        <v>476</v>
      </c>
      <c r="B480" s="287" t="s">
        <v>760</v>
      </c>
      <c r="C480" s="287" t="s">
        <v>433</v>
      </c>
      <c r="D480" s="308">
        <v>14</v>
      </c>
      <c r="E480" s="238" t="s">
        <v>460</v>
      </c>
      <c r="F480" s="238"/>
      <c r="G480" s="440"/>
      <c r="H480" s="1032" t="s">
        <v>289</v>
      </c>
      <c r="I480" s="1252"/>
      <c r="J480" s="1252"/>
      <c r="K480" s="523">
        <v>0</v>
      </c>
      <c r="L480" s="547"/>
      <c r="M480" s="560"/>
      <c r="N480" s="609">
        <v>23</v>
      </c>
      <c r="O480" s="609">
        <v>2</v>
      </c>
      <c r="P480" s="609">
        <v>14</v>
      </c>
      <c r="Q480" s="609">
        <v>0</v>
      </c>
      <c r="R480" s="631"/>
    </row>
    <row r="481" spans="1:18" ht="14.25" customHeight="1" x14ac:dyDescent="0.15">
      <c r="A481" s="287" t="s">
        <v>476</v>
      </c>
      <c r="B481" s="287" t="s">
        <v>760</v>
      </c>
      <c r="C481" s="287" t="s">
        <v>433</v>
      </c>
      <c r="D481" s="308">
        <v>15</v>
      </c>
      <c r="E481" s="1041" t="s">
        <v>557</v>
      </c>
      <c r="F481" s="1250"/>
      <c r="G481" s="1250"/>
      <c r="H481" s="1250"/>
      <c r="I481" s="1250"/>
      <c r="J481" s="1250"/>
      <c r="K481" s="523">
        <v>0</v>
      </c>
      <c r="L481" s="547"/>
      <c r="M481" s="560"/>
      <c r="N481" s="609">
        <v>23</v>
      </c>
      <c r="O481" s="609">
        <v>2</v>
      </c>
      <c r="P481" s="609">
        <v>15</v>
      </c>
      <c r="Q481" s="609">
        <v>0</v>
      </c>
      <c r="R481" s="631"/>
    </row>
    <row r="482" spans="1:18" ht="14.25" customHeight="1" x14ac:dyDescent="0.15">
      <c r="A482" s="287" t="s">
        <v>476</v>
      </c>
      <c r="B482" s="287" t="s">
        <v>760</v>
      </c>
      <c r="C482" s="287" t="s">
        <v>433</v>
      </c>
      <c r="D482" s="308">
        <v>16</v>
      </c>
      <c r="E482" s="1032" t="s">
        <v>411</v>
      </c>
      <c r="F482" s="1252"/>
      <c r="G482" s="1252"/>
      <c r="H482" s="1252"/>
      <c r="I482" s="1252"/>
      <c r="J482" s="266" t="s">
        <v>461</v>
      </c>
      <c r="K482" s="523">
        <v>0</v>
      </c>
      <c r="L482" s="547"/>
      <c r="M482" s="560"/>
      <c r="N482" s="609">
        <v>23</v>
      </c>
      <c r="O482" s="609">
        <v>2</v>
      </c>
      <c r="P482" s="609">
        <v>16</v>
      </c>
      <c r="Q482" s="609">
        <v>0</v>
      </c>
      <c r="R482" s="631"/>
    </row>
    <row r="483" spans="1:18" ht="14.25" customHeight="1" x14ac:dyDescent="0.15">
      <c r="A483" s="287" t="s">
        <v>476</v>
      </c>
      <c r="B483" s="287" t="s">
        <v>760</v>
      </c>
      <c r="C483" s="287" t="s">
        <v>433</v>
      </c>
      <c r="D483" s="308">
        <v>17</v>
      </c>
      <c r="E483" s="352" t="s">
        <v>454</v>
      </c>
      <c r="F483" s="352"/>
      <c r="G483" s="352"/>
      <c r="H483" s="1032" t="s">
        <v>457</v>
      </c>
      <c r="I483" s="1252"/>
      <c r="J483" s="1252"/>
      <c r="K483" s="523">
        <v>0</v>
      </c>
      <c r="L483" s="547"/>
      <c r="M483" s="560"/>
      <c r="N483" s="609">
        <v>23</v>
      </c>
      <c r="O483" s="609">
        <v>2</v>
      </c>
      <c r="P483" s="609">
        <v>17</v>
      </c>
      <c r="Q483" s="609">
        <v>0</v>
      </c>
      <c r="R483" s="631"/>
    </row>
    <row r="484" spans="1:18" ht="14.25" customHeight="1" x14ac:dyDescent="0.15">
      <c r="A484" s="287" t="s">
        <v>476</v>
      </c>
      <c r="B484" s="287" t="s">
        <v>760</v>
      </c>
      <c r="C484" s="287" t="s">
        <v>433</v>
      </c>
      <c r="D484" s="308">
        <v>18</v>
      </c>
      <c r="E484" s="238" t="s">
        <v>460</v>
      </c>
      <c r="F484" s="238"/>
      <c r="G484" s="440"/>
      <c r="H484" s="1032" t="s">
        <v>289</v>
      </c>
      <c r="I484" s="1252"/>
      <c r="J484" s="1252"/>
      <c r="K484" s="523">
        <v>0</v>
      </c>
      <c r="L484" s="547"/>
      <c r="M484" s="560"/>
      <c r="N484" s="609">
        <v>23</v>
      </c>
      <c r="O484" s="609">
        <v>2</v>
      </c>
      <c r="P484" s="609">
        <v>18</v>
      </c>
      <c r="Q484" s="609">
        <v>0</v>
      </c>
      <c r="R484" s="631"/>
    </row>
    <row r="485" spans="1:18" ht="14.25" customHeight="1" x14ac:dyDescent="0.15">
      <c r="A485" s="287" t="s">
        <v>476</v>
      </c>
      <c r="B485" s="287" t="s">
        <v>760</v>
      </c>
      <c r="C485" s="287" t="s">
        <v>433</v>
      </c>
      <c r="D485" s="308">
        <v>19</v>
      </c>
      <c r="E485" s="1041" t="s">
        <v>474</v>
      </c>
      <c r="F485" s="1250"/>
      <c r="G485" s="1250"/>
      <c r="H485" s="1250"/>
      <c r="I485" s="1250"/>
      <c r="J485" s="266" t="s">
        <v>461</v>
      </c>
      <c r="K485" s="523">
        <v>0</v>
      </c>
      <c r="L485" s="547"/>
      <c r="M485" s="560"/>
      <c r="N485" s="609">
        <v>23</v>
      </c>
      <c r="O485" s="609">
        <v>2</v>
      </c>
      <c r="P485" s="609">
        <v>19</v>
      </c>
      <c r="Q485" s="609">
        <v>0</v>
      </c>
      <c r="R485" s="631"/>
    </row>
    <row r="486" spans="1:18" ht="14.25" customHeight="1" x14ac:dyDescent="0.15">
      <c r="A486" s="287" t="s">
        <v>476</v>
      </c>
      <c r="B486" s="287" t="s">
        <v>760</v>
      </c>
      <c r="C486" s="287" t="s">
        <v>433</v>
      </c>
      <c r="D486" s="308">
        <v>20</v>
      </c>
      <c r="E486" s="984" t="s">
        <v>975</v>
      </c>
      <c r="F486" s="1251"/>
      <c r="G486" s="1251"/>
      <c r="H486" s="1251"/>
      <c r="I486" s="1251"/>
      <c r="J486" s="1251"/>
      <c r="K486" s="523">
        <v>0</v>
      </c>
      <c r="L486" s="547"/>
      <c r="M486" s="560"/>
      <c r="N486" s="609">
        <v>23</v>
      </c>
      <c r="O486" s="609">
        <v>2</v>
      </c>
      <c r="P486" s="609">
        <v>20</v>
      </c>
      <c r="Q486" s="609">
        <v>0</v>
      </c>
      <c r="R486" s="631"/>
    </row>
    <row r="487" spans="1:18" ht="14.25" customHeight="1" x14ac:dyDescent="0.15">
      <c r="A487" s="287" t="s">
        <v>476</v>
      </c>
      <c r="B487" s="287" t="s">
        <v>760</v>
      </c>
      <c r="C487" s="287" t="s">
        <v>433</v>
      </c>
      <c r="D487" s="308">
        <v>21</v>
      </c>
      <c r="E487" s="353" t="s">
        <v>454</v>
      </c>
      <c r="F487" s="409"/>
      <c r="G487" s="438"/>
      <c r="H487" s="1032" t="s">
        <v>457</v>
      </c>
      <c r="I487" s="1252"/>
      <c r="J487" s="1252"/>
      <c r="K487" s="523">
        <v>0</v>
      </c>
      <c r="L487" s="547"/>
      <c r="M487" s="560"/>
      <c r="N487" s="609">
        <v>23</v>
      </c>
      <c r="O487" s="609">
        <v>2</v>
      </c>
      <c r="P487" s="609">
        <v>21</v>
      </c>
      <c r="Q487" s="609">
        <v>0</v>
      </c>
      <c r="R487" s="631"/>
    </row>
    <row r="488" spans="1:18" ht="14.25" customHeight="1" x14ac:dyDescent="0.15">
      <c r="A488" s="287" t="s">
        <v>476</v>
      </c>
      <c r="B488" s="287" t="s">
        <v>760</v>
      </c>
      <c r="C488" s="287" t="s">
        <v>433</v>
      </c>
      <c r="D488" s="308">
        <v>22</v>
      </c>
      <c r="E488" s="238" t="s">
        <v>460</v>
      </c>
      <c r="F488" s="250"/>
      <c r="G488" s="259"/>
      <c r="H488" s="1032" t="s">
        <v>825</v>
      </c>
      <c r="I488" s="1252"/>
      <c r="J488" s="1252"/>
      <c r="K488" s="523">
        <v>0</v>
      </c>
      <c r="L488" s="547"/>
      <c r="M488" s="560"/>
      <c r="N488" s="609">
        <v>23</v>
      </c>
      <c r="O488" s="609">
        <v>2</v>
      </c>
      <c r="P488" s="609">
        <v>22</v>
      </c>
      <c r="Q488" s="609">
        <v>0</v>
      </c>
      <c r="R488" s="631"/>
    </row>
    <row r="489" spans="1:18" ht="14.25" customHeight="1" x14ac:dyDescent="0.15">
      <c r="A489" s="287" t="s">
        <v>476</v>
      </c>
      <c r="B489" s="287" t="s">
        <v>760</v>
      </c>
      <c r="C489" s="287" t="s">
        <v>433</v>
      </c>
      <c r="D489" s="308">
        <v>23</v>
      </c>
      <c r="E489" s="12"/>
      <c r="F489" s="27"/>
      <c r="G489" s="268"/>
      <c r="H489" s="1032" t="s">
        <v>467</v>
      </c>
      <c r="I489" s="1252"/>
      <c r="J489" s="1252"/>
      <c r="K489" s="523">
        <v>0</v>
      </c>
      <c r="L489" s="547"/>
      <c r="M489" s="560"/>
      <c r="N489" s="609">
        <v>23</v>
      </c>
      <c r="O489" s="609">
        <v>2</v>
      </c>
      <c r="P489" s="609">
        <v>23</v>
      </c>
      <c r="Q489" s="609">
        <v>0</v>
      </c>
      <c r="R489" s="631"/>
    </row>
    <row r="490" spans="1:18" ht="14.25" customHeight="1" x14ac:dyDescent="0.15">
      <c r="A490" s="287" t="s">
        <v>476</v>
      </c>
      <c r="B490" s="287" t="s">
        <v>760</v>
      </c>
      <c r="C490" s="287" t="s">
        <v>433</v>
      </c>
      <c r="D490" s="308">
        <v>24</v>
      </c>
      <c r="E490" s="354"/>
      <c r="F490" s="78" t="s">
        <v>659</v>
      </c>
      <c r="G490" s="439"/>
      <c r="H490" s="1032" t="s">
        <v>307</v>
      </c>
      <c r="I490" s="1252"/>
      <c r="J490" s="1252"/>
      <c r="K490" s="523">
        <v>0</v>
      </c>
      <c r="L490" s="547"/>
      <c r="M490" s="560"/>
      <c r="N490" s="609">
        <v>23</v>
      </c>
      <c r="O490" s="609">
        <v>2</v>
      </c>
      <c r="P490" s="609">
        <v>24</v>
      </c>
      <c r="Q490" s="609">
        <v>0</v>
      </c>
      <c r="R490" s="631"/>
    </row>
    <row r="491" spans="1:18" ht="14.25" customHeight="1" x14ac:dyDescent="0.15">
      <c r="A491" s="287" t="s">
        <v>476</v>
      </c>
      <c r="B491" s="287" t="s">
        <v>760</v>
      </c>
      <c r="C491" s="287" t="s">
        <v>433</v>
      </c>
      <c r="D491" s="308">
        <v>25</v>
      </c>
      <c r="E491" s="355" t="s">
        <v>460</v>
      </c>
      <c r="F491" s="410"/>
      <c r="G491" s="439"/>
      <c r="H491" s="1032" t="s">
        <v>469</v>
      </c>
      <c r="I491" s="1252"/>
      <c r="J491" s="1252"/>
      <c r="K491" s="523">
        <v>0</v>
      </c>
      <c r="L491" s="547"/>
      <c r="M491" s="560"/>
      <c r="N491" s="609">
        <v>23</v>
      </c>
      <c r="O491" s="609">
        <v>2</v>
      </c>
      <c r="P491" s="609">
        <v>25</v>
      </c>
      <c r="Q491" s="609">
        <v>0</v>
      </c>
      <c r="R491" s="631"/>
    </row>
    <row r="492" spans="1:18" ht="14.25" customHeight="1" x14ac:dyDescent="0.15">
      <c r="A492" s="287" t="s">
        <v>476</v>
      </c>
      <c r="B492" s="287" t="s">
        <v>760</v>
      </c>
      <c r="C492" s="287" t="s">
        <v>433</v>
      </c>
      <c r="D492" s="308">
        <v>26</v>
      </c>
      <c r="E492" s="254"/>
      <c r="F492" s="28"/>
      <c r="G492" s="269"/>
      <c r="H492" s="1038" t="s">
        <v>385</v>
      </c>
      <c r="I492" s="1253"/>
      <c r="J492" s="1253"/>
      <c r="K492" s="523">
        <v>0</v>
      </c>
      <c r="L492" s="547"/>
      <c r="M492" s="560"/>
      <c r="N492" s="609">
        <v>23</v>
      </c>
      <c r="O492" s="609">
        <v>2</v>
      </c>
      <c r="P492" s="609">
        <v>26</v>
      </c>
      <c r="Q492" s="609">
        <v>0</v>
      </c>
      <c r="R492" s="631"/>
    </row>
    <row r="493" spans="1:18" ht="14.25" customHeight="1" x14ac:dyDescent="0.15">
      <c r="A493" s="287" t="s">
        <v>476</v>
      </c>
      <c r="B493" s="287" t="s">
        <v>760</v>
      </c>
      <c r="C493" s="287" t="s">
        <v>433</v>
      </c>
      <c r="D493" s="308">
        <v>27</v>
      </c>
      <c r="E493" s="237" t="s">
        <v>471</v>
      </c>
      <c r="F493" s="249"/>
      <c r="G493" s="258"/>
      <c r="H493" s="1108" t="s">
        <v>473</v>
      </c>
      <c r="I493" s="1237"/>
      <c r="J493" s="1237"/>
      <c r="K493" s="523">
        <v>0</v>
      </c>
      <c r="L493" s="547"/>
      <c r="M493" s="560"/>
      <c r="N493" s="609">
        <v>23</v>
      </c>
      <c r="O493" s="609">
        <v>2</v>
      </c>
      <c r="P493" s="609">
        <v>27</v>
      </c>
      <c r="Q493" s="609">
        <v>0</v>
      </c>
      <c r="R493" s="631"/>
    </row>
    <row r="494" spans="1:18" ht="14.25" customHeight="1" x14ac:dyDescent="0.15">
      <c r="A494" s="287" t="s">
        <v>476</v>
      </c>
      <c r="B494" s="287" t="s">
        <v>760</v>
      </c>
      <c r="C494" s="287" t="s">
        <v>433</v>
      </c>
      <c r="D494" s="308">
        <v>28</v>
      </c>
      <c r="E494" s="238" t="s">
        <v>432</v>
      </c>
      <c r="F494" s="250"/>
      <c r="G494" s="259"/>
      <c r="H494" s="991" t="s">
        <v>215</v>
      </c>
      <c r="I494" s="1237"/>
      <c r="J494" s="1237"/>
      <c r="K494" s="523">
        <v>1239</v>
      </c>
      <c r="L494" s="547"/>
      <c r="M494" s="560"/>
      <c r="N494" s="609">
        <v>23</v>
      </c>
      <c r="O494" s="609">
        <v>2</v>
      </c>
      <c r="P494" s="609">
        <v>28</v>
      </c>
      <c r="Q494" s="609">
        <v>1239</v>
      </c>
      <c r="R494" s="631"/>
    </row>
    <row r="495" spans="1:18" ht="14.25" customHeight="1" x14ac:dyDescent="0.15">
      <c r="A495" s="287" t="s">
        <v>476</v>
      </c>
      <c r="B495" s="287" t="s">
        <v>760</v>
      </c>
      <c r="C495" s="287" t="s">
        <v>433</v>
      </c>
      <c r="D495" s="308">
        <v>29</v>
      </c>
      <c r="E495" s="1088" t="s">
        <v>189</v>
      </c>
      <c r="F495" s="1238"/>
      <c r="G495" s="1238"/>
      <c r="H495" s="1238"/>
      <c r="I495" s="1238"/>
      <c r="J495" s="1238"/>
      <c r="K495" s="523">
        <v>0</v>
      </c>
      <c r="L495" s="547"/>
      <c r="M495" s="560"/>
      <c r="N495" s="609">
        <v>23</v>
      </c>
      <c r="O495" s="609">
        <v>2</v>
      </c>
      <c r="P495" s="609">
        <v>29</v>
      </c>
      <c r="Q495" s="609">
        <v>0</v>
      </c>
      <c r="R495" s="631"/>
    </row>
    <row r="496" spans="1:18" ht="14.25" customHeight="1" x14ac:dyDescent="0.15">
      <c r="A496" s="287" t="s">
        <v>476</v>
      </c>
      <c r="B496" s="287" t="s">
        <v>760</v>
      </c>
      <c r="C496" s="287" t="s">
        <v>433</v>
      </c>
      <c r="D496" s="308">
        <v>30</v>
      </c>
      <c r="E496" s="239"/>
      <c r="F496" s="251" t="s">
        <v>548</v>
      </c>
      <c r="G496" s="988" t="s">
        <v>199</v>
      </c>
      <c r="H496" s="1237"/>
      <c r="I496" s="1237"/>
      <c r="J496" s="1237"/>
      <c r="K496" s="523">
        <v>0</v>
      </c>
      <c r="L496" s="547"/>
      <c r="M496" s="560"/>
      <c r="N496" s="609">
        <v>23</v>
      </c>
      <c r="O496" s="609">
        <v>2</v>
      </c>
      <c r="P496" s="609">
        <v>30</v>
      </c>
      <c r="Q496" s="609">
        <v>0</v>
      </c>
      <c r="R496" s="631"/>
    </row>
    <row r="497" spans="1:18" ht="14.25" customHeight="1" x14ac:dyDescent="0.15">
      <c r="A497" s="287" t="s">
        <v>476</v>
      </c>
      <c r="B497" s="287" t="s">
        <v>760</v>
      </c>
      <c r="C497" s="287" t="s">
        <v>433</v>
      </c>
      <c r="D497" s="308">
        <v>31</v>
      </c>
      <c r="E497" s="239"/>
      <c r="F497" s="252" t="s">
        <v>498</v>
      </c>
      <c r="G497" s="988" t="s">
        <v>202</v>
      </c>
      <c r="H497" s="1237"/>
      <c r="I497" s="1237"/>
      <c r="J497" s="1237"/>
      <c r="K497" s="523">
        <v>0</v>
      </c>
      <c r="L497" s="547"/>
      <c r="M497" s="560"/>
      <c r="N497" s="609">
        <v>23</v>
      </c>
      <c r="O497" s="609">
        <v>2</v>
      </c>
      <c r="P497" s="609">
        <v>31</v>
      </c>
      <c r="Q497" s="609">
        <v>0</v>
      </c>
      <c r="R497" s="631"/>
    </row>
    <row r="498" spans="1:18" ht="14.25" customHeight="1" x14ac:dyDescent="0.15">
      <c r="A498" s="287" t="s">
        <v>476</v>
      </c>
      <c r="B498" s="287" t="s">
        <v>760</v>
      </c>
      <c r="C498" s="287" t="s">
        <v>433</v>
      </c>
      <c r="D498" s="308">
        <v>32</v>
      </c>
      <c r="E498" s="239"/>
      <c r="F498" s="253"/>
      <c r="G498" s="260" t="s">
        <v>326</v>
      </c>
      <c r="H498" s="1239" t="s">
        <v>549</v>
      </c>
      <c r="I498" s="1240"/>
      <c r="J498" s="1240"/>
      <c r="K498" s="523">
        <v>0</v>
      </c>
      <c r="L498" s="547"/>
      <c r="M498" s="560"/>
      <c r="N498" s="609">
        <v>23</v>
      </c>
      <c r="O498" s="609">
        <v>2</v>
      </c>
      <c r="P498" s="609">
        <v>32</v>
      </c>
      <c r="Q498" s="609">
        <v>0</v>
      </c>
      <c r="R498" s="631"/>
    </row>
    <row r="499" spans="1:18" ht="14.25" customHeight="1" x14ac:dyDescent="0.15">
      <c r="A499" s="287" t="s">
        <v>476</v>
      </c>
      <c r="B499" s="287" t="s">
        <v>760</v>
      </c>
      <c r="C499" s="287" t="s">
        <v>433</v>
      </c>
      <c r="D499" s="308">
        <v>33</v>
      </c>
      <c r="E499" s="240"/>
      <c r="F499" s="254"/>
      <c r="G499" s="261" t="s">
        <v>328</v>
      </c>
      <c r="H499" s="1104" t="s">
        <v>550</v>
      </c>
      <c r="I499" s="1237"/>
      <c r="J499" s="1237"/>
      <c r="K499" s="523">
        <v>0</v>
      </c>
      <c r="L499" s="547"/>
      <c r="M499" s="560"/>
      <c r="N499" s="609">
        <v>23</v>
      </c>
      <c r="O499" s="609">
        <v>2</v>
      </c>
      <c r="P499" s="609">
        <v>33</v>
      </c>
      <c r="Q499" s="609">
        <v>0</v>
      </c>
      <c r="R499" s="631"/>
    </row>
    <row r="500" spans="1:18" ht="14.25" customHeight="1" x14ac:dyDescent="0.15">
      <c r="A500" s="287" t="s">
        <v>476</v>
      </c>
      <c r="B500" s="287" t="s">
        <v>760</v>
      </c>
      <c r="C500" s="287" t="s">
        <v>433</v>
      </c>
      <c r="D500" s="308">
        <v>34</v>
      </c>
      <c r="E500" s="1241" t="s">
        <v>889</v>
      </c>
      <c r="F500" s="1075"/>
      <c r="G500" s="1075"/>
      <c r="H500" s="1075"/>
      <c r="I500" s="1075"/>
      <c r="J500" s="1076"/>
      <c r="K500" s="523">
        <v>0</v>
      </c>
      <c r="L500" s="547"/>
      <c r="M500" s="560"/>
      <c r="N500" s="609">
        <v>23</v>
      </c>
      <c r="O500" s="609">
        <v>2</v>
      </c>
      <c r="P500" s="609">
        <v>34</v>
      </c>
      <c r="Q500" s="609">
        <v>0</v>
      </c>
      <c r="R500" s="631"/>
    </row>
    <row r="501" spans="1:18" ht="14.25" customHeight="1" x14ac:dyDescent="0.15">
      <c r="A501" s="287" t="s">
        <v>476</v>
      </c>
      <c r="B501" s="287" t="s">
        <v>760</v>
      </c>
      <c r="C501" s="287" t="s">
        <v>433</v>
      </c>
      <c r="D501" s="308">
        <v>35</v>
      </c>
      <c r="E501" s="351"/>
      <c r="F501" s="408"/>
      <c r="G501" s="408"/>
      <c r="H501" s="408"/>
      <c r="I501" s="479"/>
      <c r="J501" s="479"/>
      <c r="K501" s="523">
        <v>0</v>
      </c>
      <c r="L501" s="547"/>
      <c r="M501" s="560"/>
      <c r="N501" s="609">
        <v>23</v>
      </c>
      <c r="O501" s="609">
        <v>2</v>
      </c>
      <c r="P501" s="609">
        <v>35</v>
      </c>
      <c r="Q501" s="609">
        <v>0</v>
      </c>
      <c r="R501" s="631"/>
    </row>
    <row r="502" spans="1:18" ht="14.25" customHeight="1" x14ac:dyDescent="0.15">
      <c r="A502" s="287" t="s">
        <v>476</v>
      </c>
      <c r="B502" s="287" t="s">
        <v>760</v>
      </c>
      <c r="C502" s="287" t="s">
        <v>433</v>
      </c>
      <c r="D502" s="308">
        <v>36</v>
      </c>
      <c r="E502" s="1097" t="s">
        <v>478</v>
      </c>
      <c r="F502" s="887"/>
      <c r="G502" s="887"/>
      <c r="H502" s="887"/>
      <c r="I502" s="888"/>
      <c r="J502" s="514" t="s">
        <v>563</v>
      </c>
      <c r="K502" s="523">
        <v>0</v>
      </c>
      <c r="L502" s="547"/>
      <c r="M502" s="560"/>
      <c r="N502" s="609">
        <v>23</v>
      </c>
      <c r="O502" s="609">
        <v>2</v>
      </c>
      <c r="P502" s="609">
        <v>36</v>
      </c>
      <c r="Q502" s="609">
        <v>0</v>
      </c>
      <c r="R502" s="631"/>
    </row>
    <row r="503" spans="1:18" ht="14.25" customHeight="1" x14ac:dyDescent="0.15">
      <c r="A503" s="287" t="s">
        <v>476</v>
      </c>
      <c r="B503" s="287" t="s">
        <v>760</v>
      </c>
      <c r="C503" s="287" t="s">
        <v>433</v>
      </c>
      <c r="D503" s="308">
        <v>37</v>
      </c>
      <c r="E503" s="1091"/>
      <c r="F503" s="1092"/>
      <c r="G503" s="1092"/>
      <c r="H503" s="1092"/>
      <c r="I503" s="1093"/>
      <c r="J503" s="514" t="s">
        <v>82</v>
      </c>
      <c r="K503" s="523">
        <v>0</v>
      </c>
      <c r="L503" s="547"/>
      <c r="M503" s="560"/>
      <c r="N503" s="609">
        <v>23</v>
      </c>
      <c r="O503" s="609">
        <v>2</v>
      </c>
      <c r="P503" s="609">
        <v>37</v>
      </c>
      <c r="Q503" s="609">
        <v>0</v>
      </c>
      <c r="R503" s="631"/>
    </row>
    <row r="504" spans="1:18" ht="14.25" customHeight="1" x14ac:dyDescent="0.15">
      <c r="A504" s="287" t="s">
        <v>476</v>
      </c>
      <c r="B504" s="287" t="s">
        <v>760</v>
      </c>
      <c r="C504" s="287" t="s">
        <v>433</v>
      </c>
      <c r="D504" s="308">
        <v>38</v>
      </c>
      <c r="E504" s="1097" t="s">
        <v>339</v>
      </c>
      <c r="F504" s="887"/>
      <c r="G504" s="887"/>
      <c r="H504" s="887"/>
      <c r="I504" s="888"/>
      <c r="J504" s="514" t="s">
        <v>563</v>
      </c>
      <c r="K504" s="523">
        <v>0</v>
      </c>
      <c r="L504" s="547"/>
      <c r="M504" s="560"/>
      <c r="N504" s="609">
        <v>23</v>
      </c>
      <c r="O504" s="609">
        <v>2</v>
      </c>
      <c r="P504" s="609">
        <v>38</v>
      </c>
      <c r="Q504" s="609">
        <v>0</v>
      </c>
      <c r="R504" s="631"/>
    </row>
    <row r="505" spans="1:18" ht="14.25" customHeight="1" x14ac:dyDescent="0.15">
      <c r="A505" s="287" t="s">
        <v>476</v>
      </c>
      <c r="B505" s="287" t="s">
        <v>760</v>
      </c>
      <c r="C505" s="287" t="s">
        <v>433</v>
      </c>
      <c r="D505" s="308">
        <v>39</v>
      </c>
      <c r="E505" s="1091"/>
      <c r="F505" s="1092"/>
      <c r="G505" s="1092"/>
      <c r="H505" s="1092"/>
      <c r="I505" s="1093"/>
      <c r="J505" s="514" t="s">
        <v>82</v>
      </c>
      <c r="K505" s="523">
        <v>5015</v>
      </c>
      <c r="L505" s="547"/>
      <c r="M505" s="560"/>
      <c r="N505" s="609">
        <v>23</v>
      </c>
      <c r="O505" s="609">
        <v>2</v>
      </c>
      <c r="P505" s="609">
        <v>39</v>
      </c>
      <c r="Q505" s="609">
        <v>5015</v>
      </c>
      <c r="R505" s="631"/>
    </row>
    <row r="506" spans="1:18" ht="14.25" customHeight="1" x14ac:dyDescent="0.15">
      <c r="A506" s="287" t="s">
        <v>476</v>
      </c>
      <c r="B506" s="287" t="s">
        <v>760</v>
      </c>
      <c r="C506" s="287" t="s">
        <v>433</v>
      </c>
      <c r="D506" s="308">
        <v>40</v>
      </c>
      <c r="E506" s="1217"/>
      <c r="F506" s="1218"/>
      <c r="G506" s="1218"/>
      <c r="H506" s="1218"/>
      <c r="I506" s="1219"/>
      <c r="J506" s="515"/>
      <c r="K506" s="523">
        <v>0</v>
      </c>
      <c r="L506" s="547"/>
      <c r="M506" s="560"/>
      <c r="N506" s="609">
        <v>23</v>
      </c>
      <c r="O506" s="609">
        <v>2</v>
      </c>
      <c r="P506" s="609">
        <v>40</v>
      </c>
      <c r="Q506" s="609">
        <v>0</v>
      </c>
      <c r="R506" s="631"/>
    </row>
    <row r="507" spans="1:18" ht="14.25" customHeight="1" x14ac:dyDescent="0.15">
      <c r="A507" s="287" t="s">
        <v>476</v>
      </c>
      <c r="B507" s="287" t="s">
        <v>760</v>
      </c>
      <c r="C507" s="287" t="s">
        <v>433</v>
      </c>
      <c r="D507" s="308">
        <v>41</v>
      </c>
      <c r="E507" s="1220"/>
      <c r="F507" s="1221"/>
      <c r="G507" s="1221"/>
      <c r="H507" s="1221"/>
      <c r="I507" s="1222"/>
      <c r="J507" s="515"/>
      <c r="K507" s="523">
        <v>0</v>
      </c>
      <c r="L507" s="547"/>
      <c r="M507" s="560"/>
      <c r="N507" s="609">
        <v>23</v>
      </c>
      <c r="O507" s="609">
        <v>2</v>
      </c>
      <c r="P507" s="609">
        <v>41</v>
      </c>
      <c r="Q507" s="609">
        <v>0</v>
      </c>
      <c r="R507" s="631"/>
    </row>
    <row r="508" spans="1:18" ht="14.25" customHeight="1" x14ac:dyDescent="0.15">
      <c r="A508" s="287" t="s">
        <v>476</v>
      </c>
      <c r="B508" s="287" t="s">
        <v>760</v>
      </c>
      <c r="C508" s="287" t="s">
        <v>433</v>
      </c>
      <c r="D508" s="308">
        <v>42</v>
      </c>
      <c r="E508" s="1097" t="s">
        <v>253</v>
      </c>
      <c r="F508" s="887"/>
      <c r="G508" s="1097" t="s">
        <v>496</v>
      </c>
      <c r="H508" s="887"/>
      <c r="I508" s="888"/>
      <c r="J508" s="514" t="s">
        <v>563</v>
      </c>
      <c r="K508" s="523">
        <v>0</v>
      </c>
      <c r="L508" s="547"/>
      <c r="M508" s="560"/>
      <c r="N508" s="609">
        <v>23</v>
      </c>
      <c r="O508" s="609">
        <v>2</v>
      </c>
      <c r="P508" s="609">
        <v>42</v>
      </c>
      <c r="Q508" s="609">
        <v>0</v>
      </c>
      <c r="R508" s="631"/>
    </row>
    <row r="509" spans="1:18" ht="14.25" customHeight="1" x14ac:dyDescent="0.15">
      <c r="A509" s="287" t="s">
        <v>476</v>
      </c>
      <c r="B509" s="287" t="s">
        <v>760</v>
      </c>
      <c r="C509" s="287" t="s">
        <v>433</v>
      </c>
      <c r="D509" s="308">
        <v>43</v>
      </c>
      <c r="E509" s="1091"/>
      <c r="F509" s="1092"/>
      <c r="G509" s="1091"/>
      <c r="H509" s="1092"/>
      <c r="I509" s="1093"/>
      <c r="J509" s="514" t="s">
        <v>82</v>
      </c>
      <c r="K509" s="523">
        <v>5015</v>
      </c>
      <c r="L509" s="547"/>
      <c r="M509" s="560"/>
      <c r="N509" s="609">
        <v>23</v>
      </c>
      <c r="O509" s="609">
        <v>2</v>
      </c>
      <c r="P509" s="609">
        <v>43</v>
      </c>
      <c r="Q509" s="609">
        <v>5015</v>
      </c>
      <c r="R509" s="631"/>
    </row>
    <row r="510" spans="1:18" ht="14.25" customHeight="1" x14ac:dyDescent="0.15">
      <c r="A510" s="287" t="s">
        <v>476</v>
      </c>
      <c r="B510" s="287" t="s">
        <v>760</v>
      </c>
      <c r="C510" s="287" t="s">
        <v>433</v>
      </c>
      <c r="D510" s="308">
        <v>44</v>
      </c>
      <c r="E510" s="1244" t="s">
        <v>826</v>
      </c>
      <c r="F510" s="1245"/>
      <c r="G510" s="991"/>
      <c r="H510" s="988"/>
      <c r="I510" s="988"/>
      <c r="J510" s="988"/>
      <c r="K510" s="523">
        <v>0</v>
      </c>
      <c r="L510" s="547"/>
      <c r="M510" s="560"/>
      <c r="N510" s="609">
        <v>23</v>
      </c>
      <c r="O510" s="609">
        <v>2</v>
      </c>
      <c r="P510" s="609">
        <v>44</v>
      </c>
      <c r="Q510" s="609">
        <v>0</v>
      </c>
      <c r="R510" s="631"/>
    </row>
    <row r="511" spans="1:18" ht="14.25" customHeight="1" x14ac:dyDescent="0.15">
      <c r="A511" s="287" t="s">
        <v>476</v>
      </c>
      <c r="B511" s="287" t="s">
        <v>760</v>
      </c>
      <c r="C511" s="287" t="s">
        <v>433</v>
      </c>
      <c r="D511" s="308">
        <v>45</v>
      </c>
      <c r="E511" s="1246"/>
      <c r="F511" s="1247"/>
      <c r="G511" s="1242" t="s">
        <v>566</v>
      </c>
      <c r="H511" s="1243"/>
      <c r="I511" s="1243"/>
      <c r="J511" s="1243"/>
      <c r="K511" s="523">
        <v>0</v>
      </c>
      <c r="L511" s="547"/>
      <c r="M511" s="560"/>
      <c r="N511" s="609">
        <v>23</v>
      </c>
      <c r="O511" s="609">
        <v>2</v>
      </c>
      <c r="P511" s="609">
        <v>45</v>
      </c>
      <c r="Q511" s="609">
        <v>0</v>
      </c>
      <c r="R511" s="631"/>
    </row>
    <row r="512" spans="1:18" ht="14.25" customHeight="1" x14ac:dyDescent="0.15">
      <c r="A512" s="287" t="s">
        <v>476</v>
      </c>
      <c r="B512" s="287" t="s">
        <v>760</v>
      </c>
      <c r="C512" s="287" t="s">
        <v>433</v>
      </c>
      <c r="D512" s="308">
        <v>46</v>
      </c>
      <c r="E512" s="1246"/>
      <c r="F512" s="1247"/>
      <c r="G512" s="1234" t="s">
        <v>464</v>
      </c>
      <c r="H512" s="991" t="s">
        <v>560</v>
      </c>
      <c r="I512" s="988"/>
      <c r="J512" s="988"/>
      <c r="K512" s="523">
        <v>0</v>
      </c>
      <c r="L512" s="547"/>
      <c r="M512" s="560"/>
      <c r="N512" s="609">
        <v>23</v>
      </c>
      <c r="O512" s="609">
        <v>2</v>
      </c>
      <c r="P512" s="609">
        <v>46</v>
      </c>
      <c r="Q512" s="609">
        <v>0</v>
      </c>
      <c r="R512" s="631"/>
    </row>
    <row r="513" spans="1:100" ht="14.25" customHeight="1" x14ac:dyDescent="0.15">
      <c r="A513" s="287" t="s">
        <v>476</v>
      </c>
      <c r="B513" s="287" t="s">
        <v>760</v>
      </c>
      <c r="C513" s="287" t="s">
        <v>433</v>
      </c>
      <c r="D513" s="308">
        <v>47</v>
      </c>
      <c r="E513" s="1246"/>
      <c r="F513" s="1247"/>
      <c r="G513" s="1235"/>
      <c r="H513" s="991" t="s">
        <v>494</v>
      </c>
      <c r="I513" s="988"/>
      <c r="J513" s="988"/>
      <c r="K513" s="523">
        <v>0</v>
      </c>
      <c r="L513" s="547"/>
      <c r="M513" s="560"/>
      <c r="N513" s="609">
        <v>23</v>
      </c>
      <c r="O513" s="609">
        <v>2</v>
      </c>
      <c r="P513" s="609">
        <v>47</v>
      </c>
      <c r="Q513" s="609">
        <v>0</v>
      </c>
      <c r="R513" s="631"/>
    </row>
    <row r="514" spans="1:100" ht="14.25" customHeight="1" x14ac:dyDescent="0.15">
      <c r="A514" s="287" t="s">
        <v>476</v>
      </c>
      <c r="B514" s="287" t="s">
        <v>760</v>
      </c>
      <c r="C514" s="287" t="s">
        <v>433</v>
      </c>
      <c r="D514" s="308">
        <v>48</v>
      </c>
      <c r="E514" s="1246"/>
      <c r="F514" s="1247"/>
      <c r="G514" s="1235"/>
      <c r="H514" s="991" t="s">
        <v>232</v>
      </c>
      <c r="I514" s="988"/>
      <c r="J514" s="988"/>
      <c r="K514" s="523">
        <v>0</v>
      </c>
      <c r="L514" s="547"/>
      <c r="M514" s="560"/>
      <c r="N514" s="609">
        <v>23</v>
      </c>
      <c r="O514" s="609">
        <v>2</v>
      </c>
      <c r="P514" s="609">
        <v>48</v>
      </c>
      <c r="Q514" s="609">
        <v>0</v>
      </c>
      <c r="R514" s="631"/>
    </row>
    <row r="515" spans="1:100" ht="14.25" customHeight="1" x14ac:dyDescent="0.15">
      <c r="A515" s="287" t="s">
        <v>476</v>
      </c>
      <c r="B515" s="287" t="s">
        <v>760</v>
      </c>
      <c r="C515" s="287" t="s">
        <v>433</v>
      </c>
      <c r="D515" s="308">
        <v>49</v>
      </c>
      <c r="E515" s="1248"/>
      <c r="F515" s="1249"/>
      <c r="G515" s="1236"/>
      <c r="H515" s="991" t="s">
        <v>200</v>
      </c>
      <c r="I515" s="988"/>
      <c r="J515" s="988"/>
      <c r="K515" s="523">
        <v>0</v>
      </c>
      <c r="L515" s="547"/>
      <c r="M515" s="560"/>
      <c r="N515" s="609">
        <v>23</v>
      </c>
      <c r="O515" s="609">
        <v>2</v>
      </c>
      <c r="P515" s="609">
        <v>49</v>
      </c>
      <c r="Q515" s="609">
        <v>0</v>
      </c>
      <c r="R515" s="631"/>
    </row>
    <row r="516" spans="1:100" ht="14.25" customHeight="1" x14ac:dyDescent="0.15">
      <c r="A516" s="287" t="s">
        <v>476</v>
      </c>
      <c r="B516" s="287" t="s">
        <v>760</v>
      </c>
      <c r="C516" s="287" t="s">
        <v>433</v>
      </c>
      <c r="D516" s="308">
        <v>50</v>
      </c>
      <c r="E516" s="1174"/>
      <c r="F516" s="1175"/>
      <c r="G516" s="1230"/>
      <c r="H516" s="1231"/>
      <c r="I516" s="1231"/>
      <c r="J516" s="1231"/>
      <c r="K516" s="523">
        <v>0</v>
      </c>
      <c r="L516" s="547"/>
      <c r="M516" s="560"/>
      <c r="N516" s="609">
        <v>23</v>
      </c>
      <c r="O516" s="609">
        <v>2</v>
      </c>
      <c r="P516" s="609">
        <v>50</v>
      </c>
      <c r="Q516" s="609">
        <v>0</v>
      </c>
      <c r="R516" s="631"/>
    </row>
    <row r="517" spans="1:100" ht="14.25" customHeight="1" x14ac:dyDescent="0.15">
      <c r="A517" s="287" t="s">
        <v>476</v>
      </c>
      <c r="B517" s="287" t="s">
        <v>760</v>
      </c>
      <c r="C517" s="287" t="s">
        <v>433</v>
      </c>
      <c r="D517" s="308">
        <v>51</v>
      </c>
      <c r="E517" s="1176"/>
      <c r="F517" s="1177"/>
      <c r="G517" s="1230"/>
      <c r="H517" s="1231"/>
      <c r="I517" s="1231"/>
      <c r="J517" s="1231"/>
      <c r="K517" s="523">
        <v>0</v>
      </c>
      <c r="L517" s="547"/>
      <c r="M517" s="560"/>
      <c r="N517" s="609">
        <v>23</v>
      </c>
      <c r="O517" s="609">
        <v>2</v>
      </c>
      <c r="P517" s="609">
        <v>51</v>
      </c>
      <c r="Q517" s="609">
        <v>0</v>
      </c>
      <c r="R517" s="631"/>
    </row>
    <row r="518" spans="1:100" s="284" customFormat="1" ht="14.25" customHeight="1" thickBot="1" x14ac:dyDescent="0.2">
      <c r="A518" s="289" t="s">
        <v>476</v>
      </c>
      <c r="B518" s="289" t="s">
        <v>760</v>
      </c>
      <c r="C518" s="289" t="s">
        <v>433</v>
      </c>
      <c r="D518" s="309">
        <v>52</v>
      </c>
      <c r="E518" s="1178"/>
      <c r="F518" s="1179"/>
      <c r="G518" s="1232"/>
      <c r="H518" s="1233"/>
      <c r="I518" s="1233"/>
      <c r="J518" s="1233"/>
      <c r="K518" s="531">
        <v>0</v>
      </c>
      <c r="L518" s="549"/>
      <c r="M518" s="562"/>
      <c r="N518" s="609">
        <v>23</v>
      </c>
      <c r="O518" s="609">
        <v>2</v>
      </c>
      <c r="P518" s="609">
        <v>52</v>
      </c>
      <c r="Q518" s="609">
        <v>0</v>
      </c>
      <c r="R518" s="631"/>
      <c r="S518" s="609"/>
      <c r="T518" s="609"/>
      <c r="U518" s="609"/>
      <c r="V518" s="609"/>
      <c r="W518" s="609"/>
      <c r="X518" s="609"/>
      <c r="Y518" s="609"/>
      <c r="Z518" s="609"/>
      <c r="AA518" s="609"/>
      <c r="AB518" s="609"/>
      <c r="AC518" s="609"/>
      <c r="AD518" s="609"/>
      <c r="AE518" s="609"/>
      <c r="AF518" s="609"/>
      <c r="AG518" s="609"/>
      <c r="AH518" s="609"/>
      <c r="AI518" s="609"/>
      <c r="AJ518" s="609"/>
      <c r="AK518" s="609"/>
      <c r="AL518" s="609"/>
      <c r="AM518" s="609"/>
      <c r="AN518" s="609"/>
      <c r="AO518" s="609"/>
      <c r="AP518" s="609"/>
      <c r="AQ518" s="609"/>
      <c r="AR518" s="609"/>
      <c r="AS518" s="609"/>
      <c r="AT518" s="609"/>
      <c r="AU518" s="609"/>
      <c r="AV518" s="609"/>
      <c r="AW518" s="609"/>
      <c r="AX518" s="609"/>
      <c r="AY518" s="609"/>
      <c r="AZ518" s="609"/>
      <c r="BA518" s="609"/>
      <c r="BB518" s="609"/>
      <c r="BC518" s="609"/>
      <c r="BD518" s="609"/>
      <c r="BE518" s="609"/>
      <c r="BF518" s="609"/>
      <c r="BG518" s="609"/>
      <c r="BH518" s="609"/>
      <c r="BI518" s="609"/>
      <c r="BJ518" s="609"/>
      <c r="BK518" s="609"/>
      <c r="BL518" s="609"/>
      <c r="BM518" s="609"/>
      <c r="BN518" s="609"/>
      <c r="BO518" s="609"/>
      <c r="BP518" s="609"/>
      <c r="BQ518" s="609"/>
      <c r="BR518" s="609"/>
      <c r="BS518" s="609"/>
      <c r="BT518" s="609"/>
      <c r="BU518" s="609"/>
      <c r="BV518" s="609"/>
      <c r="BW518" s="609"/>
      <c r="BX518" s="609"/>
      <c r="BY518" s="609"/>
      <c r="BZ518" s="609"/>
      <c r="CA518" s="609"/>
      <c r="CB518" s="609"/>
      <c r="CC518" s="609"/>
      <c r="CD518" s="609"/>
      <c r="CE518" s="609"/>
      <c r="CF518" s="609"/>
      <c r="CG518" s="609"/>
      <c r="CH518" s="609"/>
      <c r="CI518" s="609"/>
      <c r="CJ518" s="609"/>
      <c r="CK518" s="609"/>
      <c r="CL518" s="609"/>
      <c r="CM518" s="609"/>
      <c r="CN518" s="609"/>
      <c r="CO518" s="609"/>
      <c r="CP518" s="609"/>
      <c r="CQ518" s="609"/>
      <c r="CR518" s="609"/>
      <c r="CS518" s="609"/>
      <c r="CT518" s="609"/>
      <c r="CU518" s="609"/>
      <c r="CV518" s="609"/>
    </row>
    <row r="519" spans="1:100" s="23" customFormat="1" ht="14.1" customHeight="1" x14ac:dyDescent="0.15">
      <c r="A519" s="292" t="s">
        <v>408</v>
      </c>
      <c r="B519" s="299" t="s">
        <v>97</v>
      </c>
      <c r="C519" s="292" t="s">
        <v>682</v>
      </c>
      <c r="D519" s="292" t="s">
        <v>682</v>
      </c>
      <c r="E519" s="1121" t="s">
        <v>829</v>
      </c>
      <c r="F519" s="1122"/>
      <c r="G519" s="1122"/>
      <c r="H519" s="1123"/>
      <c r="I519" s="980" t="s">
        <v>830</v>
      </c>
      <c r="J519" s="1227"/>
      <c r="K519" s="524">
        <v>0</v>
      </c>
      <c r="L519" s="348"/>
      <c r="M519" s="559"/>
      <c r="N519" s="23">
        <v>24</v>
      </c>
      <c r="O519" s="23">
        <v>1</v>
      </c>
      <c r="P519" s="23">
        <v>1</v>
      </c>
      <c r="Q519" s="23">
        <v>0</v>
      </c>
      <c r="R519" s="631"/>
    </row>
    <row r="520" spans="1:100" ht="14.25" customHeight="1" x14ac:dyDescent="0.15">
      <c r="A520" s="291" t="s">
        <v>408</v>
      </c>
      <c r="B520" s="291" t="s">
        <v>97</v>
      </c>
      <c r="C520" s="291" t="s">
        <v>682</v>
      </c>
      <c r="D520" s="291" t="s">
        <v>433</v>
      </c>
      <c r="E520" s="1124"/>
      <c r="F520" s="1125"/>
      <c r="G520" s="1125"/>
      <c r="H520" s="1126"/>
      <c r="I520" s="1088" t="s">
        <v>831</v>
      </c>
      <c r="J520" s="1182"/>
      <c r="K520" s="525">
        <v>1145500</v>
      </c>
      <c r="L520" s="547"/>
      <c r="M520" s="560"/>
      <c r="N520" s="609">
        <v>24</v>
      </c>
      <c r="O520" s="609">
        <v>1</v>
      </c>
      <c r="P520" s="609">
        <v>2</v>
      </c>
      <c r="Q520" s="609">
        <v>1145500</v>
      </c>
      <c r="R520" s="631"/>
    </row>
    <row r="521" spans="1:100" ht="14.25" customHeight="1" x14ac:dyDescent="0.15">
      <c r="A521" s="291" t="s">
        <v>408</v>
      </c>
      <c r="B521" s="291" t="s">
        <v>97</v>
      </c>
      <c r="C521" s="291" t="s">
        <v>682</v>
      </c>
      <c r="D521" s="291" t="s">
        <v>465</v>
      </c>
      <c r="E521" s="1124"/>
      <c r="F521" s="1125"/>
      <c r="G521" s="1125"/>
      <c r="H521" s="1126"/>
      <c r="I521" s="1088" t="s">
        <v>833</v>
      </c>
      <c r="J521" s="1182"/>
      <c r="K521" s="523">
        <v>75869</v>
      </c>
      <c r="L521" s="547"/>
      <c r="M521" s="560"/>
      <c r="N521" s="609">
        <v>24</v>
      </c>
      <c r="O521" s="609">
        <v>1</v>
      </c>
      <c r="P521" s="609">
        <v>3</v>
      </c>
      <c r="Q521" s="609">
        <v>75869</v>
      </c>
      <c r="R521" s="631"/>
    </row>
    <row r="522" spans="1:100" ht="14.25" customHeight="1" x14ac:dyDescent="0.15">
      <c r="A522" s="291" t="s">
        <v>408</v>
      </c>
      <c r="B522" s="291" t="s">
        <v>97</v>
      </c>
      <c r="C522" s="291" t="s">
        <v>682</v>
      </c>
      <c r="D522" s="291" t="s">
        <v>323</v>
      </c>
      <c r="E522" s="1124"/>
      <c r="F522" s="1125"/>
      <c r="G522" s="1125"/>
      <c r="H522" s="1126"/>
      <c r="I522" s="1088" t="s">
        <v>625</v>
      </c>
      <c r="J522" s="1182"/>
      <c r="K522" s="523">
        <v>71735</v>
      </c>
      <c r="L522" s="547"/>
      <c r="M522" s="560"/>
      <c r="N522" s="609">
        <v>24</v>
      </c>
      <c r="O522" s="609">
        <v>1</v>
      </c>
      <c r="P522" s="609">
        <v>4</v>
      </c>
      <c r="Q522" s="609">
        <v>71735</v>
      </c>
      <c r="R522" s="631"/>
    </row>
    <row r="523" spans="1:100" ht="14.25" customHeight="1" x14ac:dyDescent="0.15">
      <c r="A523" s="291" t="s">
        <v>408</v>
      </c>
      <c r="B523" s="291" t="s">
        <v>97</v>
      </c>
      <c r="C523" s="291" t="s">
        <v>682</v>
      </c>
      <c r="D523" s="291" t="s">
        <v>420</v>
      </c>
      <c r="E523" s="1124"/>
      <c r="F523" s="1125"/>
      <c r="G523" s="1125"/>
      <c r="H523" s="1126"/>
      <c r="I523" s="1088" t="s">
        <v>756</v>
      </c>
      <c r="J523" s="1182"/>
      <c r="K523" s="523">
        <v>0</v>
      </c>
      <c r="L523" s="547"/>
      <c r="M523" s="560"/>
      <c r="N523" s="609">
        <v>24</v>
      </c>
      <c r="O523" s="609">
        <v>1</v>
      </c>
      <c r="P523" s="609">
        <v>5</v>
      </c>
      <c r="Q523" s="609">
        <v>0</v>
      </c>
      <c r="R523" s="631"/>
    </row>
    <row r="524" spans="1:100" ht="14.25" customHeight="1" x14ac:dyDescent="0.15">
      <c r="A524" s="291" t="s">
        <v>408</v>
      </c>
      <c r="B524" s="291" t="s">
        <v>97</v>
      </c>
      <c r="C524" s="291" t="s">
        <v>682</v>
      </c>
      <c r="D524" s="291" t="s">
        <v>210</v>
      </c>
      <c r="E524" s="1124"/>
      <c r="F524" s="1125"/>
      <c r="G524" s="1125"/>
      <c r="H524" s="1126"/>
      <c r="I524" s="1088" t="s">
        <v>834</v>
      </c>
      <c r="J524" s="1182"/>
      <c r="K524" s="523">
        <v>0</v>
      </c>
      <c r="L524" s="547"/>
      <c r="M524" s="560"/>
      <c r="N524" s="609">
        <v>24</v>
      </c>
      <c r="O524" s="609">
        <v>1</v>
      </c>
      <c r="P524" s="609">
        <v>6</v>
      </c>
      <c r="Q524" s="609">
        <v>0</v>
      </c>
      <c r="R524" s="631"/>
    </row>
    <row r="525" spans="1:100" ht="14.25" customHeight="1" x14ac:dyDescent="0.15">
      <c r="A525" s="291" t="s">
        <v>408</v>
      </c>
      <c r="B525" s="291" t="s">
        <v>97</v>
      </c>
      <c r="C525" s="291" t="s">
        <v>682</v>
      </c>
      <c r="D525" s="291" t="s">
        <v>249</v>
      </c>
      <c r="E525" s="1124"/>
      <c r="F525" s="1125"/>
      <c r="G525" s="1125"/>
      <c r="H525" s="1126"/>
      <c r="I525" s="1088" t="s">
        <v>128</v>
      </c>
      <c r="J525" s="1182"/>
      <c r="K525" s="523">
        <v>0</v>
      </c>
      <c r="L525" s="547"/>
      <c r="M525" s="560"/>
      <c r="N525" s="609">
        <v>24</v>
      </c>
      <c r="O525" s="609">
        <v>1</v>
      </c>
      <c r="P525" s="609">
        <v>7</v>
      </c>
      <c r="Q525" s="609">
        <v>0</v>
      </c>
      <c r="R525" s="631"/>
    </row>
    <row r="526" spans="1:100" ht="14.25" customHeight="1" x14ac:dyDescent="0.15">
      <c r="A526" s="291" t="s">
        <v>408</v>
      </c>
      <c r="B526" s="291" t="s">
        <v>97</v>
      </c>
      <c r="C526" s="291" t="s">
        <v>682</v>
      </c>
      <c r="D526" s="291" t="s">
        <v>739</v>
      </c>
      <c r="E526" s="1124"/>
      <c r="F526" s="1125"/>
      <c r="G526" s="1125"/>
      <c r="H526" s="1126"/>
      <c r="I526" s="1088" t="s">
        <v>324</v>
      </c>
      <c r="J526" s="1182"/>
      <c r="K526" s="523">
        <v>0</v>
      </c>
      <c r="L526" s="547"/>
      <c r="M526" s="560"/>
      <c r="N526" s="609">
        <v>24</v>
      </c>
      <c r="O526" s="609">
        <v>1</v>
      </c>
      <c r="P526" s="609">
        <v>8</v>
      </c>
      <c r="Q526" s="609">
        <v>0</v>
      </c>
      <c r="R526" s="631"/>
    </row>
    <row r="527" spans="1:100" ht="14.25" customHeight="1" x14ac:dyDescent="0.15">
      <c r="A527" s="291" t="s">
        <v>408</v>
      </c>
      <c r="B527" s="291" t="s">
        <v>97</v>
      </c>
      <c r="C527" s="291" t="s">
        <v>682</v>
      </c>
      <c r="D527" s="291" t="s">
        <v>676</v>
      </c>
      <c r="E527" s="1124"/>
      <c r="F527" s="1125"/>
      <c r="G527" s="1125"/>
      <c r="H527" s="1126"/>
      <c r="I527" s="1088" t="s">
        <v>835</v>
      </c>
      <c r="J527" s="1182"/>
      <c r="K527" s="523">
        <v>0</v>
      </c>
      <c r="L527" s="547"/>
      <c r="M527" s="560"/>
      <c r="N527" s="609">
        <v>24</v>
      </c>
      <c r="O527" s="609">
        <v>1</v>
      </c>
      <c r="P527" s="609">
        <v>9</v>
      </c>
      <c r="Q527" s="609">
        <v>0</v>
      </c>
      <c r="R527" s="631"/>
    </row>
    <row r="528" spans="1:100" ht="14.25" customHeight="1" x14ac:dyDescent="0.15">
      <c r="A528" s="291" t="s">
        <v>408</v>
      </c>
      <c r="B528" s="291" t="s">
        <v>97</v>
      </c>
      <c r="C528" s="291" t="s">
        <v>682</v>
      </c>
      <c r="D528" s="291" t="s">
        <v>740</v>
      </c>
      <c r="E528" s="1124"/>
      <c r="F528" s="1125"/>
      <c r="G528" s="1125"/>
      <c r="H528" s="1126"/>
      <c r="I528" s="1088" t="s">
        <v>537</v>
      </c>
      <c r="J528" s="1182"/>
      <c r="K528" s="523">
        <v>0</v>
      </c>
      <c r="L528" s="547"/>
      <c r="M528" s="560"/>
      <c r="N528" s="609">
        <v>24</v>
      </c>
      <c r="O528" s="609">
        <v>1</v>
      </c>
      <c r="P528" s="609">
        <v>10</v>
      </c>
      <c r="Q528" s="609">
        <v>0</v>
      </c>
      <c r="R528" s="631"/>
    </row>
    <row r="529" spans="1:100" ht="14.25" customHeight="1" x14ac:dyDescent="0.15">
      <c r="A529" s="291" t="s">
        <v>408</v>
      </c>
      <c r="B529" s="291" t="s">
        <v>97</v>
      </c>
      <c r="C529" s="291" t="s">
        <v>682</v>
      </c>
      <c r="D529" s="291" t="s">
        <v>742</v>
      </c>
      <c r="E529" s="1124"/>
      <c r="F529" s="1125"/>
      <c r="G529" s="1125"/>
      <c r="H529" s="1126"/>
      <c r="I529" s="1088" t="s">
        <v>837</v>
      </c>
      <c r="J529" s="1182"/>
      <c r="K529" s="523">
        <v>0</v>
      </c>
      <c r="L529" s="547"/>
      <c r="M529" s="560"/>
      <c r="N529" s="609">
        <v>24</v>
      </c>
      <c r="O529" s="609">
        <v>1</v>
      </c>
      <c r="P529" s="609">
        <v>11</v>
      </c>
      <c r="Q529" s="609">
        <v>0</v>
      </c>
      <c r="R529" s="631"/>
    </row>
    <row r="530" spans="1:100" ht="14.25" customHeight="1" x14ac:dyDescent="0.15">
      <c r="A530" s="291" t="s">
        <v>408</v>
      </c>
      <c r="B530" s="291" t="s">
        <v>97</v>
      </c>
      <c r="C530" s="291" t="s">
        <v>682</v>
      </c>
      <c r="D530" s="291" t="s">
        <v>743</v>
      </c>
      <c r="E530" s="1124"/>
      <c r="F530" s="1125"/>
      <c r="G530" s="1125"/>
      <c r="H530" s="1126"/>
      <c r="I530" s="991" t="s">
        <v>838</v>
      </c>
      <c r="J530" s="1183"/>
      <c r="K530" s="523">
        <v>1293104</v>
      </c>
      <c r="L530" s="547"/>
      <c r="M530" s="560"/>
      <c r="N530" s="609">
        <v>24</v>
      </c>
      <c r="O530" s="609">
        <v>1</v>
      </c>
      <c r="P530" s="609">
        <v>12</v>
      </c>
      <c r="Q530" s="609">
        <v>1293104</v>
      </c>
      <c r="R530" s="631"/>
    </row>
    <row r="531" spans="1:100" s="23" customFormat="1" ht="14.25" customHeight="1" x14ac:dyDescent="0.15">
      <c r="A531" s="292" t="s">
        <v>408</v>
      </c>
      <c r="B531" s="292" t="s">
        <v>97</v>
      </c>
      <c r="C531" s="292" t="s">
        <v>682</v>
      </c>
      <c r="D531" s="292" t="s">
        <v>744</v>
      </c>
      <c r="E531" s="1124"/>
      <c r="F531" s="1125"/>
      <c r="G531" s="1125"/>
      <c r="H531" s="1126"/>
      <c r="I531" s="1228" t="s">
        <v>667</v>
      </c>
      <c r="J531" s="1229"/>
      <c r="K531" s="525">
        <v>0</v>
      </c>
      <c r="L531" s="547"/>
      <c r="M531" s="559"/>
      <c r="N531" s="23">
        <v>24</v>
      </c>
      <c r="O531" s="23">
        <v>1</v>
      </c>
      <c r="P531" s="23">
        <v>13</v>
      </c>
      <c r="Q531" s="23">
        <v>0</v>
      </c>
      <c r="R531" s="631"/>
    </row>
    <row r="532" spans="1:100" s="23" customFormat="1" ht="14.25" customHeight="1" x14ac:dyDescent="0.15">
      <c r="A532" s="292" t="s">
        <v>408</v>
      </c>
      <c r="B532" s="292" t="s">
        <v>97</v>
      </c>
      <c r="C532" s="292" t="s">
        <v>682</v>
      </c>
      <c r="D532" s="292" t="s">
        <v>745</v>
      </c>
      <c r="E532" s="1124"/>
      <c r="F532" s="1125"/>
      <c r="G532" s="1125"/>
      <c r="H532" s="1126"/>
      <c r="I532" s="1166" t="s">
        <v>937</v>
      </c>
      <c r="J532" s="516" t="s">
        <v>799</v>
      </c>
      <c r="K532" s="524">
        <v>1293104</v>
      </c>
      <c r="L532" s="348"/>
      <c r="M532" s="559"/>
      <c r="N532" s="23">
        <v>24</v>
      </c>
      <c r="O532" s="23">
        <v>1</v>
      </c>
      <c r="P532" s="23">
        <v>14</v>
      </c>
      <c r="Q532" s="23">
        <v>1293104</v>
      </c>
      <c r="R532" s="631"/>
    </row>
    <row r="533" spans="1:100" s="23" customFormat="1" ht="14.25" customHeight="1" x14ac:dyDescent="0.15">
      <c r="A533" s="292" t="s">
        <v>408</v>
      </c>
      <c r="B533" s="292" t="s">
        <v>97</v>
      </c>
      <c r="C533" s="292" t="s">
        <v>682</v>
      </c>
      <c r="D533" s="292" t="s">
        <v>746</v>
      </c>
      <c r="E533" s="1124"/>
      <c r="F533" s="1125"/>
      <c r="G533" s="1125"/>
      <c r="H533" s="1126"/>
      <c r="I533" s="1166"/>
      <c r="J533" s="516" t="s">
        <v>938</v>
      </c>
      <c r="K533" s="524">
        <v>0</v>
      </c>
      <c r="L533" s="348"/>
      <c r="M533" s="559"/>
      <c r="N533" s="23">
        <v>24</v>
      </c>
      <c r="O533" s="23">
        <v>1</v>
      </c>
      <c r="P533" s="23">
        <v>15</v>
      </c>
      <c r="Q533" s="23">
        <v>0</v>
      </c>
      <c r="R533" s="631"/>
    </row>
    <row r="534" spans="1:100" s="284" customFormat="1" ht="14.25" customHeight="1" thickBot="1" x14ac:dyDescent="0.2">
      <c r="A534" s="293" t="s">
        <v>408</v>
      </c>
      <c r="B534" s="293" t="s">
        <v>97</v>
      </c>
      <c r="C534" s="293" t="s">
        <v>682</v>
      </c>
      <c r="D534" s="293" t="s">
        <v>750</v>
      </c>
      <c r="E534" s="1127"/>
      <c r="F534" s="1128"/>
      <c r="G534" s="1128"/>
      <c r="H534" s="1129"/>
      <c r="I534" s="1167" t="s">
        <v>939</v>
      </c>
      <c r="J534" s="1167"/>
      <c r="K534" s="534">
        <v>0</v>
      </c>
      <c r="L534" s="550"/>
      <c r="M534" s="562"/>
      <c r="N534" s="609">
        <v>24</v>
      </c>
      <c r="O534" s="609">
        <v>1</v>
      </c>
      <c r="P534" s="609">
        <v>16</v>
      </c>
      <c r="Q534" s="609">
        <v>0</v>
      </c>
      <c r="R534" s="631"/>
      <c r="S534" s="609"/>
      <c r="T534" s="609"/>
      <c r="U534" s="609"/>
      <c r="V534" s="609"/>
      <c r="W534" s="609"/>
      <c r="X534" s="609"/>
      <c r="Y534" s="609"/>
      <c r="Z534" s="609"/>
      <c r="AA534" s="609"/>
      <c r="AB534" s="609"/>
      <c r="AC534" s="609"/>
      <c r="AD534" s="609"/>
      <c r="AE534" s="609"/>
      <c r="AF534" s="609"/>
      <c r="AG534" s="609"/>
      <c r="AH534" s="609"/>
      <c r="AI534" s="609"/>
      <c r="AJ534" s="609"/>
      <c r="AK534" s="609"/>
      <c r="AL534" s="609"/>
      <c r="AM534" s="609"/>
      <c r="AN534" s="609"/>
      <c r="AO534" s="609"/>
      <c r="AP534" s="609"/>
      <c r="AQ534" s="609"/>
      <c r="AR534" s="609"/>
      <c r="AS534" s="609"/>
      <c r="AT534" s="609"/>
      <c r="AU534" s="609"/>
      <c r="AV534" s="609"/>
      <c r="AW534" s="609"/>
      <c r="AX534" s="609"/>
      <c r="AY534" s="609"/>
      <c r="AZ534" s="609"/>
      <c r="BA534" s="609"/>
      <c r="BB534" s="609"/>
      <c r="BC534" s="609"/>
      <c r="BD534" s="609"/>
      <c r="BE534" s="609"/>
      <c r="BF534" s="609"/>
      <c r="BG534" s="609"/>
      <c r="BH534" s="609"/>
      <c r="BI534" s="609"/>
      <c r="BJ534" s="609"/>
      <c r="BK534" s="609"/>
      <c r="BL534" s="609"/>
      <c r="BM534" s="609"/>
      <c r="BN534" s="609"/>
      <c r="BO534" s="609"/>
      <c r="BP534" s="609"/>
      <c r="BQ534" s="609"/>
      <c r="BR534" s="609"/>
      <c r="BS534" s="609"/>
      <c r="BT534" s="609"/>
      <c r="BU534" s="609"/>
      <c r="BV534" s="609"/>
      <c r="BW534" s="609"/>
      <c r="BX534" s="609"/>
      <c r="BY534" s="609"/>
      <c r="BZ534" s="609"/>
      <c r="CA534" s="609"/>
      <c r="CB534" s="609"/>
      <c r="CC534" s="609"/>
      <c r="CD534" s="609"/>
      <c r="CE534" s="609"/>
      <c r="CF534" s="609"/>
      <c r="CG534" s="609"/>
      <c r="CH534" s="609"/>
      <c r="CI534" s="609"/>
      <c r="CJ534" s="609"/>
      <c r="CK534" s="609"/>
      <c r="CL534" s="609"/>
      <c r="CM534" s="609"/>
      <c r="CN534" s="609"/>
      <c r="CO534" s="609"/>
      <c r="CP534" s="609"/>
      <c r="CQ534" s="609"/>
      <c r="CR534" s="609"/>
      <c r="CS534" s="609"/>
      <c r="CT534" s="609"/>
      <c r="CU534" s="609"/>
      <c r="CV534" s="609"/>
    </row>
    <row r="535" spans="1:100" s="23" customFormat="1" ht="14.25" customHeight="1" x14ac:dyDescent="0.15">
      <c r="A535" s="292" t="s">
        <v>408</v>
      </c>
      <c r="B535" s="292" t="s">
        <v>97</v>
      </c>
      <c r="C535" s="292" t="s">
        <v>433</v>
      </c>
      <c r="D535" s="292" t="s">
        <v>682</v>
      </c>
      <c r="E535" s="1121" t="s">
        <v>92</v>
      </c>
      <c r="F535" s="1122"/>
      <c r="G535" s="1122"/>
      <c r="H535" s="1123"/>
      <c r="I535" s="980" t="s">
        <v>830</v>
      </c>
      <c r="J535" s="1227"/>
      <c r="K535" s="524">
        <v>0</v>
      </c>
      <c r="L535" s="348"/>
      <c r="M535" s="559"/>
      <c r="N535" s="23">
        <v>24</v>
      </c>
      <c r="O535" s="23">
        <v>2</v>
      </c>
      <c r="P535" s="23">
        <v>1</v>
      </c>
      <c r="Q535" s="23">
        <v>0</v>
      </c>
      <c r="R535" s="631"/>
    </row>
    <row r="536" spans="1:100" ht="14.25" customHeight="1" x14ac:dyDescent="0.15">
      <c r="A536" s="291" t="s">
        <v>408</v>
      </c>
      <c r="B536" s="291" t="s">
        <v>97</v>
      </c>
      <c r="C536" s="291" t="s">
        <v>433</v>
      </c>
      <c r="D536" s="291" t="s">
        <v>433</v>
      </c>
      <c r="E536" s="1124"/>
      <c r="F536" s="1125"/>
      <c r="G536" s="1125"/>
      <c r="H536" s="1126"/>
      <c r="I536" s="1088" t="s">
        <v>831</v>
      </c>
      <c r="J536" s="1182"/>
      <c r="K536" s="525">
        <v>0</v>
      </c>
      <c r="L536" s="547"/>
      <c r="M536" s="560"/>
      <c r="N536" s="609">
        <v>24</v>
      </c>
      <c r="O536" s="609">
        <v>2</v>
      </c>
      <c r="P536" s="609">
        <v>2</v>
      </c>
      <c r="Q536" s="609">
        <v>0</v>
      </c>
      <c r="R536" s="631"/>
    </row>
    <row r="537" spans="1:100" ht="14.25" customHeight="1" x14ac:dyDescent="0.15">
      <c r="A537" s="291" t="s">
        <v>408</v>
      </c>
      <c r="B537" s="291" t="s">
        <v>97</v>
      </c>
      <c r="C537" s="291" t="s">
        <v>433</v>
      </c>
      <c r="D537" s="291" t="s">
        <v>465</v>
      </c>
      <c r="E537" s="1124"/>
      <c r="F537" s="1125"/>
      <c r="G537" s="1125"/>
      <c r="H537" s="1126"/>
      <c r="I537" s="1088" t="s">
        <v>833</v>
      </c>
      <c r="J537" s="1182"/>
      <c r="K537" s="523">
        <v>43052</v>
      </c>
      <c r="L537" s="547"/>
      <c r="M537" s="560"/>
      <c r="N537" s="609">
        <v>24</v>
      </c>
      <c r="O537" s="609">
        <v>2</v>
      </c>
      <c r="P537" s="609">
        <v>3</v>
      </c>
      <c r="Q537" s="609">
        <v>43052</v>
      </c>
      <c r="R537" s="631"/>
    </row>
    <row r="538" spans="1:100" ht="14.25" customHeight="1" x14ac:dyDescent="0.15">
      <c r="A538" s="291" t="s">
        <v>408</v>
      </c>
      <c r="B538" s="291" t="s">
        <v>97</v>
      </c>
      <c r="C538" s="291" t="s">
        <v>433</v>
      </c>
      <c r="D538" s="291" t="s">
        <v>323</v>
      </c>
      <c r="E538" s="1124"/>
      <c r="F538" s="1125"/>
      <c r="G538" s="1125"/>
      <c r="H538" s="1126"/>
      <c r="I538" s="1088" t="s">
        <v>625</v>
      </c>
      <c r="J538" s="1182"/>
      <c r="K538" s="523">
        <v>39536</v>
      </c>
      <c r="L538" s="547"/>
      <c r="M538" s="560"/>
      <c r="N538" s="609">
        <v>24</v>
      </c>
      <c r="O538" s="609">
        <v>2</v>
      </c>
      <c r="P538" s="609">
        <v>4</v>
      </c>
      <c r="Q538" s="609">
        <v>39536</v>
      </c>
      <c r="R538" s="631"/>
    </row>
    <row r="539" spans="1:100" ht="14.25" customHeight="1" x14ac:dyDescent="0.15">
      <c r="A539" s="291" t="s">
        <v>408</v>
      </c>
      <c r="B539" s="291" t="s">
        <v>97</v>
      </c>
      <c r="C539" s="291" t="s">
        <v>433</v>
      </c>
      <c r="D539" s="291" t="s">
        <v>420</v>
      </c>
      <c r="E539" s="1124"/>
      <c r="F539" s="1125"/>
      <c r="G539" s="1125"/>
      <c r="H539" s="1126"/>
      <c r="I539" s="1088" t="s">
        <v>756</v>
      </c>
      <c r="J539" s="1182"/>
      <c r="K539" s="523">
        <v>0</v>
      </c>
      <c r="L539" s="547"/>
      <c r="M539" s="560"/>
      <c r="N539" s="609">
        <v>24</v>
      </c>
      <c r="O539" s="609">
        <v>2</v>
      </c>
      <c r="P539" s="609">
        <v>5</v>
      </c>
      <c r="Q539" s="609">
        <v>0</v>
      </c>
      <c r="R539" s="631"/>
    </row>
    <row r="540" spans="1:100" ht="14.25" customHeight="1" x14ac:dyDescent="0.15">
      <c r="A540" s="291" t="s">
        <v>408</v>
      </c>
      <c r="B540" s="291" t="s">
        <v>97</v>
      </c>
      <c r="C540" s="291" t="s">
        <v>433</v>
      </c>
      <c r="D540" s="291" t="s">
        <v>210</v>
      </c>
      <c r="E540" s="1124"/>
      <c r="F540" s="1125"/>
      <c r="G540" s="1125"/>
      <c r="H540" s="1126"/>
      <c r="I540" s="1088" t="s">
        <v>834</v>
      </c>
      <c r="J540" s="1182"/>
      <c r="K540" s="523">
        <v>0</v>
      </c>
      <c r="L540" s="547"/>
      <c r="M540" s="560"/>
      <c r="N540" s="609">
        <v>24</v>
      </c>
      <c r="O540" s="609">
        <v>2</v>
      </c>
      <c r="P540" s="609">
        <v>6</v>
      </c>
      <c r="Q540" s="609">
        <v>0</v>
      </c>
      <c r="R540" s="631"/>
    </row>
    <row r="541" spans="1:100" ht="14.25" customHeight="1" x14ac:dyDescent="0.15">
      <c r="A541" s="291" t="s">
        <v>408</v>
      </c>
      <c r="B541" s="291" t="s">
        <v>97</v>
      </c>
      <c r="C541" s="291" t="s">
        <v>433</v>
      </c>
      <c r="D541" s="291" t="s">
        <v>249</v>
      </c>
      <c r="E541" s="1124"/>
      <c r="F541" s="1125"/>
      <c r="G541" s="1125"/>
      <c r="H541" s="1126"/>
      <c r="I541" s="1088" t="s">
        <v>128</v>
      </c>
      <c r="J541" s="1182"/>
      <c r="K541" s="523">
        <v>0</v>
      </c>
      <c r="L541" s="547"/>
      <c r="M541" s="560"/>
      <c r="N541" s="609">
        <v>24</v>
      </c>
      <c r="O541" s="609">
        <v>2</v>
      </c>
      <c r="P541" s="609">
        <v>7</v>
      </c>
      <c r="Q541" s="609">
        <v>0</v>
      </c>
      <c r="R541" s="631"/>
    </row>
    <row r="542" spans="1:100" ht="14.25" customHeight="1" x14ac:dyDescent="0.15">
      <c r="A542" s="291" t="s">
        <v>408</v>
      </c>
      <c r="B542" s="291" t="s">
        <v>97</v>
      </c>
      <c r="C542" s="291" t="s">
        <v>433</v>
      </c>
      <c r="D542" s="291" t="s">
        <v>739</v>
      </c>
      <c r="E542" s="1124"/>
      <c r="F542" s="1125"/>
      <c r="G542" s="1125"/>
      <c r="H542" s="1126"/>
      <c r="I542" s="1088" t="s">
        <v>324</v>
      </c>
      <c r="J542" s="1182"/>
      <c r="K542" s="523">
        <v>0</v>
      </c>
      <c r="L542" s="547"/>
      <c r="M542" s="560"/>
      <c r="N542" s="609">
        <v>24</v>
      </c>
      <c r="O542" s="609">
        <v>2</v>
      </c>
      <c r="P542" s="609">
        <v>8</v>
      </c>
      <c r="Q542" s="609">
        <v>0</v>
      </c>
      <c r="R542" s="631"/>
    </row>
    <row r="543" spans="1:100" ht="14.25" customHeight="1" x14ac:dyDescent="0.15">
      <c r="A543" s="291" t="s">
        <v>408</v>
      </c>
      <c r="B543" s="291" t="s">
        <v>97</v>
      </c>
      <c r="C543" s="291" t="s">
        <v>433</v>
      </c>
      <c r="D543" s="291" t="s">
        <v>676</v>
      </c>
      <c r="E543" s="1124"/>
      <c r="F543" s="1125"/>
      <c r="G543" s="1125"/>
      <c r="H543" s="1126"/>
      <c r="I543" s="1088" t="s">
        <v>835</v>
      </c>
      <c r="J543" s="1182"/>
      <c r="K543" s="523">
        <v>0</v>
      </c>
      <c r="L543" s="547"/>
      <c r="M543" s="560"/>
      <c r="N543" s="609">
        <v>24</v>
      </c>
      <c r="O543" s="609">
        <v>2</v>
      </c>
      <c r="P543" s="609">
        <v>9</v>
      </c>
      <c r="Q543" s="609">
        <v>0</v>
      </c>
      <c r="R543" s="631"/>
    </row>
    <row r="544" spans="1:100" ht="14.25" customHeight="1" x14ac:dyDescent="0.15">
      <c r="A544" s="291" t="s">
        <v>408</v>
      </c>
      <c r="B544" s="291" t="s">
        <v>97</v>
      </c>
      <c r="C544" s="291" t="s">
        <v>433</v>
      </c>
      <c r="D544" s="291" t="s">
        <v>740</v>
      </c>
      <c r="E544" s="1124"/>
      <c r="F544" s="1125"/>
      <c r="G544" s="1125"/>
      <c r="H544" s="1126"/>
      <c r="I544" s="1088" t="s">
        <v>537</v>
      </c>
      <c r="J544" s="1182"/>
      <c r="K544" s="523">
        <v>0</v>
      </c>
      <c r="L544" s="547"/>
      <c r="M544" s="560"/>
      <c r="N544" s="609">
        <v>24</v>
      </c>
      <c r="O544" s="609">
        <v>2</v>
      </c>
      <c r="P544" s="609">
        <v>10</v>
      </c>
      <c r="Q544" s="609">
        <v>0</v>
      </c>
      <c r="R544" s="631"/>
    </row>
    <row r="545" spans="1:100" ht="14.25" customHeight="1" x14ac:dyDescent="0.15">
      <c r="A545" s="291" t="s">
        <v>408</v>
      </c>
      <c r="B545" s="291" t="s">
        <v>97</v>
      </c>
      <c r="C545" s="291" t="s">
        <v>433</v>
      </c>
      <c r="D545" s="291" t="s">
        <v>742</v>
      </c>
      <c r="E545" s="1124"/>
      <c r="F545" s="1125"/>
      <c r="G545" s="1125"/>
      <c r="H545" s="1126"/>
      <c r="I545" s="1088" t="s">
        <v>837</v>
      </c>
      <c r="J545" s="1182"/>
      <c r="K545" s="523">
        <v>0</v>
      </c>
      <c r="L545" s="547"/>
      <c r="M545" s="560"/>
      <c r="N545" s="609">
        <v>24</v>
      </c>
      <c r="O545" s="609">
        <v>2</v>
      </c>
      <c r="P545" s="609">
        <v>11</v>
      </c>
      <c r="Q545" s="609">
        <v>0</v>
      </c>
      <c r="R545" s="631"/>
    </row>
    <row r="546" spans="1:100" ht="14.25" customHeight="1" x14ac:dyDescent="0.15">
      <c r="A546" s="291" t="s">
        <v>408</v>
      </c>
      <c r="B546" s="291" t="s">
        <v>97</v>
      </c>
      <c r="C546" s="291" t="s">
        <v>433</v>
      </c>
      <c r="D546" s="291" t="s">
        <v>743</v>
      </c>
      <c r="E546" s="1124"/>
      <c r="F546" s="1125"/>
      <c r="G546" s="1125"/>
      <c r="H546" s="1126"/>
      <c r="I546" s="991" t="s">
        <v>838</v>
      </c>
      <c r="J546" s="1183"/>
      <c r="K546" s="523">
        <v>82588</v>
      </c>
      <c r="L546" s="547"/>
      <c r="M546" s="560"/>
      <c r="N546" s="609">
        <v>24</v>
      </c>
      <c r="O546" s="609">
        <v>2</v>
      </c>
      <c r="P546" s="609">
        <v>12</v>
      </c>
      <c r="Q546" s="609">
        <v>82588</v>
      </c>
      <c r="R546" s="631"/>
    </row>
    <row r="547" spans="1:100" ht="14.25" customHeight="1" x14ac:dyDescent="0.15">
      <c r="A547" s="291" t="s">
        <v>408</v>
      </c>
      <c r="B547" s="291" t="s">
        <v>97</v>
      </c>
      <c r="C547" s="291" t="s">
        <v>433</v>
      </c>
      <c r="D547" s="291" t="s">
        <v>744</v>
      </c>
      <c r="E547" s="1124"/>
      <c r="F547" s="1125"/>
      <c r="G547" s="1125"/>
      <c r="H547" s="1126"/>
      <c r="I547" s="1184" t="s">
        <v>667</v>
      </c>
      <c r="J547" s="1185"/>
      <c r="K547" s="526">
        <v>0</v>
      </c>
      <c r="L547" s="548"/>
      <c r="M547" s="560"/>
      <c r="N547" s="609">
        <v>24</v>
      </c>
      <c r="O547" s="609">
        <v>2</v>
      </c>
      <c r="P547" s="609">
        <v>13</v>
      </c>
      <c r="Q547" s="609">
        <v>0</v>
      </c>
      <c r="R547" s="631"/>
    </row>
    <row r="548" spans="1:100" ht="14.25" customHeight="1" x14ac:dyDescent="0.15">
      <c r="A548" s="291" t="s">
        <v>408</v>
      </c>
      <c r="B548" s="291" t="s">
        <v>97</v>
      </c>
      <c r="C548" s="291" t="s">
        <v>433</v>
      </c>
      <c r="D548" s="291" t="s">
        <v>745</v>
      </c>
      <c r="E548" s="1124"/>
      <c r="F548" s="1125"/>
      <c r="G548" s="1125"/>
      <c r="H548" s="1126"/>
      <c r="I548" s="1180" t="s">
        <v>937</v>
      </c>
      <c r="J548" s="517" t="s">
        <v>799</v>
      </c>
      <c r="K548" s="525">
        <v>82588</v>
      </c>
      <c r="L548" s="547"/>
      <c r="M548" s="560"/>
      <c r="N548" s="609">
        <v>24</v>
      </c>
      <c r="O548" s="609">
        <v>2</v>
      </c>
      <c r="P548" s="609">
        <v>14</v>
      </c>
      <c r="Q548" s="609">
        <v>82588</v>
      </c>
      <c r="R548" s="631"/>
    </row>
    <row r="549" spans="1:100" ht="14.25" customHeight="1" thickBot="1" x14ac:dyDescent="0.2">
      <c r="A549" s="291" t="s">
        <v>408</v>
      </c>
      <c r="B549" s="291" t="s">
        <v>97</v>
      </c>
      <c r="C549" s="291" t="s">
        <v>433</v>
      </c>
      <c r="D549" s="291" t="s">
        <v>746</v>
      </c>
      <c r="E549" s="1124"/>
      <c r="F549" s="1125"/>
      <c r="G549" s="1125"/>
      <c r="H549" s="1126"/>
      <c r="I549" s="1181"/>
      <c r="J549" s="518" t="s">
        <v>938</v>
      </c>
      <c r="K549" s="537">
        <v>0</v>
      </c>
      <c r="L549" s="549"/>
      <c r="M549" s="560"/>
      <c r="N549" s="609">
        <v>24</v>
      </c>
      <c r="O549" s="609">
        <v>2</v>
      </c>
      <c r="P549" s="609">
        <v>15</v>
      </c>
      <c r="Q549" s="609">
        <v>0</v>
      </c>
      <c r="R549" s="631"/>
    </row>
    <row r="550" spans="1:100" s="283" customFormat="1" ht="14.25" customHeight="1" x14ac:dyDescent="0.15">
      <c r="A550" s="294" t="s">
        <v>408</v>
      </c>
      <c r="B550" s="294" t="s">
        <v>97</v>
      </c>
      <c r="C550" s="294" t="s">
        <v>465</v>
      </c>
      <c r="D550" s="294" t="s">
        <v>682</v>
      </c>
      <c r="E550" s="1121" t="s">
        <v>500</v>
      </c>
      <c r="F550" s="1122"/>
      <c r="G550" s="1122"/>
      <c r="H550" s="1123"/>
      <c r="I550" s="1223" t="s">
        <v>830</v>
      </c>
      <c r="J550" s="1224"/>
      <c r="K550" s="538">
        <v>0</v>
      </c>
      <c r="L550" s="558"/>
      <c r="M550" s="559"/>
      <c r="N550" s="609">
        <v>24</v>
      </c>
      <c r="O550" s="609">
        <v>3</v>
      </c>
      <c r="P550" s="609">
        <v>1</v>
      </c>
      <c r="Q550" s="609">
        <v>0</v>
      </c>
      <c r="R550" s="631"/>
      <c r="S550" s="609"/>
      <c r="T550" s="609"/>
      <c r="U550" s="609"/>
      <c r="V550" s="609"/>
      <c r="W550" s="609"/>
      <c r="X550" s="609"/>
      <c r="Y550" s="609"/>
      <c r="Z550" s="609"/>
      <c r="AA550" s="609"/>
      <c r="AB550" s="609"/>
      <c r="AC550" s="609"/>
      <c r="AD550" s="609"/>
      <c r="AE550" s="609"/>
      <c r="AF550" s="609"/>
      <c r="AG550" s="609"/>
      <c r="AH550" s="609"/>
      <c r="AI550" s="609"/>
      <c r="AJ550" s="609"/>
      <c r="AK550" s="609"/>
      <c r="AL550" s="609"/>
      <c r="AM550" s="609"/>
      <c r="AN550" s="609"/>
      <c r="AO550" s="609"/>
      <c r="AP550" s="609"/>
      <c r="AQ550" s="609"/>
      <c r="AR550" s="609"/>
      <c r="AS550" s="609"/>
      <c r="AT550" s="609"/>
      <c r="AU550" s="609"/>
      <c r="AV550" s="609"/>
      <c r="AW550" s="609"/>
      <c r="AX550" s="609"/>
      <c r="AY550" s="609"/>
      <c r="AZ550" s="609"/>
      <c r="BA550" s="609"/>
      <c r="BB550" s="609"/>
      <c r="BC550" s="609"/>
      <c r="BD550" s="609"/>
      <c r="BE550" s="609"/>
      <c r="BF550" s="609"/>
      <c r="BG550" s="609"/>
      <c r="BH550" s="609"/>
      <c r="BI550" s="609"/>
      <c r="BJ550" s="609"/>
      <c r="BK550" s="609"/>
      <c r="BL550" s="609"/>
      <c r="BM550" s="609"/>
      <c r="BN550" s="609"/>
      <c r="BO550" s="609"/>
      <c r="BP550" s="609"/>
      <c r="BQ550" s="609"/>
      <c r="BR550" s="609"/>
      <c r="BS550" s="609"/>
      <c r="BT550" s="609"/>
      <c r="BU550" s="609"/>
      <c r="BV550" s="609"/>
      <c r="BW550" s="609"/>
      <c r="BX550" s="609"/>
      <c r="BY550" s="609"/>
      <c r="BZ550" s="609"/>
      <c r="CA550" s="609"/>
      <c r="CB550" s="609"/>
      <c r="CC550" s="609"/>
      <c r="CD550" s="609"/>
      <c r="CE550" s="609"/>
      <c r="CF550" s="609"/>
      <c r="CG550" s="609"/>
      <c r="CH550" s="609"/>
      <c r="CI550" s="609"/>
      <c r="CJ550" s="609"/>
      <c r="CK550" s="609"/>
      <c r="CL550" s="609"/>
      <c r="CM550" s="609"/>
      <c r="CN550" s="609"/>
      <c r="CO550" s="609"/>
      <c r="CP550" s="609"/>
      <c r="CQ550" s="609"/>
      <c r="CR550" s="609"/>
      <c r="CS550" s="609"/>
      <c r="CT550" s="609"/>
      <c r="CU550" s="609"/>
      <c r="CV550" s="609"/>
    </row>
    <row r="551" spans="1:100" ht="14.25" customHeight="1" x14ac:dyDescent="0.15">
      <c r="A551" s="291" t="s">
        <v>408</v>
      </c>
      <c r="B551" s="291" t="s">
        <v>97</v>
      </c>
      <c r="C551" s="291" t="s">
        <v>465</v>
      </c>
      <c r="D551" s="291" t="s">
        <v>433</v>
      </c>
      <c r="E551" s="1124"/>
      <c r="F551" s="1125"/>
      <c r="G551" s="1125"/>
      <c r="H551" s="1126"/>
      <c r="I551" s="1088" t="s">
        <v>831</v>
      </c>
      <c r="J551" s="1182"/>
      <c r="K551" s="525"/>
      <c r="L551" s="547"/>
      <c r="M551" s="560"/>
      <c r="N551" s="609">
        <v>24</v>
      </c>
      <c r="O551" s="609">
        <v>3</v>
      </c>
      <c r="P551" s="609">
        <v>2</v>
      </c>
      <c r="Q551" s="609">
        <v>0</v>
      </c>
      <c r="R551" s="631"/>
    </row>
    <row r="552" spans="1:100" ht="14.25" customHeight="1" x14ac:dyDescent="0.15">
      <c r="A552" s="291" t="s">
        <v>408</v>
      </c>
      <c r="B552" s="291" t="s">
        <v>97</v>
      </c>
      <c r="C552" s="291" t="s">
        <v>465</v>
      </c>
      <c r="D552" s="291" t="s">
        <v>465</v>
      </c>
      <c r="E552" s="1124"/>
      <c r="F552" s="1125"/>
      <c r="G552" s="1125"/>
      <c r="H552" s="1126"/>
      <c r="I552" s="1088" t="s">
        <v>833</v>
      </c>
      <c r="J552" s="1182"/>
      <c r="K552" s="525"/>
      <c r="L552" s="547"/>
      <c r="M552" s="560"/>
      <c r="N552" s="609">
        <v>24</v>
      </c>
      <c r="O552" s="609">
        <v>3</v>
      </c>
      <c r="P552" s="609">
        <v>3</v>
      </c>
      <c r="Q552" s="609">
        <v>0</v>
      </c>
      <c r="R552" s="631"/>
    </row>
    <row r="553" spans="1:100" ht="14.25" customHeight="1" x14ac:dyDescent="0.15">
      <c r="A553" s="291" t="s">
        <v>408</v>
      </c>
      <c r="B553" s="291" t="s">
        <v>97</v>
      </c>
      <c r="C553" s="291" t="s">
        <v>465</v>
      </c>
      <c r="D553" s="291" t="s">
        <v>323</v>
      </c>
      <c r="E553" s="1124"/>
      <c r="F553" s="1125"/>
      <c r="G553" s="1125"/>
      <c r="H553" s="1126"/>
      <c r="I553" s="1088" t="s">
        <v>625</v>
      </c>
      <c r="J553" s="1182"/>
      <c r="K553" s="525"/>
      <c r="L553" s="547"/>
      <c r="M553" s="560"/>
      <c r="N553" s="609">
        <v>24</v>
      </c>
      <c r="O553" s="609">
        <v>3</v>
      </c>
      <c r="P553" s="609">
        <v>4</v>
      </c>
      <c r="Q553" s="609">
        <v>0</v>
      </c>
      <c r="R553" s="631"/>
    </row>
    <row r="554" spans="1:100" ht="14.25" customHeight="1" x14ac:dyDescent="0.15">
      <c r="A554" s="291" t="s">
        <v>408</v>
      </c>
      <c r="B554" s="291" t="s">
        <v>97</v>
      </c>
      <c r="C554" s="291" t="s">
        <v>465</v>
      </c>
      <c r="D554" s="291" t="s">
        <v>420</v>
      </c>
      <c r="E554" s="1124"/>
      <c r="F554" s="1125"/>
      <c r="G554" s="1125"/>
      <c r="H554" s="1126"/>
      <c r="I554" s="1088" t="s">
        <v>756</v>
      </c>
      <c r="J554" s="1182"/>
      <c r="K554" s="525"/>
      <c r="L554" s="547"/>
      <c r="M554" s="560"/>
      <c r="N554" s="609">
        <v>24</v>
      </c>
      <c r="O554" s="609">
        <v>3</v>
      </c>
      <c r="P554" s="609">
        <v>5</v>
      </c>
      <c r="Q554" s="609">
        <v>0</v>
      </c>
      <c r="R554" s="631"/>
    </row>
    <row r="555" spans="1:100" ht="14.25" customHeight="1" x14ac:dyDescent="0.15">
      <c r="A555" s="291" t="s">
        <v>408</v>
      </c>
      <c r="B555" s="291" t="s">
        <v>97</v>
      </c>
      <c r="C555" s="291" t="s">
        <v>465</v>
      </c>
      <c r="D555" s="291" t="s">
        <v>210</v>
      </c>
      <c r="E555" s="1124"/>
      <c r="F555" s="1125"/>
      <c r="G555" s="1125"/>
      <c r="H555" s="1126"/>
      <c r="I555" s="1088" t="s">
        <v>834</v>
      </c>
      <c r="J555" s="1182"/>
      <c r="K555" s="525"/>
      <c r="L555" s="547"/>
      <c r="M555" s="560"/>
      <c r="N555" s="609">
        <v>24</v>
      </c>
      <c r="O555" s="609">
        <v>3</v>
      </c>
      <c r="P555" s="609">
        <v>6</v>
      </c>
      <c r="Q555" s="609">
        <v>0</v>
      </c>
      <c r="R555" s="631"/>
    </row>
    <row r="556" spans="1:100" ht="14.25" customHeight="1" x14ac:dyDescent="0.15">
      <c r="A556" s="291" t="s">
        <v>408</v>
      </c>
      <c r="B556" s="291" t="s">
        <v>97</v>
      </c>
      <c r="C556" s="291" t="s">
        <v>465</v>
      </c>
      <c r="D556" s="291" t="s">
        <v>249</v>
      </c>
      <c r="E556" s="1124"/>
      <c r="F556" s="1125"/>
      <c r="G556" s="1125"/>
      <c r="H556" s="1126"/>
      <c r="I556" s="1088" t="s">
        <v>128</v>
      </c>
      <c r="J556" s="1182"/>
      <c r="K556" s="525"/>
      <c r="L556" s="547"/>
      <c r="M556" s="560"/>
      <c r="N556" s="609">
        <v>24</v>
      </c>
      <c r="O556" s="609">
        <v>3</v>
      </c>
      <c r="P556" s="609">
        <v>7</v>
      </c>
      <c r="Q556" s="609">
        <v>0</v>
      </c>
      <c r="R556" s="631"/>
    </row>
    <row r="557" spans="1:100" ht="14.25" customHeight="1" x14ac:dyDescent="0.15">
      <c r="A557" s="291" t="s">
        <v>408</v>
      </c>
      <c r="B557" s="291" t="s">
        <v>97</v>
      </c>
      <c r="C557" s="291" t="s">
        <v>465</v>
      </c>
      <c r="D557" s="291" t="s">
        <v>739</v>
      </c>
      <c r="E557" s="1124"/>
      <c r="F557" s="1125"/>
      <c r="G557" s="1125"/>
      <c r="H557" s="1126"/>
      <c r="I557" s="1088" t="s">
        <v>324</v>
      </c>
      <c r="J557" s="1182"/>
      <c r="K557" s="525"/>
      <c r="L557" s="547"/>
      <c r="M557" s="560"/>
      <c r="N557" s="609">
        <v>24</v>
      </c>
      <c r="O557" s="609">
        <v>3</v>
      </c>
      <c r="P557" s="609">
        <v>8</v>
      </c>
      <c r="Q557" s="609">
        <v>0</v>
      </c>
      <c r="R557" s="631"/>
    </row>
    <row r="558" spans="1:100" ht="14.25" customHeight="1" x14ac:dyDescent="0.15">
      <c r="A558" s="291" t="s">
        <v>408</v>
      </c>
      <c r="B558" s="291" t="s">
        <v>97</v>
      </c>
      <c r="C558" s="291" t="s">
        <v>465</v>
      </c>
      <c r="D558" s="291" t="s">
        <v>676</v>
      </c>
      <c r="E558" s="1124"/>
      <c r="F558" s="1125"/>
      <c r="G558" s="1125"/>
      <c r="H558" s="1126"/>
      <c r="I558" s="1088" t="s">
        <v>835</v>
      </c>
      <c r="J558" s="1182"/>
      <c r="K558" s="525"/>
      <c r="L558" s="547"/>
      <c r="M558" s="560"/>
      <c r="N558" s="609">
        <v>24</v>
      </c>
      <c r="O558" s="609">
        <v>3</v>
      </c>
      <c r="P558" s="609">
        <v>9</v>
      </c>
      <c r="Q558" s="609">
        <v>0</v>
      </c>
      <c r="R558" s="631"/>
    </row>
    <row r="559" spans="1:100" ht="14.25" customHeight="1" x14ac:dyDescent="0.15">
      <c r="A559" s="291" t="s">
        <v>408</v>
      </c>
      <c r="B559" s="291" t="s">
        <v>97</v>
      </c>
      <c r="C559" s="291" t="s">
        <v>465</v>
      </c>
      <c r="D559" s="291" t="s">
        <v>740</v>
      </c>
      <c r="E559" s="1124"/>
      <c r="F559" s="1125"/>
      <c r="G559" s="1125"/>
      <c r="H559" s="1126"/>
      <c r="I559" s="1088" t="s">
        <v>537</v>
      </c>
      <c r="J559" s="1182"/>
      <c r="K559" s="525"/>
      <c r="L559" s="547"/>
      <c r="M559" s="560"/>
      <c r="N559" s="609">
        <v>24</v>
      </c>
      <c r="O559" s="609">
        <v>3</v>
      </c>
      <c r="P559" s="609">
        <v>10</v>
      </c>
      <c r="Q559" s="609">
        <v>0</v>
      </c>
      <c r="R559" s="631"/>
    </row>
    <row r="560" spans="1:100" ht="14.25" customHeight="1" x14ac:dyDescent="0.15">
      <c r="A560" s="291" t="s">
        <v>408</v>
      </c>
      <c r="B560" s="291" t="s">
        <v>97</v>
      </c>
      <c r="C560" s="291" t="s">
        <v>465</v>
      </c>
      <c r="D560" s="291" t="s">
        <v>742</v>
      </c>
      <c r="E560" s="1124"/>
      <c r="F560" s="1125"/>
      <c r="G560" s="1125"/>
      <c r="H560" s="1126"/>
      <c r="I560" s="1088" t="s">
        <v>837</v>
      </c>
      <c r="J560" s="1182"/>
      <c r="K560" s="525"/>
      <c r="L560" s="547"/>
      <c r="M560" s="560"/>
      <c r="N560" s="609">
        <v>24</v>
      </c>
      <c r="O560" s="609">
        <v>3</v>
      </c>
      <c r="P560" s="609">
        <v>11</v>
      </c>
      <c r="Q560" s="609">
        <v>0</v>
      </c>
      <c r="R560" s="631"/>
    </row>
    <row r="561" spans="1:100" ht="14.25" customHeight="1" x14ac:dyDescent="0.15">
      <c r="A561" s="291" t="s">
        <v>408</v>
      </c>
      <c r="B561" s="291" t="s">
        <v>97</v>
      </c>
      <c r="C561" s="291" t="s">
        <v>465</v>
      </c>
      <c r="D561" s="291" t="s">
        <v>743</v>
      </c>
      <c r="E561" s="1124"/>
      <c r="F561" s="1125"/>
      <c r="G561" s="1125"/>
      <c r="H561" s="1126"/>
      <c r="I561" s="991" t="s">
        <v>838</v>
      </c>
      <c r="J561" s="1183"/>
      <c r="K561" s="525"/>
      <c r="L561" s="547"/>
      <c r="M561" s="560"/>
      <c r="N561" s="609">
        <v>24</v>
      </c>
      <c r="O561" s="609">
        <v>3</v>
      </c>
      <c r="P561" s="609">
        <v>12</v>
      </c>
      <c r="Q561" s="609">
        <v>0</v>
      </c>
      <c r="R561" s="631"/>
    </row>
    <row r="562" spans="1:100" ht="14.25" customHeight="1" x14ac:dyDescent="0.15">
      <c r="A562" s="291" t="s">
        <v>408</v>
      </c>
      <c r="B562" s="291" t="s">
        <v>97</v>
      </c>
      <c r="C562" s="291" t="s">
        <v>465</v>
      </c>
      <c r="D562" s="291" t="s">
        <v>744</v>
      </c>
      <c r="E562" s="1124"/>
      <c r="F562" s="1125"/>
      <c r="G562" s="1125"/>
      <c r="H562" s="1126"/>
      <c r="I562" s="1184" t="s">
        <v>667</v>
      </c>
      <c r="J562" s="1185"/>
      <c r="K562" s="526"/>
      <c r="L562" s="548"/>
      <c r="M562" s="560"/>
      <c r="N562" s="609">
        <v>24</v>
      </c>
      <c r="O562" s="609">
        <v>3</v>
      </c>
      <c r="P562" s="609">
        <v>13</v>
      </c>
      <c r="Q562" s="609">
        <v>0</v>
      </c>
      <c r="R562" s="631"/>
    </row>
    <row r="563" spans="1:100" ht="14.25" customHeight="1" x14ac:dyDescent="0.15">
      <c r="A563" s="291" t="s">
        <v>408</v>
      </c>
      <c r="B563" s="291" t="s">
        <v>97</v>
      </c>
      <c r="C563" s="291" t="s">
        <v>465</v>
      </c>
      <c r="D563" s="291" t="s">
        <v>745</v>
      </c>
      <c r="E563" s="1124"/>
      <c r="F563" s="1125"/>
      <c r="G563" s="1125"/>
      <c r="H563" s="1126"/>
      <c r="I563" s="1180" t="s">
        <v>937</v>
      </c>
      <c r="J563" s="517" t="s">
        <v>799</v>
      </c>
      <c r="K563" s="525"/>
      <c r="L563" s="547"/>
      <c r="M563" s="560"/>
      <c r="N563" s="609">
        <v>24</v>
      </c>
      <c r="O563" s="609">
        <v>3</v>
      </c>
      <c r="P563" s="609">
        <v>14</v>
      </c>
      <c r="Q563" s="609">
        <v>0</v>
      </c>
      <c r="R563" s="631"/>
    </row>
    <row r="564" spans="1:100" ht="14.25" customHeight="1" thickBot="1" x14ac:dyDescent="0.2">
      <c r="A564" s="291" t="s">
        <v>408</v>
      </c>
      <c r="B564" s="291" t="s">
        <v>97</v>
      </c>
      <c r="C564" s="291" t="s">
        <v>465</v>
      </c>
      <c r="D564" s="291" t="s">
        <v>746</v>
      </c>
      <c r="E564" s="1127"/>
      <c r="F564" s="1128"/>
      <c r="G564" s="1128"/>
      <c r="H564" s="1129"/>
      <c r="I564" s="1181"/>
      <c r="J564" s="519" t="s">
        <v>938</v>
      </c>
      <c r="K564" s="537"/>
      <c r="L564" s="549"/>
      <c r="M564" s="560"/>
      <c r="N564" s="609">
        <v>24</v>
      </c>
      <c r="O564" s="609">
        <v>3</v>
      </c>
      <c r="P564" s="609">
        <v>15</v>
      </c>
      <c r="Q564" s="609">
        <v>0</v>
      </c>
      <c r="R564" s="631"/>
    </row>
    <row r="565" spans="1:100" s="283" customFormat="1" ht="14.25" customHeight="1" x14ac:dyDescent="0.15">
      <c r="A565" s="294" t="s">
        <v>408</v>
      </c>
      <c r="B565" s="294" t="s">
        <v>97</v>
      </c>
      <c r="C565" s="294" t="s">
        <v>323</v>
      </c>
      <c r="D565" s="294" t="s">
        <v>682</v>
      </c>
      <c r="E565" s="1124" t="s">
        <v>442</v>
      </c>
      <c r="F565" s="1125"/>
      <c r="G565" s="1125"/>
      <c r="H565" s="1126"/>
      <c r="I565" s="1223" t="s">
        <v>830</v>
      </c>
      <c r="J565" s="1224"/>
      <c r="K565" s="538"/>
      <c r="L565" s="558"/>
      <c r="M565" s="559"/>
      <c r="N565" s="609">
        <v>24</v>
      </c>
      <c r="O565" s="609">
        <v>4</v>
      </c>
      <c r="P565" s="609">
        <v>1</v>
      </c>
      <c r="Q565" s="609">
        <v>0</v>
      </c>
      <c r="R565" s="631"/>
      <c r="S565" s="609"/>
      <c r="T565" s="609"/>
      <c r="U565" s="609"/>
      <c r="V565" s="609"/>
      <c r="W565" s="609"/>
      <c r="X565" s="609"/>
      <c r="Y565" s="609"/>
      <c r="Z565" s="609"/>
      <c r="AA565" s="609"/>
      <c r="AB565" s="609"/>
      <c r="AC565" s="609"/>
      <c r="AD565" s="609"/>
      <c r="AE565" s="609"/>
      <c r="AF565" s="609"/>
      <c r="AG565" s="609"/>
      <c r="AH565" s="609"/>
      <c r="AI565" s="609"/>
      <c r="AJ565" s="609"/>
      <c r="AK565" s="609"/>
      <c r="AL565" s="609"/>
      <c r="AM565" s="609"/>
      <c r="AN565" s="609"/>
      <c r="AO565" s="609"/>
      <c r="AP565" s="609"/>
      <c r="AQ565" s="609"/>
      <c r="AR565" s="609"/>
      <c r="AS565" s="609"/>
      <c r="AT565" s="609"/>
      <c r="AU565" s="609"/>
      <c r="AV565" s="609"/>
      <c r="AW565" s="609"/>
      <c r="AX565" s="609"/>
      <c r="AY565" s="609"/>
      <c r="AZ565" s="609"/>
      <c r="BA565" s="609"/>
      <c r="BB565" s="609"/>
      <c r="BC565" s="609"/>
      <c r="BD565" s="609"/>
      <c r="BE565" s="609"/>
      <c r="BF565" s="609"/>
      <c r="BG565" s="609"/>
      <c r="BH565" s="609"/>
      <c r="BI565" s="609"/>
      <c r="BJ565" s="609"/>
      <c r="BK565" s="609"/>
      <c r="BL565" s="609"/>
      <c r="BM565" s="609"/>
      <c r="BN565" s="609"/>
      <c r="BO565" s="609"/>
      <c r="BP565" s="609"/>
      <c r="BQ565" s="609"/>
      <c r="BR565" s="609"/>
      <c r="BS565" s="609"/>
      <c r="BT565" s="609"/>
      <c r="BU565" s="609"/>
      <c r="BV565" s="609"/>
      <c r="BW565" s="609"/>
      <c r="BX565" s="609"/>
      <c r="BY565" s="609"/>
      <c r="BZ565" s="609"/>
      <c r="CA565" s="609"/>
      <c r="CB565" s="609"/>
      <c r="CC565" s="609"/>
      <c r="CD565" s="609"/>
      <c r="CE565" s="609"/>
      <c r="CF565" s="609"/>
      <c r="CG565" s="609"/>
      <c r="CH565" s="609"/>
      <c r="CI565" s="609"/>
      <c r="CJ565" s="609"/>
      <c r="CK565" s="609"/>
      <c r="CL565" s="609"/>
      <c r="CM565" s="609"/>
      <c r="CN565" s="609"/>
      <c r="CO565" s="609"/>
      <c r="CP565" s="609"/>
      <c r="CQ565" s="609"/>
      <c r="CR565" s="609"/>
      <c r="CS565" s="609"/>
      <c r="CT565" s="609"/>
      <c r="CU565" s="609"/>
      <c r="CV565" s="609"/>
    </row>
    <row r="566" spans="1:100" ht="14.25" customHeight="1" x14ac:dyDescent="0.15">
      <c r="A566" s="291" t="s">
        <v>408</v>
      </c>
      <c r="B566" s="291" t="s">
        <v>97</v>
      </c>
      <c r="C566" s="291" t="s">
        <v>323</v>
      </c>
      <c r="D566" s="291" t="s">
        <v>433</v>
      </c>
      <c r="E566" s="1124"/>
      <c r="F566" s="1125"/>
      <c r="G566" s="1125"/>
      <c r="H566" s="1126"/>
      <c r="I566" s="1088" t="s">
        <v>831</v>
      </c>
      <c r="J566" s="1182"/>
      <c r="K566" s="525"/>
      <c r="L566" s="547"/>
      <c r="M566" s="560"/>
      <c r="N566" s="609">
        <v>24</v>
      </c>
      <c r="O566" s="609">
        <v>4</v>
      </c>
      <c r="P566" s="609">
        <v>2</v>
      </c>
      <c r="Q566" s="609">
        <v>0</v>
      </c>
      <c r="R566" s="631"/>
    </row>
    <row r="567" spans="1:100" ht="14.25" customHeight="1" x14ac:dyDescent="0.15">
      <c r="A567" s="291" t="s">
        <v>408</v>
      </c>
      <c r="B567" s="291" t="s">
        <v>97</v>
      </c>
      <c r="C567" s="291" t="s">
        <v>323</v>
      </c>
      <c r="D567" s="291" t="s">
        <v>465</v>
      </c>
      <c r="E567" s="1124"/>
      <c r="F567" s="1125"/>
      <c r="G567" s="1125"/>
      <c r="H567" s="1126"/>
      <c r="I567" s="1088" t="s">
        <v>833</v>
      </c>
      <c r="J567" s="1182"/>
      <c r="K567" s="525"/>
      <c r="L567" s="547"/>
      <c r="M567" s="560"/>
      <c r="N567" s="609">
        <v>24</v>
      </c>
      <c r="O567" s="609">
        <v>4</v>
      </c>
      <c r="P567" s="609">
        <v>3</v>
      </c>
      <c r="Q567" s="609">
        <v>0</v>
      </c>
      <c r="R567" s="631"/>
    </row>
    <row r="568" spans="1:100" ht="14.25" customHeight="1" x14ac:dyDescent="0.15">
      <c r="A568" s="291" t="s">
        <v>408</v>
      </c>
      <c r="B568" s="291" t="s">
        <v>97</v>
      </c>
      <c r="C568" s="291" t="s">
        <v>323</v>
      </c>
      <c r="D568" s="291" t="s">
        <v>323</v>
      </c>
      <c r="E568" s="1124"/>
      <c r="F568" s="1125"/>
      <c r="G568" s="1125"/>
      <c r="H568" s="1126"/>
      <c r="I568" s="1088" t="s">
        <v>625</v>
      </c>
      <c r="J568" s="1182"/>
      <c r="K568" s="525"/>
      <c r="L568" s="547"/>
      <c r="M568" s="560"/>
      <c r="N568" s="609">
        <v>24</v>
      </c>
      <c r="O568" s="609">
        <v>4</v>
      </c>
      <c r="P568" s="609">
        <v>4</v>
      </c>
      <c r="Q568" s="609">
        <v>0</v>
      </c>
      <c r="R568" s="631"/>
    </row>
    <row r="569" spans="1:100" ht="14.25" customHeight="1" x14ac:dyDescent="0.15">
      <c r="A569" s="291" t="s">
        <v>408</v>
      </c>
      <c r="B569" s="291" t="s">
        <v>97</v>
      </c>
      <c r="C569" s="291" t="s">
        <v>323</v>
      </c>
      <c r="D569" s="291" t="s">
        <v>420</v>
      </c>
      <c r="E569" s="1124"/>
      <c r="F569" s="1125"/>
      <c r="G569" s="1125"/>
      <c r="H569" s="1126"/>
      <c r="I569" s="1088" t="s">
        <v>756</v>
      </c>
      <c r="J569" s="1182"/>
      <c r="K569" s="525"/>
      <c r="L569" s="547"/>
      <c r="M569" s="560"/>
      <c r="N569" s="609">
        <v>24</v>
      </c>
      <c r="O569" s="609">
        <v>4</v>
      </c>
      <c r="P569" s="609">
        <v>5</v>
      </c>
      <c r="Q569" s="609">
        <v>0</v>
      </c>
      <c r="R569" s="631"/>
    </row>
    <row r="570" spans="1:100" ht="14.25" customHeight="1" x14ac:dyDescent="0.15">
      <c r="A570" s="291" t="s">
        <v>408</v>
      </c>
      <c r="B570" s="291" t="s">
        <v>97</v>
      </c>
      <c r="C570" s="291" t="s">
        <v>323</v>
      </c>
      <c r="D570" s="291" t="s">
        <v>210</v>
      </c>
      <c r="E570" s="1124"/>
      <c r="F570" s="1125"/>
      <c r="G570" s="1125"/>
      <c r="H570" s="1126"/>
      <c r="I570" s="1088" t="s">
        <v>834</v>
      </c>
      <c r="J570" s="1182"/>
      <c r="K570" s="525"/>
      <c r="L570" s="547"/>
      <c r="M570" s="560"/>
      <c r="N570" s="609">
        <v>24</v>
      </c>
      <c r="O570" s="609">
        <v>4</v>
      </c>
      <c r="P570" s="609">
        <v>6</v>
      </c>
      <c r="Q570" s="609">
        <v>0</v>
      </c>
      <c r="R570" s="631"/>
    </row>
    <row r="571" spans="1:100" ht="14.25" customHeight="1" x14ac:dyDescent="0.15">
      <c r="A571" s="291" t="s">
        <v>408</v>
      </c>
      <c r="B571" s="291" t="s">
        <v>97</v>
      </c>
      <c r="C571" s="291" t="s">
        <v>323</v>
      </c>
      <c r="D571" s="291" t="s">
        <v>249</v>
      </c>
      <c r="E571" s="1124"/>
      <c r="F571" s="1125"/>
      <c r="G571" s="1125"/>
      <c r="H571" s="1126"/>
      <c r="I571" s="1088" t="s">
        <v>128</v>
      </c>
      <c r="J571" s="1182"/>
      <c r="K571" s="525"/>
      <c r="L571" s="547"/>
      <c r="M571" s="560"/>
      <c r="N571" s="609">
        <v>24</v>
      </c>
      <c r="O571" s="609">
        <v>4</v>
      </c>
      <c r="P571" s="609">
        <v>7</v>
      </c>
      <c r="Q571" s="609">
        <v>0</v>
      </c>
      <c r="R571" s="631"/>
    </row>
    <row r="572" spans="1:100" ht="14.25" customHeight="1" x14ac:dyDescent="0.15">
      <c r="A572" s="291" t="s">
        <v>408</v>
      </c>
      <c r="B572" s="291" t="s">
        <v>97</v>
      </c>
      <c r="C572" s="291" t="s">
        <v>323</v>
      </c>
      <c r="D572" s="291" t="s">
        <v>739</v>
      </c>
      <c r="E572" s="1124"/>
      <c r="F572" s="1125"/>
      <c r="G572" s="1125"/>
      <c r="H572" s="1126"/>
      <c r="I572" s="1088" t="s">
        <v>324</v>
      </c>
      <c r="J572" s="1182"/>
      <c r="K572" s="525"/>
      <c r="L572" s="547"/>
      <c r="M572" s="560"/>
      <c r="N572" s="609">
        <v>24</v>
      </c>
      <c r="O572" s="609">
        <v>4</v>
      </c>
      <c r="P572" s="609">
        <v>8</v>
      </c>
      <c r="Q572" s="609">
        <v>0</v>
      </c>
      <c r="R572" s="631"/>
    </row>
    <row r="573" spans="1:100" ht="14.25" customHeight="1" x14ac:dyDescent="0.15">
      <c r="A573" s="291" t="s">
        <v>408</v>
      </c>
      <c r="B573" s="291" t="s">
        <v>97</v>
      </c>
      <c r="C573" s="291" t="s">
        <v>323</v>
      </c>
      <c r="D573" s="291" t="s">
        <v>676</v>
      </c>
      <c r="E573" s="1124"/>
      <c r="F573" s="1125"/>
      <c r="G573" s="1125"/>
      <c r="H573" s="1126"/>
      <c r="I573" s="1088" t="s">
        <v>835</v>
      </c>
      <c r="J573" s="1182"/>
      <c r="K573" s="525"/>
      <c r="L573" s="547"/>
      <c r="M573" s="560"/>
      <c r="N573" s="609">
        <v>24</v>
      </c>
      <c r="O573" s="609">
        <v>4</v>
      </c>
      <c r="P573" s="609">
        <v>9</v>
      </c>
      <c r="Q573" s="609">
        <v>0</v>
      </c>
      <c r="R573" s="631"/>
    </row>
    <row r="574" spans="1:100" ht="14.25" customHeight="1" x14ac:dyDescent="0.15">
      <c r="A574" s="291" t="s">
        <v>408</v>
      </c>
      <c r="B574" s="291" t="s">
        <v>97</v>
      </c>
      <c r="C574" s="291" t="s">
        <v>323</v>
      </c>
      <c r="D574" s="291" t="s">
        <v>740</v>
      </c>
      <c r="E574" s="1124"/>
      <c r="F574" s="1125"/>
      <c r="G574" s="1125"/>
      <c r="H574" s="1126"/>
      <c r="I574" s="1088" t="s">
        <v>537</v>
      </c>
      <c r="J574" s="1182"/>
      <c r="K574" s="525"/>
      <c r="L574" s="547"/>
      <c r="M574" s="560"/>
      <c r="N574" s="609">
        <v>24</v>
      </c>
      <c r="O574" s="609">
        <v>4</v>
      </c>
      <c r="P574" s="609">
        <v>10</v>
      </c>
      <c r="Q574" s="609">
        <v>0</v>
      </c>
      <c r="R574" s="631"/>
    </row>
    <row r="575" spans="1:100" ht="14.25" customHeight="1" x14ac:dyDescent="0.15">
      <c r="A575" s="291" t="s">
        <v>408</v>
      </c>
      <c r="B575" s="291" t="s">
        <v>97</v>
      </c>
      <c r="C575" s="291" t="s">
        <v>323</v>
      </c>
      <c r="D575" s="291" t="s">
        <v>742</v>
      </c>
      <c r="E575" s="1124"/>
      <c r="F575" s="1125"/>
      <c r="G575" s="1125"/>
      <c r="H575" s="1126"/>
      <c r="I575" s="1088" t="s">
        <v>837</v>
      </c>
      <c r="J575" s="1182"/>
      <c r="K575" s="525"/>
      <c r="L575" s="547"/>
      <c r="M575" s="560"/>
      <c r="N575" s="609">
        <v>24</v>
      </c>
      <c r="O575" s="609">
        <v>4</v>
      </c>
      <c r="P575" s="609">
        <v>11</v>
      </c>
      <c r="Q575" s="609">
        <v>0</v>
      </c>
      <c r="R575" s="631"/>
    </row>
    <row r="576" spans="1:100" ht="14.25" customHeight="1" x14ac:dyDescent="0.15">
      <c r="A576" s="291" t="s">
        <v>408</v>
      </c>
      <c r="B576" s="291" t="s">
        <v>97</v>
      </c>
      <c r="C576" s="291" t="s">
        <v>323</v>
      </c>
      <c r="D576" s="291" t="s">
        <v>743</v>
      </c>
      <c r="E576" s="1124"/>
      <c r="F576" s="1125"/>
      <c r="G576" s="1125"/>
      <c r="H576" s="1126"/>
      <c r="I576" s="991" t="s">
        <v>838</v>
      </c>
      <c r="J576" s="1183"/>
      <c r="K576" s="525"/>
      <c r="L576" s="547"/>
      <c r="M576" s="560"/>
      <c r="N576" s="609">
        <v>24</v>
      </c>
      <c r="O576" s="609">
        <v>4</v>
      </c>
      <c r="P576" s="609">
        <v>12</v>
      </c>
      <c r="Q576" s="609">
        <v>0</v>
      </c>
      <c r="R576" s="631"/>
    </row>
    <row r="577" spans="1:100" ht="14.25" customHeight="1" x14ac:dyDescent="0.15">
      <c r="A577" s="291" t="s">
        <v>408</v>
      </c>
      <c r="B577" s="291" t="s">
        <v>97</v>
      </c>
      <c r="C577" s="291" t="s">
        <v>323</v>
      </c>
      <c r="D577" s="291" t="s">
        <v>744</v>
      </c>
      <c r="E577" s="1124"/>
      <c r="F577" s="1125"/>
      <c r="G577" s="1125"/>
      <c r="H577" s="1126"/>
      <c r="I577" s="1184" t="s">
        <v>667</v>
      </c>
      <c r="J577" s="1185"/>
      <c r="K577" s="526"/>
      <c r="L577" s="548"/>
      <c r="M577" s="560"/>
      <c r="N577" s="609">
        <v>24</v>
      </c>
      <c r="O577" s="609">
        <v>4</v>
      </c>
      <c r="P577" s="609">
        <v>13</v>
      </c>
      <c r="Q577" s="609">
        <v>0</v>
      </c>
      <c r="R577" s="631"/>
    </row>
    <row r="578" spans="1:100" ht="14.25" customHeight="1" x14ac:dyDescent="0.15">
      <c r="A578" s="291" t="s">
        <v>408</v>
      </c>
      <c r="B578" s="291" t="s">
        <v>97</v>
      </c>
      <c r="C578" s="291" t="s">
        <v>323</v>
      </c>
      <c r="D578" s="291" t="s">
        <v>745</v>
      </c>
      <c r="E578" s="1124"/>
      <c r="F578" s="1125"/>
      <c r="G578" s="1125"/>
      <c r="H578" s="1126"/>
      <c r="I578" s="1180" t="s">
        <v>937</v>
      </c>
      <c r="J578" s="516" t="s">
        <v>799</v>
      </c>
      <c r="K578" s="525"/>
      <c r="L578" s="547"/>
      <c r="M578" s="560"/>
      <c r="N578" s="609">
        <v>24</v>
      </c>
      <c r="O578" s="609">
        <v>4</v>
      </c>
      <c r="P578" s="609">
        <v>14</v>
      </c>
      <c r="Q578" s="609">
        <v>0</v>
      </c>
      <c r="R578" s="631"/>
    </row>
    <row r="579" spans="1:100" ht="14.25" customHeight="1" thickBot="1" x14ac:dyDescent="0.2">
      <c r="A579" s="291" t="s">
        <v>408</v>
      </c>
      <c r="B579" s="291" t="s">
        <v>97</v>
      </c>
      <c r="C579" s="291" t="s">
        <v>323</v>
      </c>
      <c r="D579" s="291" t="s">
        <v>746</v>
      </c>
      <c r="E579" s="1124"/>
      <c r="F579" s="1125"/>
      <c r="G579" s="1125"/>
      <c r="H579" s="1126"/>
      <c r="I579" s="1181"/>
      <c r="J579" s="518" t="s">
        <v>938</v>
      </c>
      <c r="K579" s="537"/>
      <c r="L579" s="549"/>
      <c r="M579" s="560"/>
      <c r="N579" s="609">
        <v>24</v>
      </c>
      <c r="O579" s="609">
        <v>4</v>
      </c>
      <c r="P579" s="609">
        <v>15</v>
      </c>
      <c r="Q579" s="609">
        <v>0</v>
      </c>
      <c r="R579" s="631"/>
    </row>
    <row r="580" spans="1:100" s="283" customFormat="1" ht="14.25" customHeight="1" x14ac:dyDescent="0.15">
      <c r="A580" s="294" t="s">
        <v>408</v>
      </c>
      <c r="B580" s="294" t="s">
        <v>97</v>
      </c>
      <c r="C580" s="294" t="s">
        <v>420</v>
      </c>
      <c r="D580" s="294" t="s">
        <v>682</v>
      </c>
      <c r="E580" s="1121" t="s">
        <v>575</v>
      </c>
      <c r="F580" s="1122"/>
      <c r="G580" s="1122"/>
      <c r="H580" s="1123"/>
      <c r="I580" s="1223" t="s">
        <v>830</v>
      </c>
      <c r="J580" s="1224"/>
      <c r="K580" s="538">
        <v>0</v>
      </c>
      <c r="L580" s="558"/>
      <c r="M580" s="559"/>
      <c r="N580" s="609">
        <v>24</v>
      </c>
      <c r="O580" s="609">
        <v>5</v>
      </c>
      <c r="P580" s="609">
        <v>1</v>
      </c>
      <c r="Q580" s="609">
        <v>0</v>
      </c>
      <c r="R580" s="631"/>
      <c r="S580" s="609"/>
      <c r="T580" s="609"/>
      <c r="U580" s="609"/>
      <c r="V580" s="609"/>
      <c r="W580" s="609"/>
      <c r="X580" s="609"/>
      <c r="Y580" s="609"/>
      <c r="Z580" s="609"/>
      <c r="AA580" s="609"/>
      <c r="AB580" s="609"/>
      <c r="AC580" s="609"/>
      <c r="AD580" s="609"/>
      <c r="AE580" s="609"/>
      <c r="AF580" s="609"/>
      <c r="AG580" s="609"/>
      <c r="AH580" s="609"/>
      <c r="AI580" s="609"/>
      <c r="AJ580" s="609"/>
      <c r="AK580" s="609"/>
      <c r="AL580" s="609"/>
      <c r="AM580" s="609"/>
      <c r="AN580" s="609"/>
      <c r="AO580" s="609"/>
      <c r="AP580" s="609"/>
      <c r="AQ580" s="609"/>
      <c r="AR580" s="609"/>
      <c r="AS580" s="609"/>
      <c r="AT580" s="609"/>
      <c r="AU580" s="609"/>
      <c r="AV580" s="609"/>
      <c r="AW580" s="609"/>
      <c r="AX580" s="609"/>
      <c r="AY580" s="609"/>
      <c r="AZ580" s="609"/>
      <c r="BA580" s="609"/>
      <c r="BB580" s="609"/>
      <c r="BC580" s="609"/>
      <c r="BD580" s="609"/>
      <c r="BE580" s="609"/>
      <c r="BF580" s="609"/>
      <c r="BG580" s="609"/>
      <c r="BH580" s="609"/>
      <c r="BI580" s="609"/>
      <c r="BJ580" s="609"/>
      <c r="BK580" s="609"/>
      <c r="BL580" s="609"/>
      <c r="BM580" s="609"/>
      <c r="BN580" s="609"/>
      <c r="BO580" s="609"/>
      <c r="BP580" s="609"/>
      <c r="BQ580" s="609"/>
      <c r="BR580" s="609"/>
      <c r="BS580" s="609"/>
      <c r="BT580" s="609"/>
      <c r="BU580" s="609"/>
      <c r="BV580" s="609"/>
      <c r="BW580" s="609"/>
      <c r="BX580" s="609"/>
      <c r="BY580" s="609"/>
      <c r="BZ580" s="609"/>
      <c r="CA580" s="609"/>
      <c r="CB580" s="609"/>
      <c r="CC580" s="609"/>
      <c r="CD580" s="609"/>
      <c r="CE580" s="609"/>
      <c r="CF580" s="609"/>
      <c r="CG580" s="609"/>
      <c r="CH580" s="609"/>
      <c r="CI580" s="609"/>
      <c r="CJ580" s="609"/>
      <c r="CK580" s="609"/>
      <c r="CL580" s="609"/>
      <c r="CM580" s="609"/>
      <c r="CN580" s="609"/>
      <c r="CO580" s="609"/>
      <c r="CP580" s="609"/>
      <c r="CQ580" s="609"/>
      <c r="CR580" s="609"/>
      <c r="CS580" s="609"/>
      <c r="CT580" s="609"/>
      <c r="CU580" s="609"/>
      <c r="CV580" s="609"/>
    </row>
    <row r="581" spans="1:100" ht="14.25" customHeight="1" x14ac:dyDescent="0.15">
      <c r="A581" s="291" t="s">
        <v>408</v>
      </c>
      <c r="B581" s="291" t="s">
        <v>97</v>
      </c>
      <c r="C581" s="291" t="s">
        <v>420</v>
      </c>
      <c r="D581" s="291" t="s">
        <v>433</v>
      </c>
      <c r="E581" s="1124"/>
      <c r="F581" s="1125"/>
      <c r="G581" s="1125"/>
      <c r="H581" s="1126"/>
      <c r="I581" s="1088" t="s">
        <v>831</v>
      </c>
      <c r="J581" s="1182"/>
      <c r="K581" s="525">
        <v>1145500</v>
      </c>
      <c r="L581" s="547"/>
      <c r="M581" s="560"/>
      <c r="N581" s="609">
        <v>24</v>
      </c>
      <c r="O581" s="609">
        <v>5</v>
      </c>
      <c r="P581" s="609">
        <v>2</v>
      </c>
      <c r="Q581" s="609">
        <v>1145500</v>
      </c>
      <c r="R581" s="631"/>
    </row>
    <row r="582" spans="1:100" ht="14.25" customHeight="1" x14ac:dyDescent="0.15">
      <c r="A582" s="291" t="s">
        <v>408</v>
      </c>
      <c r="B582" s="291" t="s">
        <v>97</v>
      </c>
      <c r="C582" s="291" t="s">
        <v>420</v>
      </c>
      <c r="D582" s="291" t="s">
        <v>465</v>
      </c>
      <c r="E582" s="1124"/>
      <c r="F582" s="1125"/>
      <c r="G582" s="1125"/>
      <c r="H582" s="1126"/>
      <c r="I582" s="1088" t="s">
        <v>833</v>
      </c>
      <c r="J582" s="1182"/>
      <c r="K582" s="523">
        <v>32817</v>
      </c>
      <c r="L582" s="547"/>
      <c r="M582" s="560"/>
      <c r="N582" s="609">
        <v>24</v>
      </c>
      <c r="O582" s="609">
        <v>5</v>
      </c>
      <c r="P582" s="609">
        <v>3</v>
      </c>
      <c r="Q582" s="609">
        <v>32817</v>
      </c>
      <c r="R582" s="631"/>
    </row>
    <row r="583" spans="1:100" ht="14.25" customHeight="1" x14ac:dyDescent="0.15">
      <c r="A583" s="291" t="s">
        <v>408</v>
      </c>
      <c r="B583" s="291" t="s">
        <v>97</v>
      </c>
      <c r="C583" s="291" t="s">
        <v>420</v>
      </c>
      <c r="D583" s="291" t="s">
        <v>323</v>
      </c>
      <c r="E583" s="1124"/>
      <c r="F583" s="1125"/>
      <c r="G583" s="1125"/>
      <c r="H583" s="1126"/>
      <c r="I583" s="1088" t="s">
        <v>625</v>
      </c>
      <c r="J583" s="1182"/>
      <c r="K583" s="523">
        <v>32199</v>
      </c>
      <c r="L583" s="547"/>
      <c r="M583" s="560"/>
      <c r="N583" s="609">
        <v>24</v>
      </c>
      <c r="O583" s="609">
        <v>5</v>
      </c>
      <c r="P583" s="609">
        <v>4</v>
      </c>
      <c r="Q583" s="609">
        <v>32199</v>
      </c>
      <c r="R583" s="631"/>
    </row>
    <row r="584" spans="1:100" ht="14.25" customHeight="1" x14ac:dyDescent="0.15">
      <c r="A584" s="291" t="s">
        <v>408</v>
      </c>
      <c r="B584" s="291" t="s">
        <v>97</v>
      </c>
      <c r="C584" s="291" t="s">
        <v>420</v>
      </c>
      <c r="D584" s="291" t="s">
        <v>420</v>
      </c>
      <c r="E584" s="1124"/>
      <c r="F584" s="1125"/>
      <c r="G584" s="1125"/>
      <c r="H584" s="1126"/>
      <c r="I584" s="1088" t="s">
        <v>756</v>
      </c>
      <c r="J584" s="1182"/>
      <c r="K584" s="523">
        <v>0</v>
      </c>
      <c r="L584" s="547"/>
      <c r="M584" s="560"/>
      <c r="N584" s="609">
        <v>24</v>
      </c>
      <c r="O584" s="609">
        <v>5</v>
      </c>
      <c r="P584" s="609">
        <v>5</v>
      </c>
      <c r="Q584" s="609">
        <v>0</v>
      </c>
      <c r="R584" s="631"/>
    </row>
    <row r="585" spans="1:100" ht="14.25" customHeight="1" x14ac:dyDescent="0.15">
      <c r="A585" s="291" t="s">
        <v>408</v>
      </c>
      <c r="B585" s="291" t="s">
        <v>97</v>
      </c>
      <c r="C585" s="291" t="s">
        <v>420</v>
      </c>
      <c r="D585" s="291" t="s">
        <v>210</v>
      </c>
      <c r="E585" s="1124"/>
      <c r="F585" s="1125"/>
      <c r="G585" s="1125"/>
      <c r="H585" s="1126"/>
      <c r="I585" s="1088" t="s">
        <v>834</v>
      </c>
      <c r="J585" s="1182"/>
      <c r="K585" s="523">
        <v>0</v>
      </c>
      <c r="L585" s="547"/>
      <c r="M585" s="560"/>
      <c r="N585" s="609">
        <v>24</v>
      </c>
      <c r="O585" s="609">
        <v>5</v>
      </c>
      <c r="P585" s="609">
        <v>6</v>
      </c>
      <c r="Q585" s="609">
        <v>0</v>
      </c>
      <c r="R585" s="631"/>
    </row>
    <row r="586" spans="1:100" ht="14.25" customHeight="1" x14ac:dyDescent="0.15">
      <c r="A586" s="291" t="s">
        <v>408</v>
      </c>
      <c r="B586" s="291" t="s">
        <v>97</v>
      </c>
      <c r="C586" s="291" t="s">
        <v>420</v>
      </c>
      <c r="D586" s="291" t="s">
        <v>249</v>
      </c>
      <c r="E586" s="1124"/>
      <c r="F586" s="1125"/>
      <c r="G586" s="1125"/>
      <c r="H586" s="1126"/>
      <c r="I586" s="1088" t="s">
        <v>128</v>
      </c>
      <c r="J586" s="1182"/>
      <c r="K586" s="523">
        <v>0</v>
      </c>
      <c r="L586" s="547"/>
      <c r="M586" s="560"/>
      <c r="N586" s="609">
        <v>24</v>
      </c>
      <c r="O586" s="609">
        <v>5</v>
      </c>
      <c r="P586" s="609">
        <v>7</v>
      </c>
      <c r="Q586" s="609">
        <v>0</v>
      </c>
      <c r="R586" s="631"/>
    </row>
    <row r="587" spans="1:100" ht="14.25" customHeight="1" x14ac:dyDescent="0.15">
      <c r="A587" s="291" t="s">
        <v>408</v>
      </c>
      <c r="B587" s="291" t="s">
        <v>97</v>
      </c>
      <c r="C587" s="291" t="s">
        <v>420</v>
      </c>
      <c r="D587" s="291" t="s">
        <v>739</v>
      </c>
      <c r="E587" s="1124"/>
      <c r="F587" s="1125"/>
      <c r="G587" s="1125"/>
      <c r="H587" s="1126"/>
      <c r="I587" s="1088" t="s">
        <v>324</v>
      </c>
      <c r="J587" s="1182"/>
      <c r="K587" s="523">
        <v>0</v>
      </c>
      <c r="L587" s="547"/>
      <c r="M587" s="560"/>
      <c r="N587" s="609">
        <v>24</v>
      </c>
      <c r="O587" s="609">
        <v>5</v>
      </c>
      <c r="P587" s="609">
        <v>8</v>
      </c>
      <c r="Q587" s="609">
        <v>0</v>
      </c>
      <c r="R587" s="631"/>
    </row>
    <row r="588" spans="1:100" ht="14.25" customHeight="1" x14ac:dyDescent="0.15">
      <c r="A588" s="291" t="s">
        <v>408</v>
      </c>
      <c r="B588" s="291" t="s">
        <v>97</v>
      </c>
      <c r="C588" s="291" t="s">
        <v>420</v>
      </c>
      <c r="D588" s="291" t="s">
        <v>676</v>
      </c>
      <c r="E588" s="1124"/>
      <c r="F588" s="1125"/>
      <c r="G588" s="1125"/>
      <c r="H588" s="1126"/>
      <c r="I588" s="1088" t="s">
        <v>835</v>
      </c>
      <c r="J588" s="1182"/>
      <c r="K588" s="523">
        <v>0</v>
      </c>
      <c r="L588" s="547"/>
      <c r="M588" s="560"/>
      <c r="N588" s="609">
        <v>24</v>
      </c>
      <c r="O588" s="609">
        <v>5</v>
      </c>
      <c r="P588" s="609">
        <v>9</v>
      </c>
      <c r="Q588" s="609">
        <v>0</v>
      </c>
      <c r="R588" s="631"/>
    </row>
    <row r="589" spans="1:100" ht="14.25" customHeight="1" x14ac:dyDescent="0.15">
      <c r="A589" s="291" t="s">
        <v>408</v>
      </c>
      <c r="B589" s="291" t="s">
        <v>97</v>
      </c>
      <c r="C589" s="291" t="s">
        <v>420</v>
      </c>
      <c r="D589" s="291" t="s">
        <v>740</v>
      </c>
      <c r="E589" s="1124"/>
      <c r="F589" s="1125"/>
      <c r="G589" s="1125"/>
      <c r="H589" s="1126"/>
      <c r="I589" s="1088" t="s">
        <v>537</v>
      </c>
      <c r="J589" s="1182"/>
      <c r="K589" s="523">
        <v>0</v>
      </c>
      <c r="L589" s="547"/>
      <c r="M589" s="560"/>
      <c r="N589" s="609">
        <v>24</v>
      </c>
      <c r="O589" s="609">
        <v>5</v>
      </c>
      <c r="P589" s="609">
        <v>10</v>
      </c>
      <c r="Q589" s="609">
        <v>0</v>
      </c>
      <c r="R589" s="631"/>
    </row>
    <row r="590" spans="1:100" ht="14.25" customHeight="1" x14ac:dyDescent="0.15">
      <c r="A590" s="291" t="s">
        <v>408</v>
      </c>
      <c r="B590" s="291" t="s">
        <v>97</v>
      </c>
      <c r="C590" s="291" t="s">
        <v>420</v>
      </c>
      <c r="D590" s="291" t="s">
        <v>742</v>
      </c>
      <c r="E590" s="1124"/>
      <c r="F590" s="1125"/>
      <c r="G590" s="1125"/>
      <c r="H590" s="1126"/>
      <c r="I590" s="1088" t="s">
        <v>837</v>
      </c>
      <c r="J590" s="1182"/>
      <c r="K590" s="523">
        <v>0</v>
      </c>
      <c r="L590" s="547"/>
      <c r="M590" s="560"/>
      <c r="N590" s="609">
        <v>24</v>
      </c>
      <c r="O590" s="609">
        <v>5</v>
      </c>
      <c r="P590" s="609">
        <v>11</v>
      </c>
      <c r="Q590" s="609">
        <v>0</v>
      </c>
      <c r="R590" s="631"/>
    </row>
    <row r="591" spans="1:100" ht="14.25" customHeight="1" x14ac:dyDescent="0.15">
      <c r="A591" s="291" t="s">
        <v>408</v>
      </c>
      <c r="B591" s="291" t="s">
        <v>97</v>
      </c>
      <c r="C591" s="291" t="s">
        <v>420</v>
      </c>
      <c r="D591" s="291" t="s">
        <v>743</v>
      </c>
      <c r="E591" s="1124"/>
      <c r="F591" s="1125"/>
      <c r="G591" s="1125"/>
      <c r="H591" s="1126"/>
      <c r="I591" s="991" t="s">
        <v>838</v>
      </c>
      <c r="J591" s="1183"/>
      <c r="K591" s="523">
        <v>1210516</v>
      </c>
      <c r="L591" s="547"/>
      <c r="M591" s="560"/>
      <c r="N591" s="609">
        <v>24</v>
      </c>
      <c r="O591" s="609">
        <v>5</v>
      </c>
      <c r="P591" s="609">
        <v>12</v>
      </c>
      <c r="Q591" s="609">
        <v>1210516</v>
      </c>
      <c r="R591" s="631"/>
    </row>
    <row r="592" spans="1:100" ht="14.25" customHeight="1" x14ac:dyDescent="0.15">
      <c r="A592" s="291" t="s">
        <v>408</v>
      </c>
      <c r="B592" s="291" t="s">
        <v>97</v>
      </c>
      <c r="C592" s="291" t="s">
        <v>420</v>
      </c>
      <c r="D592" s="291" t="s">
        <v>744</v>
      </c>
      <c r="E592" s="1124"/>
      <c r="F592" s="1125"/>
      <c r="G592" s="1125"/>
      <c r="H592" s="1126"/>
      <c r="I592" s="1184" t="s">
        <v>667</v>
      </c>
      <c r="J592" s="1185"/>
      <c r="K592" s="526">
        <v>0</v>
      </c>
      <c r="L592" s="548"/>
      <c r="M592" s="560"/>
      <c r="N592" s="609">
        <v>24</v>
      </c>
      <c r="O592" s="609">
        <v>5</v>
      </c>
      <c r="P592" s="609">
        <v>13</v>
      </c>
      <c r="Q592" s="609">
        <v>0</v>
      </c>
      <c r="R592" s="631"/>
    </row>
    <row r="593" spans="1:100" ht="14.25" customHeight="1" x14ac:dyDescent="0.15">
      <c r="A593" s="291" t="s">
        <v>408</v>
      </c>
      <c r="B593" s="291" t="s">
        <v>97</v>
      </c>
      <c r="C593" s="291" t="s">
        <v>420</v>
      </c>
      <c r="D593" s="291" t="s">
        <v>745</v>
      </c>
      <c r="E593" s="1124"/>
      <c r="F593" s="1125"/>
      <c r="G593" s="1125"/>
      <c r="H593" s="1126"/>
      <c r="I593" s="1180" t="s">
        <v>937</v>
      </c>
      <c r="J593" s="516" t="s">
        <v>799</v>
      </c>
      <c r="K593" s="525">
        <v>1210516</v>
      </c>
      <c r="L593" s="547"/>
      <c r="M593" s="560"/>
      <c r="N593" s="609">
        <v>24</v>
      </c>
      <c r="O593" s="609">
        <v>5</v>
      </c>
      <c r="P593" s="609">
        <v>14</v>
      </c>
      <c r="Q593" s="609">
        <v>1210516</v>
      </c>
      <c r="R593" s="631"/>
    </row>
    <row r="594" spans="1:100" ht="14.25" customHeight="1" thickBot="1" x14ac:dyDescent="0.2">
      <c r="A594" s="291" t="s">
        <v>408</v>
      </c>
      <c r="B594" s="291" t="s">
        <v>97</v>
      </c>
      <c r="C594" s="291" t="s">
        <v>420</v>
      </c>
      <c r="D594" s="291" t="s">
        <v>746</v>
      </c>
      <c r="E594" s="1127"/>
      <c r="F594" s="1128"/>
      <c r="G594" s="1128"/>
      <c r="H594" s="1129"/>
      <c r="I594" s="1181"/>
      <c r="J594" s="518" t="s">
        <v>938</v>
      </c>
      <c r="K594" s="537">
        <v>0</v>
      </c>
      <c r="L594" s="549"/>
      <c r="M594" s="560"/>
      <c r="N594" s="609">
        <v>24</v>
      </c>
      <c r="O594" s="609">
        <v>5</v>
      </c>
      <c r="P594" s="609">
        <v>15</v>
      </c>
      <c r="Q594" s="609">
        <v>0</v>
      </c>
      <c r="R594" s="631"/>
    </row>
    <row r="595" spans="1:100" s="283" customFormat="1" ht="14.25" customHeight="1" x14ac:dyDescent="0.15">
      <c r="A595" s="294" t="s">
        <v>408</v>
      </c>
      <c r="B595" s="294" t="s">
        <v>97</v>
      </c>
      <c r="C595" s="294" t="s">
        <v>210</v>
      </c>
      <c r="D595" s="294" t="s">
        <v>682</v>
      </c>
      <c r="E595" s="1124" t="s">
        <v>560</v>
      </c>
      <c r="F595" s="1125"/>
      <c r="G595" s="1125"/>
      <c r="H595" s="1126"/>
      <c r="I595" s="1223" t="s">
        <v>830</v>
      </c>
      <c r="J595" s="1224"/>
      <c r="K595" s="539"/>
      <c r="L595" s="558"/>
      <c r="M595" s="559"/>
      <c r="N595" s="609">
        <v>24</v>
      </c>
      <c r="O595" s="609">
        <v>6</v>
      </c>
      <c r="P595" s="609">
        <v>1</v>
      </c>
      <c r="Q595" s="609">
        <v>0</v>
      </c>
      <c r="R595" s="631"/>
      <c r="S595" s="609"/>
      <c r="T595" s="609"/>
      <c r="U595" s="609"/>
      <c r="V595" s="609"/>
      <c r="W595" s="609"/>
      <c r="X595" s="609"/>
      <c r="Y595" s="609"/>
      <c r="Z595" s="609"/>
      <c r="AA595" s="609"/>
      <c r="AB595" s="609"/>
      <c r="AC595" s="609"/>
      <c r="AD595" s="609"/>
      <c r="AE595" s="609"/>
      <c r="AF595" s="609"/>
      <c r="AG595" s="609"/>
      <c r="AH595" s="609"/>
      <c r="AI595" s="609"/>
      <c r="AJ595" s="609"/>
      <c r="AK595" s="609"/>
      <c r="AL595" s="609"/>
      <c r="AM595" s="609"/>
      <c r="AN595" s="609"/>
      <c r="AO595" s="609"/>
      <c r="AP595" s="609"/>
      <c r="AQ595" s="609"/>
      <c r="AR595" s="609"/>
      <c r="AS595" s="609"/>
      <c r="AT595" s="609"/>
      <c r="AU595" s="609"/>
      <c r="AV595" s="609"/>
      <c r="AW595" s="609"/>
      <c r="AX595" s="609"/>
      <c r="AY595" s="609"/>
      <c r="AZ595" s="609"/>
      <c r="BA595" s="609"/>
      <c r="BB595" s="609"/>
      <c r="BC595" s="609"/>
      <c r="BD595" s="609"/>
      <c r="BE595" s="609"/>
      <c r="BF595" s="609"/>
      <c r="BG595" s="609"/>
      <c r="BH595" s="609"/>
      <c r="BI595" s="609"/>
      <c r="BJ595" s="609"/>
      <c r="BK595" s="609"/>
      <c r="BL595" s="609"/>
      <c r="BM595" s="609"/>
      <c r="BN595" s="609"/>
      <c r="BO595" s="609"/>
      <c r="BP595" s="609"/>
      <c r="BQ595" s="609"/>
      <c r="BR595" s="609"/>
      <c r="BS595" s="609"/>
      <c r="BT595" s="609"/>
      <c r="BU595" s="609"/>
      <c r="BV595" s="609"/>
      <c r="BW595" s="609"/>
      <c r="BX595" s="609"/>
      <c r="BY595" s="609"/>
      <c r="BZ595" s="609"/>
      <c r="CA595" s="609"/>
      <c r="CB595" s="609"/>
      <c r="CC595" s="609"/>
      <c r="CD595" s="609"/>
      <c r="CE595" s="609"/>
      <c r="CF595" s="609"/>
      <c r="CG595" s="609"/>
      <c r="CH595" s="609"/>
      <c r="CI595" s="609"/>
      <c r="CJ595" s="609"/>
      <c r="CK595" s="609"/>
      <c r="CL595" s="609"/>
      <c r="CM595" s="609"/>
      <c r="CN595" s="609"/>
      <c r="CO595" s="609"/>
      <c r="CP595" s="609"/>
      <c r="CQ595" s="609"/>
      <c r="CR595" s="609"/>
      <c r="CS595" s="609"/>
      <c r="CT595" s="609"/>
      <c r="CU595" s="609"/>
      <c r="CV595" s="609"/>
    </row>
    <row r="596" spans="1:100" ht="14.25" customHeight="1" x14ac:dyDescent="0.15">
      <c r="A596" s="291" t="s">
        <v>408</v>
      </c>
      <c r="B596" s="291" t="s">
        <v>97</v>
      </c>
      <c r="C596" s="291" t="s">
        <v>210</v>
      </c>
      <c r="D596" s="291" t="s">
        <v>433</v>
      </c>
      <c r="E596" s="1124"/>
      <c r="F596" s="1125"/>
      <c r="G596" s="1125"/>
      <c r="H596" s="1126"/>
      <c r="I596" s="1088" t="s">
        <v>831</v>
      </c>
      <c r="J596" s="1182"/>
      <c r="K596" s="540"/>
      <c r="L596" s="547"/>
      <c r="M596" s="560"/>
      <c r="N596" s="609">
        <v>24</v>
      </c>
      <c r="O596" s="609">
        <v>6</v>
      </c>
      <c r="P596" s="609">
        <v>2</v>
      </c>
      <c r="Q596" s="609">
        <v>0</v>
      </c>
      <c r="R596" s="631"/>
    </row>
    <row r="597" spans="1:100" ht="14.25" customHeight="1" x14ac:dyDescent="0.15">
      <c r="A597" s="291" t="s">
        <v>408</v>
      </c>
      <c r="B597" s="291" t="s">
        <v>97</v>
      </c>
      <c r="C597" s="291" t="s">
        <v>210</v>
      </c>
      <c r="D597" s="291" t="s">
        <v>465</v>
      </c>
      <c r="E597" s="1124"/>
      <c r="F597" s="1125"/>
      <c r="G597" s="1125"/>
      <c r="H597" s="1126"/>
      <c r="I597" s="1088" t="s">
        <v>833</v>
      </c>
      <c r="J597" s="1182"/>
      <c r="K597" s="540"/>
      <c r="L597" s="547"/>
      <c r="N597" s="609">
        <v>24</v>
      </c>
      <c r="O597" s="609">
        <v>6</v>
      </c>
      <c r="P597" s="609">
        <v>3</v>
      </c>
      <c r="Q597" s="609">
        <v>0</v>
      </c>
      <c r="R597" s="631"/>
    </row>
    <row r="598" spans="1:100" ht="14.25" customHeight="1" x14ac:dyDescent="0.15">
      <c r="A598" s="291" t="s">
        <v>408</v>
      </c>
      <c r="B598" s="291" t="s">
        <v>97</v>
      </c>
      <c r="C598" s="291" t="s">
        <v>210</v>
      </c>
      <c r="D598" s="291" t="s">
        <v>323</v>
      </c>
      <c r="E598" s="1124"/>
      <c r="F598" s="1125"/>
      <c r="G598" s="1125"/>
      <c r="H598" s="1126"/>
      <c r="I598" s="1088" t="s">
        <v>625</v>
      </c>
      <c r="J598" s="1182"/>
      <c r="K598" s="540"/>
      <c r="L598" s="547"/>
      <c r="N598" s="609">
        <v>24</v>
      </c>
      <c r="O598" s="609">
        <v>6</v>
      </c>
      <c r="P598" s="609">
        <v>4</v>
      </c>
      <c r="Q598" s="609">
        <v>0</v>
      </c>
      <c r="R598" s="631"/>
    </row>
    <row r="599" spans="1:100" ht="14.25" customHeight="1" x14ac:dyDescent="0.15">
      <c r="A599" s="291" t="s">
        <v>408</v>
      </c>
      <c r="B599" s="291" t="s">
        <v>97</v>
      </c>
      <c r="C599" s="291" t="s">
        <v>210</v>
      </c>
      <c r="D599" s="291" t="s">
        <v>420</v>
      </c>
      <c r="E599" s="1124"/>
      <c r="F599" s="1125"/>
      <c r="G599" s="1125"/>
      <c r="H599" s="1126"/>
      <c r="I599" s="1088" t="s">
        <v>756</v>
      </c>
      <c r="J599" s="1182"/>
      <c r="K599" s="540"/>
      <c r="L599" s="547"/>
      <c r="N599" s="609">
        <v>24</v>
      </c>
      <c r="O599" s="609">
        <v>6</v>
      </c>
      <c r="P599" s="609">
        <v>5</v>
      </c>
      <c r="Q599" s="609">
        <v>0</v>
      </c>
      <c r="R599" s="631"/>
    </row>
    <row r="600" spans="1:100" ht="14.25" customHeight="1" x14ac:dyDescent="0.15">
      <c r="A600" s="291" t="s">
        <v>408</v>
      </c>
      <c r="B600" s="291" t="s">
        <v>97</v>
      </c>
      <c r="C600" s="291" t="s">
        <v>210</v>
      </c>
      <c r="D600" s="291" t="s">
        <v>210</v>
      </c>
      <c r="E600" s="1124"/>
      <c r="F600" s="1125"/>
      <c r="G600" s="1125"/>
      <c r="H600" s="1126"/>
      <c r="I600" s="1088" t="s">
        <v>834</v>
      </c>
      <c r="J600" s="1182"/>
      <c r="K600" s="540"/>
      <c r="L600" s="547"/>
      <c r="N600" s="609">
        <v>24</v>
      </c>
      <c r="O600" s="609">
        <v>6</v>
      </c>
      <c r="P600" s="609">
        <v>6</v>
      </c>
      <c r="Q600" s="609">
        <v>0</v>
      </c>
      <c r="R600" s="631"/>
    </row>
    <row r="601" spans="1:100" ht="14.25" customHeight="1" x14ac:dyDescent="0.15">
      <c r="A601" s="291" t="s">
        <v>408</v>
      </c>
      <c r="B601" s="291" t="s">
        <v>97</v>
      </c>
      <c r="C601" s="291" t="s">
        <v>210</v>
      </c>
      <c r="D601" s="291" t="s">
        <v>249</v>
      </c>
      <c r="E601" s="1124"/>
      <c r="F601" s="1125"/>
      <c r="G601" s="1125"/>
      <c r="H601" s="1126"/>
      <c r="I601" s="1088" t="s">
        <v>128</v>
      </c>
      <c r="J601" s="1182"/>
      <c r="K601" s="540"/>
      <c r="L601" s="547"/>
      <c r="N601" s="609">
        <v>24</v>
      </c>
      <c r="O601" s="609">
        <v>6</v>
      </c>
      <c r="P601" s="609">
        <v>7</v>
      </c>
      <c r="Q601" s="609">
        <v>0</v>
      </c>
      <c r="R601" s="631"/>
    </row>
    <row r="602" spans="1:100" ht="14.25" customHeight="1" x14ac:dyDescent="0.15">
      <c r="A602" s="291" t="s">
        <v>408</v>
      </c>
      <c r="B602" s="291" t="s">
        <v>97</v>
      </c>
      <c r="C602" s="291" t="s">
        <v>210</v>
      </c>
      <c r="D602" s="291" t="s">
        <v>739</v>
      </c>
      <c r="E602" s="1124"/>
      <c r="F602" s="1125"/>
      <c r="G602" s="1125"/>
      <c r="H602" s="1126"/>
      <c r="I602" s="1088" t="s">
        <v>324</v>
      </c>
      <c r="J602" s="1182"/>
      <c r="K602" s="540"/>
      <c r="L602" s="547"/>
      <c r="N602" s="609">
        <v>24</v>
      </c>
      <c r="O602" s="609">
        <v>6</v>
      </c>
      <c r="P602" s="609">
        <v>8</v>
      </c>
      <c r="Q602" s="609">
        <v>0</v>
      </c>
      <c r="R602" s="631"/>
    </row>
    <row r="603" spans="1:100" ht="14.25" customHeight="1" x14ac:dyDescent="0.15">
      <c r="A603" s="291" t="s">
        <v>408</v>
      </c>
      <c r="B603" s="291" t="s">
        <v>97</v>
      </c>
      <c r="C603" s="291" t="s">
        <v>210</v>
      </c>
      <c r="D603" s="291" t="s">
        <v>676</v>
      </c>
      <c r="E603" s="1124"/>
      <c r="F603" s="1125"/>
      <c r="G603" s="1125"/>
      <c r="H603" s="1126"/>
      <c r="I603" s="1088" t="s">
        <v>835</v>
      </c>
      <c r="J603" s="1182"/>
      <c r="K603" s="540"/>
      <c r="L603" s="547"/>
      <c r="N603" s="609">
        <v>24</v>
      </c>
      <c r="O603" s="609">
        <v>6</v>
      </c>
      <c r="P603" s="609">
        <v>9</v>
      </c>
      <c r="Q603" s="609">
        <v>0</v>
      </c>
      <c r="R603" s="631"/>
    </row>
    <row r="604" spans="1:100" ht="14.25" customHeight="1" x14ac:dyDescent="0.15">
      <c r="A604" s="291" t="s">
        <v>408</v>
      </c>
      <c r="B604" s="291" t="s">
        <v>97</v>
      </c>
      <c r="C604" s="291" t="s">
        <v>210</v>
      </c>
      <c r="D604" s="291" t="s">
        <v>740</v>
      </c>
      <c r="E604" s="1124"/>
      <c r="F604" s="1125"/>
      <c r="G604" s="1125"/>
      <c r="H604" s="1126"/>
      <c r="I604" s="1088" t="s">
        <v>537</v>
      </c>
      <c r="J604" s="1182"/>
      <c r="K604" s="540"/>
      <c r="L604" s="547"/>
      <c r="N604" s="609">
        <v>24</v>
      </c>
      <c r="O604" s="609">
        <v>6</v>
      </c>
      <c r="P604" s="609">
        <v>10</v>
      </c>
      <c r="Q604" s="609">
        <v>0</v>
      </c>
      <c r="R604" s="631"/>
    </row>
    <row r="605" spans="1:100" ht="14.25" customHeight="1" x14ac:dyDescent="0.15">
      <c r="A605" s="291" t="s">
        <v>408</v>
      </c>
      <c r="B605" s="291" t="s">
        <v>97</v>
      </c>
      <c r="C605" s="291" t="s">
        <v>210</v>
      </c>
      <c r="D605" s="291" t="s">
        <v>742</v>
      </c>
      <c r="E605" s="1124"/>
      <c r="F605" s="1125"/>
      <c r="G605" s="1125"/>
      <c r="H605" s="1126"/>
      <c r="I605" s="1088" t="s">
        <v>837</v>
      </c>
      <c r="J605" s="1182"/>
      <c r="K605" s="540"/>
      <c r="L605" s="547"/>
      <c r="N605" s="609">
        <v>24</v>
      </c>
      <c r="O605" s="609">
        <v>6</v>
      </c>
      <c r="P605" s="609">
        <v>11</v>
      </c>
      <c r="Q605" s="609">
        <v>0</v>
      </c>
      <c r="R605" s="631"/>
    </row>
    <row r="606" spans="1:100" ht="14.25" customHeight="1" x14ac:dyDescent="0.15">
      <c r="A606" s="291" t="s">
        <v>408</v>
      </c>
      <c r="B606" s="291" t="s">
        <v>97</v>
      </c>
      <c r="C606" s="291" t="s">
        <v>210</v>
      </c>
      <c r="D606" s="291" t="s">
        <v>743</v>
      </c>
      <c r="E606" s="1124"/>
      <c r="F606" s="1125"/>
      <c r="G606" s="1125"/>
      <c r="H606" s="1126"/>
      <c r="I606" s="991" t="s">
        <v>838</v>
      </c>
      <c r="J606" s="1183"/>
      <c r="K606" s="540"/>
      <c r="L606" s="547"/>
      <c r="N606" s="609">
        <v>24</v>
      </c>
      <c r="O606" s="609">
        <v>6</v>
      </c>
      <c r="P606" s="609">
        <v>12</v>
      </c>
      <c r="Q606" s="609">
        <v>0</v>
      </c>
      <c r="R606" s="631"/>
    </row>
    <row r="607" spans="1:100" ht="14.25" customHeight="1" x14ac:dyDescent="0.15">
      <c r="A607" s="291" t="s">
        <v>408</v>
      </c>
      <c r="B607" s="291" t="s">
        <v>97</v>
      </c>
      <c r="C607" s="291" t="s">
        <v>210</v>
      </c>
      <c r="D607" s="291" t="s">
        <v>744</v>
      </c>
      <c r="E607" s="1124"/>
      <c r="F607" s="1125"/>
      <c r="G607" s="1125"/>
      <c r="H607" s="1126"/>
      <c r="I607" s="1184" t="s">
        <v>667</v>
      </c>
      <c r="J607" s="1185"/>
      <c r="K607" s="541"/>
      <c r="L607" s="548"/>
      <c r="N607" s="609">
        <v>24</v>
      </c>
      <c r="O607" s="609">
        <v>6</v>
      </c>
      <c r="P607" s="609">
        <v>13</v>
      </c>
      <c r="Q607" s="609">
        <v>0</v>
      </c>
      <c r="R607" s="631"/>
    </row>
    <row r="608" spans="1:100" ht="14.25" customHeight="1" x14ac:dyDescent="0.15">
      <c r="A608" s="291" t="s">
        <v>408</v>
      </c>
      <c r="B608" s="291" t="s">
        <v>97</v>
      </c>
      <c r="C608" s="291" t="s">
        <v>210</v>
      </c>
      <c r="D608" s="291" t="s">
        <v>745</v>
      </c>
      <c r="E608" s="1124"/>
      <c r="F608" s="1125"/>
      <c r="G608" s="1125"/>
      <c r="H608" s="1126"/>
      <c r="I608" s="1180" t="s">
        <v>937</v>
      </c>
      <c r="J608" s="517" t="s">
        <v>799</v>
      </c>
      <c r="K608" s="525"/>
      <c r="L608" s="547"/>
      <c r="M608" s="560"/>
      <c r="N608" s="609">
        <v>24</v>
      </c>
      <c r="O608" s="609">
        <v>6</v>
      </c>
      <c r="P608" s="609">
        <v>14</v>
      </c>
      <c r="Q608" s="609">
        <v>0</v>
      </c>
      <c r="R608" s="631"/>
    </row>
    <row r="609" spans="1:100" ht="14.25" customHeight="1" thickBot="1" x14ac:dyDescent="0.2">
      <c r="A609" s="291" t="s">
        <v>408</v>
      </c>
      <c r="B609" s="291" t="s">
        <v>97</v>
      </c>
      <c r="C609" s="291" t="s">
        <v>210</v>
      </c>
      <c r="D609" s="291" t="s">
        <v>746</v>
      </c>
      <c r="E609" s="1124"/>
      <c r="F609" s="1125"/>
      <c r="G609" s="1125"/>
      <c r="H609" s="1126"/>
      <c r="I609" s="1181"/>
      <c r="J609" s="518" t="s">
        <v>938</v>
      </c>
      <c r="K609" s="537"/>
      <c r="L609" s="549"/>
      <c r="M609" s="560"/>
      <c r="N609" s="609">
        <v>24</v>
      </c>
      <c r="O609" s="609">
        <v>6</v>
      </c>
      <c r="P609" s="609">
        <v>15</v>
      </c>
      <c r="Q609" s="609">
        <v>0</v>
      </c>
      <c r="R609" s="631"/>
    </row>
    <row r="610" spans="1:100" s="283" customFormat="1" ht="14.25" customHeight="1" x14ac:dyDescent="0.15">
      <c r="A610" s="294" t="s">
        <v>408</v>
      </c>
      <c r="B610" s="294" t="s">
        <v>97</v>
      </c>
      <c r="C610" s="294" t="s">
        <v>249</v>
      </c>
      <c r="D610" s="294" t="s">
        <v>682</v>
      </c>
      <c r="E610" s="1121" t="s">
        <v>494</v>
      </c>
      <c r="F610" s="1122"/>
      <c r="G610" s="1122"/>
      <c r="H610" s="1123"/>
      <c r="I610" s="1223" t="s">
        <v>830</v>
      </c>
      <c r="J610" s="1224"/>
      <c r="K610" s="538"/>
      <c r="L610" s="558"/>
      <c r="N610" s="609">
        <v>24</v>
      </c>
      <c r="O610" s="609">
        <v>7</v>
      </c>
      <c r="P610" s="609">
        <v>1</v>
      </c>
      <c r="Q610" s="609">
        <v>0</v>
      </c>
      <c r="R610" s="631"/>
      <c r="S610" s="609"/>
      <c r="T610" s="609"/>
      <c r="U610" s="609"/>
      <c r="V610" s="609"/>
      <c r="W610" s="609"/>
      <c r="X610" s="609"/>
      <c r="Y610" s="609"/>
      <c r="Z610" s="609"/>
      <c r="AA610" s="609"/>
      <c r="AB610" s="609"/>
      <c r="AC610" s="609"/>
      <c r="AD610" s="609"/>
      <c r="AE610" s="609"/>
      <c r="AF610" s="609"/>
      <c r="AG610" s="609"/>
      <c r="AH610" s="609"/>
      <c r="AI610" s="609"/>
      <c r="AJ610" s="609"/>
      <c r="AK610" s="609"/>
      <c r="AL610" s="609"/>
      <c r="AM610" s="609"/>
      <c r="AN610" s="609"/>
      <c r="AO610" s="609"/>
      <c r="AP610" s="609"/>
      <c r="AQ610" s="609"/>
      <c r="AR610" s="609"/>
      <c r="AS610" s="609"/>
      <c r="AT610" s="609"/>
      <c r="AU610" s="609"/>
      <c r="AV610" s="609"/>
      <c r="AW610" s="609"/>
      <c r="AX610" s="609"/>
      <c r="AY610" s="609"/>
      <c r="AZ610" s="609"/>
      <c r="BA610" s="609"/>
      <c r="BB610" s="609"/>
      <c r="BC610" s="609"/>
      <c r="BD610" s="609"/>
      <c r="BE610" s="609"/>
      <c r="BF610" s="609"/>
      <c r="BG610" s="609"/>
      <c r="BH610" s="609"/>
      <c r="BI610" s="609"/>
      <c r="BJ610" s="609"/>
      <c r="BK610" s="609"/>
      <c r="BL610" s="609"/>
      <c r="BM610" s="609"/>
      <c r="BN610" s="609"/>
      <c r="BO610" s="609"/>
      <c r="BP610" s="609"/>
      <c r="BQ610" s="609"/>
      <c r="BR610" s="609"/>
      <c r="BS610" s="609"/>
      <c r="BT610" s="609"/>
      <c r="BU610" s="609"/>
      <c r="BV610" s="609"/>
      <c r="BW610" s="609"/>
      <c r="BX610" s="609"/>
      <c r="BY610" s="609"/>
      <c r="BZ610" s="609"/>
      <c r="CA610" s="609"/>
      <c r="CB610" s="609"/>
      <c r="CC610" s="609"/>
      <c r="CD610" s="609"/>
      <c r="CE610" s="609"/>
      <c r="CF610" s="609"/>
      <c r="CG610" s="609"/>
      <c r="CH610" s="609"/>
      <c r="CI610" s="609"/>
      <c r="CJ610" s="609"/>
      <c r="CK610" s="609"/>
      <c r="CL610" s="609"/>
      <c r="CM610" s="609"/>
      <c r="CN610" s="609"/>
      <c r="CO610" s="609"/>
      <c r="CP610" s="609"/>
      <c r="CQ610" s="609"/>
      <c r="CR610" s="609"/>
      <c r="CS610" s="609"/>
      <c r="CT610" s="609"/>
      <c r="CU610" s="609"/>
      <c r="CV610" s="609"/>
    </row>
    <row r="611" spans="1:100" ht="14.25" customHeight="1" x14ac:dyDescent="0.15">
      <c r="A611" s="291" t="s">
        <v>408</v>
      </c>
      <c r="B611" s="291" t="s">
        <v>97</v>
      </c>
      <c r="C611" s="291" t="s">
        <v>249</v>
      </c>
      <c r="D611" s="291" t="s">
        <v>433</v>
      </c>
      <c r="E611" s="1124"/>
      <c r="F611" s="1125"/>
      <c r="G611" s="1125"/>
      <c r="H611" s="1126"/>
      <c r="I611" s="1088" t="s">
        <v>831</v>
      </c>
      <c r="J611" s="1182"/>
      <c r="K611" s="525"/>
      <c r="L611" s="547"/>
      <c r="N611" s="609">
        <v>24</v>
      </c>
      <c r="O611" s="609">
        <v>7</v>
      </c>
      <c r="P611" s="609">
        <v>2</v>
      </c>
      <c r="Q611" s="609">
        <v>0</v>
      </c>
      <c r="R611" s="631"/>
    </row>
    <row r="612" spans="1:100" ht="14.25" customHeight="1" x14ac:dyDescent="0.15">
      <c r="A612" s="291" t="s">
        <v>408</v>
      </c>
      <c r="B612" s="291" t="s">
        <v>97</v>
      </c>
      <c r="C612" s="291" t="s">
        <v>249</v>
      </c>
      <c r="D612" s="291" t="s">
        <v>465</v>
      </c>
      <c r="E612" s="1124"/>
      <c r="F612" s="1125"/>
      <c r="G612" s="1125"/>
      <c r="H612" s="1126"/>
      <c r="I612" s="1088" t="s">
        <v>833</v>
      </c>
      <c r="J612" s="1182"/>
      <c r="K612" s="525"/>
      <c r="L612" s="547"/>
      <c r="N612" s="609">
        <v>24</v>
      </c>
      <c r="O612" s="609">
        <v>7</v>
      </c>
      <c r="P612" s="609">
        <v>3</v>
      </c>
      <c r="Q612" s="609">
        <v>0</v>
      </c>
      <c r="R612" s="631"/>
    </row>
    <row r="613" spans="1:100" ht="14.25" customHeight="1" x14ac:dyDescent="0.15">
      <c r="A613" s="291" t="s">
        <v>408</v>
      </c>
      <c r="B613" s="291" t="s">
        <v>97</v>
      </c>
      <c r="C613" s="291" t="s">
        <v>249</v>
      </c>
      <c r="D613" s="291" t="s">
        <v>323</v>
      </c>
      <c r="E613" s="1124"/>
      <c r="F613" s="1125"/>
      <c r="G613" s="1125"/>
      <c r="H613" s="1126"/>
      <c r="I613" s="1088" t="s">
        <v>625</v>
      </c>
      <c r="J613" s="1182"/>
      <c r="K613" s="525"/>
      <c r="L613" s="547"/>
      <c r="N613" s="609">
        <v>24</v>
      </c>
      <c r="O613" s="609">
        <v>7</v>
      </c>
      <c r="P613" s="609">
        <v>4</v>
      </c>
      <c r="Q613" s="609">
        <v>0</v>
      </c>
      <c r="R613" s="631"/>
    </row>
    <row r="614" spans="1:100" ht="14.25" customHeight="1" x14ac:dyDescent="0.15">
      <c r="A614" s="291" t="s">
        <v>408</v>
      </c>
      <c r="B614" s="291" t="s">
        <v>97</v>
      </c>
      <c r="C614" s="291" t="s">
        <v>249</v>
      </c>
      <c r="D614" s="291" t="s">
        <v>420</v>
      </c>
      <c r="E614" s="1124"/>
      <c r="F614" s="1125"/>
      <c r="G614" s="1125"/>
      <c r="H614" s="1126"/>
      <c r="I614" s="1088" t="s">
        <v>756</v>
      </c>
      <c r="J614" s="1182"/>
      <c r="K614" s="525"/>
      <c r="L614" s="547"/>
      <c r="N614" s="609">
        <v>24</v>
      </c>
      <c r="O614" s="609">
        <v>7</v>
      </c>
      <c r="P614" s="609">
        <v>5</v>
      </c>
      <c r="Q614" s="609">
        <v>0</v>
      </c>
      <c r="R614" s="631"/>
    </row>
    <row r="615" spans="1:100" ht="14.25" customHeight="1" x14ac:dyDescent="0.15">
      <c r="A615" s="291" t="s">
        <v>408</v>
      </c>
      <c r="B615" s="291" t="s">
        <v>97</v>
      </c>
      <c r="C615" s="291" t="s">
        <v>249</v>
      </c>
      <c r="D615" s="291" t="s">
        <v>210</v>
      </c>
      <c r="E615" s="1124"/>
      <c r="F615" s="1125"/>
      <c r="G615" s="1125"/>
      <c r="H615" s="1126"/>
      <c r="I615" s="1088" t="s">
        <v>834</v>
      </c>
      <c r="J615" s="1182"/>
      <c r="K615" s="525"/>
      <c r="L615" s="547"/>
      <c r="N615" s="609">
        <v>24</v>
      </c>
      <c r="O615" s="609">
        <v>7</v>
      </c>
      <c r="P615" s="609">
        <v>6</v>
      </c>
      <c r="Q615" s="609">
        <v>0</v>
      </c>
      <c r="R615" s="631"/>
    </row>
    <row r="616" spans="1:100" ht="14.25" customHeight="1" x14ac:dyDescent="0.15">
      <c r="A616" s="291" t="s">
        <v>408</v>
      </c>
      <c r="B616" s="291" t="s">
        <v>97</v>
      </c>
      <c r="C616" s="291" t="s">
        <v>249</v>
      </c>
      <c r="D616" s="291" t="s">
        <v>249</v>
      </c>
      <c r="E616" s="1124"/>
      <c r="F616" s="1125"/>
      <c r="G616" s="1125"/>
      <c r="H616" s="1126"/>
      <c r="I616" s="1088" t="s">
        <v>128</v>
      </c>
      <c r="J616" s="1182"/>
      <c r="K616" s="525"/>
      <c r="L616" s="547"/>
      <c r="N616" s="609">
        <v>24</v>
      </c>
      <c r="O616" s="609">
        <v>7</v>
      </c>
      <c r="P616" s="609">
        <v>7</v>
      </c>
      <c r="Q616" s="609">
        <v>0</v>
      </c>
      <c r="R616" s="631"/>
    </row>
    <row r="617" spans="1:100" ht="14.25" customHeight="1" x14ac:dyDescent="0.15">
      <c r="A617" s="291" t="s">
        <v>408</v>
      </c>
      <c r="B617" s="291" t="s">
        <v>97</v>
      </c>
      <c r="C617" s="291" t="s">
        <v>249</v>
      </c>
      <c r="D617" s="291" t="s">
        <v>739</v>
      </c>
      <c r="E617" s="1124"/>
      <c r="F617" s="1125"/>
      <c r="G617" s="1125"/>
      <c r="H617" s="1126"/>
      <c r="I617" s="1088" t="s">
        <v>324</v>
      </c>
      <c r="J617" s="1182"/>
      <c r="K617" s="525"/>
      <c r="L617" s="547"/>
      <c r="N617" s="609">
        <v>24</v>
      </c>
      <c r="O617" s="609">
        <v>7</v>
      </c>
      <c r="P617" s="609">
        <v>8</v>
      </c>
      <c r="Q617" s="609">
        <v>0</v>
      </c>
      <c r="R617" s="631"/>
    </row>
    <row r="618" spans="1:100" ht="14.25" customHeight="1" x14ac:dyDescent="0.15">
      <c r="A618" s="291" t="s">
        <v>408</v>
      </c>
      <c r="B618" s="291" t="s">
        <v>97</v>
      </c>
      <c r="C618" s="291" t="s">
        <v>249</v>
      </c>
      <c r="D618" s="291" t="s">
        <v>676</v>
      </c>
      <c r="E618" s="1124"/>
      <c r="F618" s="1125"/>
      <c r="G618" s="1125"/>
      <c r="H618" s="1126"/>
      <c r="I618" s="1088" t="s">
        <v>835</v>
      </c>
      <c r="J618" s="1182"/>
      <c r="K618" s="525"/>
      <c r="L618" s="547"/>
      <c r="N618" s="609">
        <v>24</v>
      </c>
      <c r="O618" s="609">
        <v>7</v>
      </c>
      <c r="P618" s="609">
        <v>9</v>
      </c>
      <c r="Q618" s="609">
        <v>0</v>
      </c>
      <c r="R618" s="631"/>
    </row>
    <row r="619" spans="1:100" ht="14.25" customHeight="1" x14ac:dyDescent="0.15">
      <c r="A619" s="291" t="s">
        <v>408</v>
      </c>
      <c r="B619" s="291" t="s">
        <v>97</v>
      </c>
      <c r="C619" s="291" t="s">
        <v>249</v>
      </c>
      <c r="D619" s="291" t="s">
        <v>740</v>
      </c>
      <c r="E619" s="1124"/>
      <c r="F619" s="1125"/>
      <c r="G619" s="1125"/>
      <c r="H619" s="1126"/>
      <c r="I619" s="1088" t="s">
        <v>537</v>
      </c>
      <c r="J619" s="1182"/>
      <c r="K619" s="525"/>
      <c r="L619" s="547"/>
      <c r="N619" s="609">
        <v>24</v>
      </c>
      <c r="O619" s="609">
        <v>7</v>
      </c>
      <c r="P619" s="609">
        <v>10</v>
      </c>
      <c r="Q619" s="609">
        <v>0</v>
      </c>
      <c r="R619" s="631"/>
    </row>
    <row r="620" spans="1:100" ht="14.25" customHeight="1" x14ac:dyDescent="0.15">
      <c r="A620" s="291" t="s">
        <v>408</v>
      </c>
      <c r="B620" s="291" t="s">
        <v>97</v>
      </c>
      <c r="C620" s="291" t="s">
        <v>249</v>
      </c>
      <c r="D620" s="291" t="s">
        <v>742</v>
      </c>
      <c r="E620" s="1124"/>
      <c r="F620" s="1125"/>
      <c r="G620" s="1125"/>
      <c r="H620" s="1126"/>
      <c r="I620" s="1088" t="s">
        <v>837</v>
      </c>
      <c r="J620" s="1182"/>
      <c r="K620" s="525"/>
      <c r="L620" s="547"/>
      <c r="N620" s="609">
        <v>24</v>
      </c>
      <c r="O620" s="609">
        <v>7</v>
      </c>
      <c r="P620" s="609">
        <v>11</v>
      </c>
      <c r="Q620" s="609">
        <v>0</v>
      </c>
      <c r="R620" s="631"/>
    </row>
    <row r="621" spans="1:100" ht="14.25" customHeight="1" x14ac:dyDescent="0.15">
      <c r="A621" s="291" t="s">
        <v>408</v>
      </c>
      <c r="B621" s="291" t="s">
        <v>97</v>
      </c>
      <c r="C621" s="291" t="s">
        <v>249</v>
      </c>
      <c r="D621" s="291" t="s">
        <v>743</v>
      </c>
      <c r="E621" s="1124"/>
      <c r="F621" s="1125"/>
      <c r="G621" s="1125"/>
      <c r="H621" s="1126"/>
      <c r="I621" s="991" t="s">
        <v>838</v>
      </c>
      <c r="J621" s="1183"/>
      <c r="K621" s="525"/>
      <c r="L621" s="547"/>
      <c r="N621" s="609">
        <v>24</v>
      </c>
      <c r="O621" s="609">
        <v>7</v>
      </c>
      <c r="P621" s="609">
        <v>12</v>
      </c>
      <c r="Q621" s="609">
        <v>0</v>
      </c>
      <c r="R621" s="631"/>
    </row>
    <row r="622" spans="1:100" ht="14.25" customHeight="1" x14ac:dyDescent="0.15">
      <c r="A622" s="291" t="s">
        <v>408</v>
      </c>
      <c r="B622" s="291" t="s">
        <v>97</v>
      </c>
      <c r="C622" s="291" t="s">
        <v>249</v>
      </c>
      <c r="D622" s="291" t="s">
        <v>744</v>
      </c>
      <c r="E622" s="1124"/>
      <c r="F622" s="1125"/>
      <c r="G622" s="1125"/>
      <c r="H622" s="1126"/>
      <c r="I622" s="1184" t="s">
        <v>667</v>
      </c>
      <c r="J622" s="1185"/>
      <c r="K622" s="526"/>
      <c r="L622" s="548"/>
      <c r="N622" s="609">
        <v>24</v>
      </c>
      <c r="O622" s="609">
        <v>7</v>
      </c>
      <c r="P622" s="609">
        <v>13</v>
      </c>
      <c r="Q622" s="609">
        <v>0</v>
      </c>
      <c r="R622" s="631"/>
    </row>
    <row r="623" spans="1:100" ht="14.25" customHeight="1" x14ac:dyDescent="0.15">
      <c r="A623" s="291" t="s">
        <v>408</v>
      </c>
      <c r="B623" s="291" t="s">
        <v>97</v>
      </c>
      <c r="C623" s="291" t="s">
        <v>249</v>
      </c>
      <c r="D623" s="291" t="s">
        <v>745</v>
      </c>
      <c r="E623" s="1124"/>
      <c r="F623" s="1125"/>
      <c r="G623" s="1125"/>
      <c r="H623" s="1126"/>
      <c r="I623" s="1180" t="s">
        <v>937</v>
      </c>
      <c r="J623" s="516" t="s">
        <v>799</v>
      </c>
      <c r="K623" s="525"/>
      <c r="L623" s="547"/>
      <c r="M623" s="560"/>
      <c r="N623" s="609">
        <v>24</v>
      </c>
      <c r="O623" s="609">
        <v>7</v>
      </c>
      <c r="P623" s="609">
        <v>14</v>
      </c>
      <c r="Q623" s="609">
        <v>0</v>
      </c>
      <c r="R623" s="631"/>
    </row>
    <row r="624" spans="1:100" ht="14.25" customHeight="1" thickBot="1" x14ac:dyDescent="0.2">
      <c r="A624" s="291" t="s">
        <v>408</v>
      </c>
      <c r="B624" s="291" t="s">
        <v>97</v>
      </c>
      <c r="C624" s="291" t="s">
        <v>249</v>
      </c>
      <c r="D624" s="291" t="s">
        <v>746</v>
      </c>
      <c r="E624" s="1127"/>
      <c r="F624" s="1128"/>
      <c r="G624" s="1128"/>
      <c r="H624" s="1129"/>
      <c r="I624" s="1181"/>
      <c r="J624" s="518" t="s">
        <v>938</v>
      </c>
      <c r="K624" s="537"/>
      <c r="L624" s="549"/>
      <c r="M624" s="560"/>
      <c r="N624" s="609">
        <v>24</v>
      </c>
      <c r="O624" s="609">
        <v>7</v>
      </c>
      <c r="P624" s="609">
        <v>15</v>
      </c>
      <c r="Q624" s="609">
        <v>0</v>
      </c>
      <c r="R624" s="631"/>
    </row>
    <row r="625" spans="1:100" s="283" customFormat="1" ht="14.25" customHeight="1" x14ac:dyDescent="0.15">
      <c r="A625" s="294" t="s">
        <v>408</v>
      </c>
      <c r="B625" s="294" t="s">
        <v>97</v>
      </c>
      <c r="C625" s="294" t="s">
        <v>739</v>
      </c>
      <c r="D625" s="294" t="s">
        <v>682</v>
      </c>
      <c r="E625" s="1124" t="s">
        <v>232</v>
      </c>
      <c r="F625" s="1125"/>
      <c r="G625" s="1125"/>
      <c r="H625" s="1126"/>
      <c r="I625" s="1225" t="s">
        <v>830</v>
      </c>
      <c r="J625" s="1226"/>
      <c r="K625" s="538"/>
      <c r="L625" s="558"/>
      <c r="N625" s="609">
        <v>24</v>
      </c>
      <c r="O625" s="609">
        <v>8</v>
      </c>
      <c r="P625" s="609">
        <v>1</v>
      </c>
      <c r="Q625" s="609">
        <v>0</v>
      </c>
      <c r="R625" s="631"/>
      <c r="S625" s="609"/>
      <c r="T625" s="609"/>
      <c r="U625" s="609"/>
      <c r="V625" s="609"/>
      <c r="W625" s="609"/>
      <c r="X625" s="609"/>
      <c r="Y625" s="609"/>
      <c r="Z625" s="609"/>
      <c r="AA625" s="609"/>
      <c r="AB625" s="609"/>
      <c r="AC625" s="609"/>
      <c r="AD625" s="609"/>
      <c r="AE625" s="609"/>
      <c r="AF625" s="609"/>
      <c r="AG625" s="609"/>
      <c r="AH625" s="609"/>
      <c r="AI625" s="609"/>
      <c r="AJ625" s="609"/>
      <c r="AK625" s="609"/>
      <c r="AL625" s="609"/>
      <c r="AM625" s="609"/>
      <c r="AN625" s="609"/>
      <c r="AO625" s="609"/>
      <c r="AP625" s="609"/>
      <c r="AQ625" s="609"/>
      <c r="AR625" s="609"/>
      <c r="AS625" s="609"/>
      <c r="AT625" s="609"/>
      <c r="AU625" s="609"/>
      <c r="AV625" s="609"/>
      <c r="AW625" s="609"/>
      <c r="AX625" s="609"/>
      <c r="AY625" s="609"/>
      <c r="AZ625" s="609"/>
      <c r="BA625" s="609"/>
      <c r="BB625" s="609"/>
      <c r="BC625" s="609"/>
      <c r="BD625" s="609"/>
      <c r="BE625" s="609"/>
      <c r="BF625" s="609"/>
      <c r="BG625" s="609"/>
      <c r="BH625" s="609"/>
      <c r="BI625" s="609"/>
      <c r="BJ625" s="609"/>
      <c r="BK625" s="609"/>
      <c r="BL625" s="609"/>
      <c r="BM625" s="609"/>
      <c r="BN625" s="609"/>
      <c r="BO625" s="609"/>
      <c r="BP625" s="609"/>
      <c r="BQ625" s="609"/>
      <c r="BR625" s="609"/>
      <c r="BS625" s="609"/>
      <c r="BT625" s="609"/>
      <c r="BU625" s="609"/>
      <c r="BV625" s="609"/>
      <c r="BW625" s="609"/>
      <c r="BX625" s="609"/>
      <c r="BY625" s="609"/>
      <c r="BZ625" s="609"/>
      <c r="CA625" s="609"/>
      <c r="CB625" s="609"/>
      <c r="CC625" s="609"/>
      <c r="CD625" s="609"/>
      <c r="CE625" s="609"/>
      <c r="CF625" s="609"/>
      <c r="CG625" s="609"/>
      <c r="CH625" s="609"/>
      <c r="CI625" s="609"/>
      <c r="CJ625" s="609"/>
      <c r="CK625" s="609"/>
      <c r="CL625" s="609"/>
      <c r="CM625" s="609"/>
      <c r="CN625" s="609"/>
      <c r="CO625" s="609"/>
      <c r="CP625" s="609"/>
      <c r="CQ625" s="609"/>
      <c r="CR625" s="609"/>
      <c r="CS625" s="609"/>
      <c r="CT625" s="609"/>
      <c r="CU625" s="609"/>
      <c r="CV625" s="609"/>
    </row>
    <row r="626" spans="1:100" ht="14.25" customHeight="1" x14ac:dyDescent="0.15">
      <c r="A626" s="291" t="s">
        <v>408</v>
      </c>
      <c r="B626" s="291" t="s">
        <v>97</v>
      </c>
      <c r="C626" s="291" t="s">
        <v>739</v>
      </c>
      <c r="D626" s="291" t="s">
        <v>433</v>
      </c>
      <c r="E626" s="1124"/>
      <c r="F626" s="1125"/>
      <c r="G626" s="1125"/>
      <c r="H626" s="1126"/>
      <c r="I626" s="991" t="s">
        <v>831</v>
      </c>
      <c r="J626" s="989"/>
      <c r="K626" s="525"/>
      <c r="L626" s="547"/>
      <c r="N626" s="609">
        <v>24</v>
      </c>
      <c r="O626" s="609">
        <v>8</v>
      </c>
      <c r="P626" s="609">
        <v>2</v>
      </c>
      <c r="Q626" s="609">
        <v>0</v>
      </c>
      <c r="R626" s="631"/>
    </row>
    <row r="627" spans="1:100" ht="14.25" customHeight="1" x14ac:dyDescent="0.15">
      <c r="A627" s="291" t="s">
        <v>408</v>
      </c>
      <c r="B627" s="291" t="s">
        <v>97</v>
      </c>
      <c r="C627" s="291" t="s">
        <v>739</v>
      </c>
      <c r="D627" s="291" t="s">
        <v>465</v>
      </c>
      <c r="E627" s="1124"/>
      <c r="F627" s="1125"/>
      <c r="G627" s="1125"/>
      <c r="H627" s="1126"/>
      <c r="I627" s="1088" t="s">
        <v>833</v>
      </c>
      <c r="J627" s="1182"/>
      <c r="K627" s="525"/>
      <c r="L627" s="547"/>
      <c r="N627" s="609">
        <v>24</v>
      </c>
      <c r="O627" s="609">
        <v>8</v>
      </c>
      <c r="P627" s="609">
        <v>3</v>
      </c>
      <c r="Q627" s="609">
        <v>0</v>
      </c>
      <c r="R627" s="631"/>
    </row>
    <row r="628" spans="1:100" ht="14.25" customHeight="1" x14ac:dyDescent="0.15">
      <c r="A628" s="291" t="s">
        <v>408</v>
      </c>
      <c r="B628" s="291" t="s">
        <v>97</v>
      </c>
      <c r="C628" s="291" t="s">
        <v>739</v>
      </c>
      <c r="D628" s="291" t="s">
        <v>323</v>
      </c>
      <c r="E628" s="1124"/>
      <c r="F628" s="1125"/>
      <c r="G628" s="1125"/>
      <c r="H628" s="1126"/>
      <c r="I628" s="1088" t="s">
        <v>625</v>
      </c>
      <c r="J628" s="1182"/>
      <c r="K628" s="525"/>
      <c r="L628" s="547"/>
      <c r="N628" s="609">
        <v>24</v>
      </c>
      <c r="O628" s="609">
        <v>8</v>
      </c>
      <c r="P628" s="609">
        <v>4</v>
      </c>
      <c r="Q628" s="609">
        <v>0</v>
      </c>
      <c r="R628" s="631"/>
    </row>
    <row r="629" spans="1:100" ht="14.25" customHeight="1" x14ac:dyDescent="0.15">
      <c r="A629" s="291" t="s">
        <v>408</v>
      </c>
      <c r="B629" s="291" t="s">
        <v>97</v>
      </c>
      <c r="C629" s="291" t="s">
        <v>739</v>
      </c>
      <c r="D629" s="291" t="s">
        <v>420</v>
      </c>
      <c r="E629" s="1124"/>
      <c r="F629" s="1125"/>
      <c r="G629" s="1125"/>
      <c r="H629" s="1126"/>
      <c r="I629" s="1088" t="s">
        <v>756</v>
      </c>
      <c r="J629" s="1182"/>
      <c r="K629" s="525"/>
      <c r="L629" s="547"/>
      <c r="N629" s="609">
        <v>24</v>
      </c>
      <c r="O629" s="609">
        <v>8</v>
      </c>
      <c r="P629" s="609">
        <v>5</v>
      </c>
      <c r="Q629" s="609">
        <v>0</v>
      </c>
      <c r="R629" s="631"/>
    </row>
    <row r="630" spans="1:100" ht="14.25" customHeight="1" x14ac:dyDescent="0.15">
      <c r="A630" s="291" t="s">
        <v>408</v>
      </c>
      <c r="B630" s="291" t="s">
        <v>97</v>
      </c>
      <c r="C630" s="291" t="s">
        <v>739</v>
      </c>
      <c r="D630" s="291" t="s">
        <v>210</v>
      </c>
      <c r="E630" s="1124"/>
      <c r="F630" s="1125"/>
      <c r="G630" s="1125"/>
      <c r="H630" s="1126"/>
      <c r="I630" s="1088" t="s">
        <v>834</v>
      </c>
      <c r="J630" s="1182"/>
      <c r="K630" s="525"/>
      <c r="L630" s="547"/>
      <c r="N630" s="609">
        <v>24</v>
      </c>
      <c r="O630" s="609">
        <v>8</v>
      </c>
      <c r="P630" s="609">
        <v>6</v>
      </c>
      <c r="Q630" s="609">
        <v>0</v>
      </c>
      <c r="R630" s="631"/>
    </row>
    <row r="631" spans="1:100" ht="14.25" customHeight="1" x14ac:dyDescent="0.15">
      <c r="A631" s="291" t="s">
        <v>408</v>
      </c>
      <c r="B631" s="291" t="s">
        <v>97</v>
      </c>
      <c r="C631" s="291" t="s">
        <v>739</v>
      </c>
      <c r="D631" s="291" t="s">
        <v>249</v>
      </c>
      <c r="E631" s="1124"/>
      <c r="F631" s="1125"/>
      <c r="G631" s="1125"/>
      <c r="H631" s="1126"/>
      <c r="I631" s="1088" t="s">
        <v>128</v>
      </c>
      <c r="J631" s="1182"/>
      <c r="K631" s="525"/>
      <c r="L631" s="547"/>
      <c r="N631" s="609">
        <v>24</v>
      </c>
      <c r="O631" s="609">
        <v>8</v>
      </c>
      <c r="P631" s="609">
        <v>7</v>
      </c>
      <c r="Q631" s="609">
        <v>0</v>
      </c>
      <c r="R631" s="631"/>
    </row>
    <row r="632" spans="1:100" ht="14.25" customHeight="1" x14ac:dyDescent="0.15">
      <c r="A632" s="291" t="s">
        <v>408</v>
      </c>
      <c r="B632" s="291" t="s">
        <v>97</v>
      </c>
      <c r="C632" s="291" t="s">
        <v>739</v>
      </c>
      <c r="D632" s="291" t="s">
        <v>739</v>
      </c>
      <c r="E632" s="1124"/>
      <c r="F632" s="1125"/>
      <c r="G632" s="1125"/>
      <c r="H632" s="1126"/>
      <c r="I632" s="1088" t="s">
        <v>324</v>
      </c>
      <c r="J632" s="1182"/>
      <c r="K632" s="525"/>
      <c r="L632" s="547"/>
      <c r="N632" s="609">
        <v>24</v>
      </c>
      <c r="O632" s="609">
        <v>8</v>
      </c>
      <c r="P632" s="609">
        <v>8</v>
      </c>
      <c r="Q632" s="609">
        <v>0</v>
      </c>
      <c r="R632" s="631"/>
    </row>
    <row r="633" spans="1:100" ht="14.25" customHeight="1" x14ac:dyDescent="0.15">
      <c r="A633" s="291" t="s">
        <v>408</v>
      </c>
      <c r="B633" s="291" t="s">
        <v>97</v>
      </c>
      <c r="C633" s="291" t="s">
        <v>739</v>
      </c>
      <c r="D633" s="291" t="s">
        <v>676</v>
      </c>
      <c r="E633" s="1124"/>
      <c r="F633" s="1125"/>
      <c r="G633" s="1125"/>
      <c r="H633" s="1126"/>
      <c r="I633" s="1088" t="s">
        <v>835</v>
      </c>
      <c r="J633" s="1182"/>
      <c r="K633" s="525"/>
      <c r="L633" s="547"/>
      <c r="N633" s="609">
        <v>24</v>
      </c>
      <c r="O633" s="609">
        <v>8</v>
      </c>
      <c r="P633" s="609">
        <v>9</v>
      </c>
      <c r="Q633" s="609">
        <v>0</v>
      </c>
      <c r="R633" s="631"/>
    </row>
    <row r="634" spans="1:100" ht="14.25" customHeight="1" x14ac:dyDescent="0.15">
      <c r="A634" s="291" t="s">
        <v>408</v>
      </c>
      <c r="B634" s="291" t="s">
        <v>97</v>
      </c>
      <c r="C634" s="291" t="s">
        <v>739</v>
      </c>
      <c r="D634" s="291" t="s">
        <v>740</v>
      </c>
      <c r="E634" s="1124"/>
      <c r="F634" s="1125"/>
      <c r="G634" s="1125"/>
      <c r="H634" s="1126"/>
      <c r="I634" s="1088" t="s">
        <v>537</v>
      </c>
      <c r="J634" s="1182"/>
      <c r="K634" s="525"/>
      <c r="L634" s="547"/>
      <c r="N634" s="609">
        <v>24</v>
      </c>
      <c r="O634" s="609">
        <v>8</v>
      </c>
      <c r="P634" s="609">
        <v>10</v>
      </c>
      <c r="Q634" s="609">
        <v>0</v>
      </c>
      <c r="R634" s="631"/>
    </row>
    <row r="635" spans="1:100" ht="14.25" customHeight="1" x14ac:dyDescent="0.15">
      <c r="A635" s="291" t="s">
        <v>408</v>
      </c>
      <c r="B635" s="291" t="s">
        <v>97</v>
      </c>
      <c r="C635" s="291" t="s">
        <v>739</v>
      </c>
      <c r="D635" s="291" t="s">
        <v>742</v>
      </c>
      <c r="E635" s="1124"/>
      <c r="F635" s="1125"/>
      <c r="G635" s="1125"/>
      <c r="H635" s="1126"/>
      <c r="I635" s="1088" t="s">
        <v>837</v>
      </c>
      <c r="J635" s="1182"/>
      <c r="K635" s="525"/>
      <c r="L635" s="547"/>
      <c r="N635" s="609">
        <v>24</v>
      </c>
      <c r="O635" s="609">
        <v>8</v>
      </c>
      <c r="P635" s="609">
        <v>11</v>
      </c>
      <c r="Q635" s="609">
        <v>0</v>
      </c>
      <c r="R635" s="631"/>
    </row>
    <row r="636" spans="1:100" ht="14.25" customHeight="1" x14ac:dyDescent="0.15">
      <c r="A636" s="291" t="s">
        <v>408</v>
      </c>
      <c r="B636" s="291" t="s">
        <v>97</v>
      </c>
      <c r="C636" s="291" t="s">
        <v>739</v>
      </c>
      <c r="D636" s="291" t="s">
        <v>743</v>
      </c>
      <c r="E636" s="1124"/>
      <c r="F636" s="1125"/>
      <c r="G636" s="1125"/>
      <c r="H636" s="1126"/>
      <c r="I636" s="991" t="s">
        <v>838</v>
      </c>
      <c r="J636" s="1183"/>
      <c r="K636" s="525"/>
      <c r="L636" s="547"/>
      <c r="N636" s="609">
        <v>24</v>
      </c>
      <c r="O636" s="609">
        <v>8</v>
      </c>
      <c r="P636" s="609">
        <v>12</v>
      </c>
      <c r="Q636" s="609">
        <v>0</v>
      </c>
      <c r="R636" s="631"/>
    </row>
    <row r="637" spans="1:100" ht="14.25" customHeight="1" x14ac:dyDescent="0.15">
      <c r="A637" s="291" t="s">
        <v>408</v>
      </c>
      <c r="B637" s="291" t="s">
        <v>97</v>
      </c>
      <c r="C637" s="291" t="s">
        <v>739</v>
      </c>
      <c r="D637" s="291" t="s">
        <v>744</v>
      </c>
      <c r="E637" s="1124"/>
      <c r="F637" s="1125"/>
      <c r="G637" s="1125"/>
      <c r="H637" s="1126"/>
      <c r="I637" s="1184" t="s">
        <v>667</v>
      </c>
      <c r="J637" s="1185"/>
      <c r="K637" s="526"/>
      <c r="L637" s="548"/>
      <c r="N637" s="609">
        <v>24</v>
      </c>
      <c r="O637" s="609">
        <v>8</v>
      </c>
      <c r="P637" s="609">
        <v>13</v>
      </c>
      <c r="Q637" s="609">
        <v>0</v>
      </c>
      <c r="R637" s="631"/>
    </row>
    <row r="638" spans="1:100" ht="14.25" customHeight="1" x14ac:dyDescent="0.15">
      <c r="A638" s="291" t="s">
        <v>408</v>
      </c>
      <c r="B638" s="291" t="s">
        <v>97</v>
      </c>
      <c r="C638" s="291" t="s">
        <v>739</v>
      </c>
      <c r="D638" s="291" t="s">
        <v>745</v>
      </c>
      <c r="E638" s="1124"/>
      <c r="F638" s="1125"/>
      <c r="G638" s="1125"/>
      <c r="H638" s="1126"/>
      <c r="I638" s="1180" t="s">
        <v>937</v>
      </c>
      <c r="J638" s="516" t="s">
        <v>799</v>
      </c>
      <c r="K638" s="525"/>
      <c r="L638" s="547"/>
      <c r="M638" s="560"/>
      <c r="N638" s="609">
        <v>24</v>
      </c>
      <c r="O638" s="609">
        <v>8</v>
      </c>
      <c r="P638" s="609">
        <v>14</v>
      </c>
      <c r="Q638" s="609">
        <v>0</v>
      </c>
      <c r="R638" s="631"/>
    </row>
    <row r="639" spans="1:100" ht="14.25" customHeight="1" thickBot="1" x14ac:dyDescent="0.2">
      <c r="A639" s="291" t="s">
        <v>408</v>
      </c>
      <c r="B639" s="291" t="s">
        <v>97</v>
      </c>
      <c r="C639" s="291" t="s">
        <v>739</v>
      </c>
      <c r="D639" s="291" t="s">
        <v>746</v>
      </c>
      <c r="E639" s="1124"/>
      <c r="F639" s="1125"/>
      <c r="G639" s="1125"/>
      <c r="H639" s="1126"/>
      <c r="I639" s="1181"/>
      <c r="J639" s="518" t="s">
        <v>938</v>
      </c>
      <c r="K639" s="537"/>
      <c r="L639" s="549"/>
      <c r="M639" s="560"/>
      <c r="N639" s="609">
        <v>24</v>
      </c>
      <c r="O639" s="609">
        <v>8</v>
      </c>
      <c r="P639" s="609">
        <v>15</v>
      </c>
      <c r="Q639" s="609">
        <v>0</v>
      </c>
      <c r="R639" s="631"/>
    </row>
    <row r="640" spans="1:100" s="283" customFormat="1" ht="14.25" customHeight="1" x14ac:dyDescent="0.15">
      <c r="A640" s="294" t="s">
        <v>408</v>
      </c>
      <c r="B640" s="294" t="s">
        <v>97</v>
      </c>
      <c r="C640" s="294" t="s">
        <v>676</v>
      </c>
      <c r="D640" s="294" t="s">
        <v>682</v>
      </c>
      <c r="E640" s="1121" t="s">
        <v>840</v>
      </c>
      <c r="F640" s="1122"/>
      <c r="G640" s="1122"/>
      <c r="H640" s="1123"/>
      <c r="I640" s="1223" t="s">
        <v>830</v>
      </c>
      <c r="J640" s="1224"/>
      <c r="K640" s="538"/>
      <c r="L640" s="558"/>
      <c r="N640" s="609">
        <v>24</v>
      </c>
      <c r="O640" s="609">
        <v>9</v>
      </c>
      <c r="P640" s="609">
        <v>1</v>
      </c>
      <c r="Q640" s="609">
        <v>0</v>
      </c>
      <c r="R640" s="631"/>
      <c r="S640" s="609"/>
      <c r="T640" s="609"/>
      <c r="U640" s="609"/>
      <c r="V640" s="609"/>
      <c r="W640" s="609"/>
      <c r="X640" s="609"/>
      <c r="Y640" s="609"/>
      <c r="Z640" s="609"/>
      <c r="AA640" s="609"/>
      <c r="AB640" s="609"/>
      <c r="AC640" s="609"/>
      <c r="AD640" s="609"/>
      <c r="AE640" s="609"/>
      <c r="AF640" s="609"/>
      <c r="AG640" s="609"/>
      <c r="AH640" s="609"/>
      <c r="AI640" s="609"/>
      <c r="AJ640" s="609"/>
      <c r="AK640" s="609"/>
      <c r="AL640" s="609"/>
      <c r="AM640" s="609"/>
      <c r="AN640" s="609"/>
      <c r="AO640" s="609"/>
      <c r="AP640" s="609"/>
      <c r="AQ640" s="609"/>
      <c r="AR640" s="609"/>
      <c r="AS640" s="609"/>
      <c r="AT640" s="609"/>
      <c r="AU640" s="609"/>
      <c r="AV640" s="609"/>
      <c r="AW640" s="609"/>
      <c r="AX640" s="609"/>
      <c r="AY640" s="609"/>
      <c r="AZ640" s="609"/>
      <c r="BA640" s="609"/>
      <c r="BB640" s="609"/>
      <c r="BC640" s="609"/>
      <c r="BD640" s="609"/>
      <c r="BE640" s="609"/>
      <c r="BF640" s="609"/>
      <c r="BG640" s="609"/>
      <c r="BH640" s="609"/>
      <c r="BI640" s="609"/>
      <c r="BJ640" s="609"/>
      <c r="BK640" s="609"/>
      <c r="BL640" s="609"/>
      <c r="BM640" s="609"/>
      <c r="BN640" s="609"/>
      <c r="BO640" s="609"/>
      <c r="BP640" s="609"/>
      <c r="BQ640" s="609"/>
      <c r="BR640" s="609"/>
      <c r="BS640" s="609"/>
      <c r="BT640" s="609"/>
      <c r="BU640" s="609"/>
      <c r="BV640" s="609"/>
      <c r="BW640" s="609"/>
      <c r="BX640" s="609"/>
      <c r="BY640" s="609"/>
      <c r="BZ640" s="609"/>
      <c r="CA640" s="609"/>
      <c r="CB640" s="609"/>
      <c r="CC640" s="609"/>
      <c r="CD640" s="609"/>
      <c r="CE640" s="609"/>
      <c r="CF640" s="609"/>
      <c r="CG640" s="609"/>
      <c r="CH640" s="609"/>
      <c r="CI640" s="609"/>
      <c r="CJ640" s="609"/>
      <c r="CK640" s="609"/>
      <c r="CL640" s="609"/>
      <c r="CM640" s="609"/>
      <c r="CN640" s="609"/>
      <c r="CO640" s="609"/>
      <c r="CP640" s="609"/>
      <c r="CQ640" s="609"/>
      <c r="CR640" s="609"/>
      <c r="CS640" s="609"/>
      <c r="CT640" s="609"/>
      <c r="CU640" s="609"/>
      <c r="CV640" s="609"/>
    </row>
    <row r="641" spans="1:100" ht="14.25" customHeight="1" x14ac:dyDescent="0.15">
      <c r="A641" s="291" t="s">
        <v>408</v>
      </c>
      <c r="B641" s="291" t="s">
        <v>97</v>
      </c>
      <c r="C641" s="291" t="s">
        <v>676</v>
      </c>
      <c r="D641" s="291" t="s">
        <v>433</v>
      </c>
      <c r="E641" s="1124"/>
      <c r="F641" s="1125"/>
      <c r="G641" s="1125"/>
      <c r="H641" s="1126"/>
      <c r="I641" s="1088" t="s">
        <v>831</v>
      </c>
      <c r="J641" s="1182"/>
      <c r="K641" s="525"/>
      <c r="L641" s="547"/>
      <c r="N641" s="609">
        <v>24</v>
      </c>
      <c r="O641" s="609">
        <v>9</v>
      </c>
      <c r="P641" s="609">
        <v>2</v>
      </c>
      <c r="Q641" s="609">
        <v>0</v>
      </c>
      <c r="R641" s="631"/>
    </row>
    <row r="642" spans="1:100" ht="14.25" customHeight="1" x14ac:dyDescent="0.15">
      <c r="A642" s="291" t="s">
        <v>408</v>
      </c>
      <c r="B642" s="291" t="s">
        <v>97</v>
      </c>
      <c r="C642" s="291" t="s">
        <v>676</v>
      </c>
      <c r="D642" s="291" t="s">
        <v>465</v>
      </c>
      <c r="E642" s="1124"/>
      <c r="F642" s="1125"/>
      <c r="G642" s="1125"/>
      <c r="H642" s="1126"/>
      <c r="I642" s="1088" t="s">
        <v>833</v>
      </c>
      <c r="J642" s="1182"/>
      <c r="K642" s="525"/>
      <c r="L642" s="547"/>
      <c r="N642" s="609">
        <v>24</v>
      </c>
      <c r="O642" s="609">
        <v>9</v>
      </c>
      <c r="P642" s="609">
        <v>3</v>
      </c>
      <c r="Q642" s="609">
        <v>0</v>
      </c>
      <c r="R642" s="631"/>
    </row>
    <row r="643" spans="1:100" ht="14.25" customHeight="1" x14ac:dyDescent="0.15">
      <c r="A643" s="291" t="s">
        <v>408</v>
      </c>
      <c r="B643" s="291" t="s">
        <v>97</v>
      </c>
      <c r="C643" s="291" t="s">
        <v>676</v>
      </c>
      <c r="D643" s="291" t="s">
        <v>323</v>
      </c>
      <c r="E643" s="1124"/>
      <c r="F643" s="1125"/>
      <c r="G643" s="1125"/>
      <c r="H643" s="1126"/>
      <c r="I643" s="1088" t="s">
        <v>625</v>
      </c>
      <c r="J643" s="1182"/>
      <c r="K643" s="525"/>
      <c r="L643" s="547"/>
      <c r="N643" s="609">
        <v>24</v>
      </c>
      <c r="O643" s="609">
        <v>9</v>
      </c>
      <c r="P643" s="609">
        <v>4</v>
      </c>
      <c r="Q643" s="609">
        <v>0</v>
      </c>
      <c r="R643" s="631"/>
    </row>
    <row r="644" spans="1:100" ht="14.25" customHeight="1" x14ac:dyDescent="0.15">
      <c r="A644" s="291" t="s">
        <v>408</v>
      </c>
      <c r="B644" s="291" t="s">
        <v>97</v>
      </c>
      <c r="C644" s="291" t="s">
        <v>676</v>
      </c>
      <c r="D644" s="291" t="s">
        <v>420</v>
      </c>
      <c r="E644" s="1124"/>
      <c r="F644" s="1125"/>
      <c r="G644" s="1125"/>
      <c r="H644" s="1126"/>
      <c r="I644" s="1088" t="s">
        <v>756</v>
      </c>
      <c r="J644" s="1182"/>
      <c r="K644" s="525"/>
      <c r="L644" s="547"/>
      <c r="N644" s="609">
        <v>24</v>
      </c>
      <c r="O644" s="609">
        <v>9</v>
      </c>
      <c r="P644" s="609">
        <v>5</v>
      </c>
      <c r="Q644" s="609">
        <v>0</v>
      </c>
      <c r="R644" s="631"/>
    </row>
    <row r="645" spans="1:100" ht="14.25" customHeight="1" x14ac:dyDescent="0.15">
      <c r="A645" s="291" t="s">
        <v>408</v>
      </c>
      <c r="B645" s="291" t="s">
        <v>97</v>
      </c>
      <c r="C645" s="291" t="s">
        <v>676</v>
      </c>
      <c r="D645" s="291" t="s">
        <v>210</v>
      </c>
      <c r="E645" s="1124"/>
      <c r="F645" s="1125"/>
      <c r="G645" s="1125"/>
      <c r="H645" s="1126"/>
      <c r="I645" s="1088" t="s">
        <v>834</v>
      </c>
      <c r="J645" s="1182"/>
      <c r="K645" s="525"/>
      <c r="L645" s="547"/>
      <c r="N645" s="609">
        <v>24</v>
      </c>
      <c r="O645" s="609">
        <v>9</v>
      </c>
      <c r="P645" s="609">
        <v>6</v>
      </c>
      <c r="Q645" s="609">
        <v>0</v>
      </c>
      <c r="R645" s="631"/>
    </row>
    <row r="646" spans="1:100" ht="14.25" customHeight="1" x14ac:dyDescent="0.15">
      <c r="A646" s="291" t="s">
        <v>408</v>
      </c>
      <c r="B646" s="291" t="s">
        <v>97</v>
      </c>
      <c r="C646" s="291" t="s">
        <v>676</v>
      </c>
      <c r="D646" s="291" t="s">
        <v>249</v>
      </c>
      <c r="E646" s="1124"/>
      <c r="F646" s="1125"/>
      <c r="G646" s="1125"/>
      <c r="H646" s="1126"/>
      <c r="I646" s="1088" t="s">
        <v>128</v>
      </c>
      <c r="J646" s="1182"/>
      <c r="K646" s="525"/>
      <c r="L646" s="547"/>
      <c r="N646" s="609">
        <v>24</v>
      </c>
      <c r="O646" s="609">
        <v>9</v>
      </c>
      <c r="P646" s="609">
        <v>7</v>
      </c>
      <c r="Q646" s="609">
        <v>0</v>
      </c>
      <c r="R646" s="631"/>
    </row>
    <row r="647" spans="1:100" ht="14.25" customHeight="1" x14ac:dyDescent="0.15">
      <c r="A647" s="291" t="s">
        <v>408</v>
      </c>
      <c r="B647" s="291" t="s">
        <v>97</v>
      </c>
      <c r="C647" s="291" t="s">
        <v>676</v>
      </c>
      <c r="D647" s="291" t="s">
        <v>739</v>
      </c>
      <c r="E647" s="1124"/>
      <c r="F647" s="1125"/>
      <c r="G647" s="1125"/>
      <c r="H647" s="1126"/>
      <c r="I647" s="1088" t="s">
        <v>324</v>
      </c>
      <c r="J647" s="1182"/>
      <c r="K647" s="525"/>
      <c r="L647" s="547"/>
      <c r="N647" s="609">
        <v>24</v>
      </c>
      <c r="O647" s="609">
        <v>9</v>
      </c>
      <c r="P647" s="609">
        <v>8</v>
      </c>
      <c r="Q647" s="609">
        <v>0</v>
      </c>
      <c r="R647" s="631"/>
    </row>
    <row r="648" spans="1:100" ht="14.25" customHeight="1" x14ac:dyDescent="0.15">
      <c r="A648" s="291" t="s">
        <v>408</v>
      </c>
      <c r="B648" s="291" t="s">
        <v>97</v>
      </c>
      <c r="C648" s="291" t="s">
        <v>676</v>
      </c>
      <c r="D648" s="291" t="s">
        <v>676</v>
      </c>
      <c r="E648" s="1124"/>
      <c r="F648" s="1125"/>
      <c r="G648" s="1125"/>
      <c r="H648" s="1126"/>
      <c r="I648" s="1088" t="s">
        <v>835</v>
      </c>
      <c r="J648" s="1182"/>
      <c r="K648" s="525"/>
      <c r="L648" s="547"/>
      <c r="N648" s="609">
        <v>24</v>
      </c>
      <c r="O648" s="609">
        <v>9</v>
      </c>
      <c r="P648" s="609">
        <v>9</v>
      </c>
      <c r="Q648" s="609">
        <v>0</v>
      </c>
      <c r="R648" s="631"/>
    </row>
    <row r="649" spans="1:100" ht="14.25" customHeight="1" x14ac:dyDescent="0.15">
      <c r="A649" s="291" t="s">
        <v>408</v>
      </c>
      <c r="B649" s="291" t="s">
        <v>97</v>
      </c>
      <c r="C649" s="291" t="s">
        <v>676</v>
      </c>
      <c r="D649" s="291" t="s">
        <v>740</v>
      </c>
      <c r="E649" s="1124"/>
      <c r="F649" s="1125"/>
      <c r="G649" s="1125"/>
      <c r="H649" s="1126"/>
      <c r="I649" s="1088" t="s">
        <v>537</v>
      </c>
      <c r="J649" s="1182"/>
      <c r="K649" s="525"/>
      <c r="L649" s="547"/>
      <c r="N649" s="609">
        <v>24</v>
      </c>
      <c r="O649" s="609">
        <v>9</v>
      </c>
      <c r="P649" s="609">
        <v>10</v>
      </c>
      <c r="Q649" s="609">
        <v>0</v>
      </c>
      <c r="R649" s="631"/>
    </row>
    <row r="650" spans="1:100" ht="14.25" customHeight="1" x14ac:dyDescent="0.15">
      <c r="A650" s="291" t="s">
        <v>408</v>
      </c>
      <c r="B650" s="291" t="s">
        <v>97</v>
      </c>
      <c r="C650" s="291" t="s">
        <v>676</v>
      </c>
      <c r="D650" s="291" t="s">
        <v>742</v>
      </c>
      <c r="E650" s="1124"/>
      <c r="F650" s="1125"/>
      <c r="G650" s="1125"/>
      <c r="H650" s="1126"/>
      <c r="I650" s="1088" t="s">
        <v>837</v>
      </c>
      <c r="J650" s="1182"/>
      <c r="K650" s="525"/>
      <c r="L650" s="547"/>
      <c r="N650" s="609">
        <v>24</v>
      </c>
      <c r="O650" s="609">
        <v>9</v>
      </c>
      <c r="P650" s="609">
        <v>11</v>
      </c>
      <c r="Q650" s="609">
        <v>0</v>
      </c>
      <c r="R650" s="631"/>
    </row>
    <row r="651" spans="1:100" ht="14.25" customHeight="1" x14ac:dyDescent="0.15">
      <c r="A651" s="291" t="s">
        <v>408</v>
      </c>
      <c r="B651" s="291" t="s">
        <v>97</v>
      </c>
      <c r="C651" s="291" t="s">
        <v>676</v>
      </c>
      <c r="D651" s="291" t="s">
        <v>743</v>
      </c>
      <c r="E651" s="1124"/>
      <c r="F651" s="1125"/>
      <c r="G651" s="1125"/>
      <c r="H651" s="1126"/>
      <c r="I651" s="991" t="s">
        <v>838</v>
      </c>
      <c r="J651" s="1183"/>
      <c r="K651" s="525"/>
      <c r="L651" s="547"/>
      <c r="N651" s="609">
        <v>24</v>
      </c>
      <c r="O651" s="609">
        <v>9</v>
      </c>
      <c r="P651" s="609">
        <v>12</v>
      </c>
      <c r="Q651" s="609">
        <v>0</v>
      </c>
      <c r="R651" s="631"/>
    </row>
    <row r="652" spans="1:100" ht="14.25" customHeight="1" x14ac:dyDescent="0.15">
      <c r="A652" s="291" t="s">
        <v>408</v>
      </c>
      <c r="B652" s="291" t="s">
        <v>97</v>
      </c>
      <c r="C652" s="291" t="s">
        <v>676</v>
      </c>
      <c r="D652" s="291" t="s">
        <v>744</v>
      </c>
      <c r="E652" s="1124"/>
      <c r="F652" s="1125"/>
      <c r="G652" s="1125"/>
      <c r="H652" s="1126"/>
      <c r="I652" s="1184" t="s">
        <v>667</v>
      </c>
      <c r="J652" s="1185"/>
      <c r="K652" s="526"/>
      <c r="L652" s="548"/>
      <c r="N652" s="609">
        <v>24</v>
      </c>
      <c r="O652" s="609">
        <v>9</v>
      </c>
      <c r="P652" s="609">
        <v>13</v>
      </c>
      <c r="Q652" s="609">
        <v>0</v>
      </c>
      <c r="R652" s="631"/>
    </row>
    <row r="653" spans="1:100" ht="14.25" customHeight="1" x14ac:dyDescent="0.15">
      <c r="A653" s="291" t="s">
        <v>408</v>
      </c>
      <c r="B653" s="291" t="s">
        <v>97</v>
      </c>
      <c r="C653" s="291" t="s">
        <v>676</v>
      </c>
      <c r="D653" s="291" t="s">
        <v>745</v>
      </c>
      <c r="E653" s="1124"/>
      <c r="F653" s="1125"/>
      <c r="G653" s="1125"/>
      <c r="H653" s="1126"/>
      <c r="I653" s="1180" t="s">
        <v>937</v>
      </c>
      <c r="J653" s="517" t="s">
        <v>799</v>
      </c>
      <c r="K653" s="525"/>
      <c r="L653" s="547"/>
      <c r="M653" s="560"/>
      <c r="N653" s="609">
        <v>24</v>
      </c>
      <c r="O653" s="609">
        <v>9</v>
      </c>
      <c r="P653" s="609">
        <v>14</v>
      </c>
      <c r="Q653" s="609">
        <v>0</v>
      </c>
      <c r="R653" s="631"/>
    </row>
    <row r="654" spans="1:100" ht="14.25" customHeight="1" thickBot="1" x14ac:dyDescent="0.2">
      <c r="A654" s="291" t="s">
        <v>408</v>
      </c>
      <c r="B654" s="291" t="s">
        <v>97</v>
      </c>
      <c r="C654" s="291" t="s">
        <v>676</v>
      </c>
      <c r="D654" s="291" t="s">
        <v>746</v>
      </c>
      <c r="E654" s="1127"/>
      <c r="F654" s="1128"/>
      <c r="G654" s="1128"/>
      <c r="H654" s="1129"/>
      <c r="I654" s="1181"/>
      <c r="J654" s="519" t="s">
        <v>938</v>
      </c>
      <c r="K654" s="537"/>
      <c r="L654" s="549"/>
      <c r="M654" s="560"/>
      <c r="N654" s="609">
        <v>24</v>
      </c>
      <c r="O654" s="609">
        <v>9</v>
      </c>
      <c r="P654" s="609">
        <v>15</v>
      </c>
      <c r="Q654" s="609">
        <v>0</v>
      </c>
      <c r="R654" s="631"/>
    </row>
    <row r="655" spans="1:100" s="283" customFormat="1" ht="14.25" customHeight="1" x14ac:dyDescent="0.15">
      <c r="A655" s="294" t="s">
        <v>408</v>
      </c>
      <c r="B655" s="294" t="s">
        <v>97</v>
      </c>
      <c r="C655" s="294" t="s">
        <v>740</v>
      </c>
      <c r="D655" s="294" t="s">
        <v>682</v>
      </c>
      <c r="E655" s="1124" t="s">
        <v>589</v>
      </c>
      <c r="F655" s="1125"/>
      <c r="G655" s="1125"/>
      <c r="H655" s="1126"/>
      <c r="I655" s="1223" t="s">
        <v>830</v>
      </c>
      <c r="J655" s="1224"/>
      <c r="K655" s="538"/>
      <c r="L655" s="558"/>
      <c r="N655" s="609">
        <v>24</v>
      </c>
      <c r="O655" s="609">
        <v>10</v>
      </c>
      <c r="P655" s="609">
        <v>1</v>
      </c>
      <c r="Q655" s="609">
        <v>0</v>
      </c>
      <c r="R655" s="631"/>
      <c r="S655" s="609"/>
      <c r="T655" s="609"/>
      <c r="U655" s="609"/>
      <c r="V655" s="609"/>
      <c r="W655" s="609"/>
      <c r="X655" s="609"/>
      <c r="Y655" s="609"/>
      <c r="Z655" s="609"/>
      <c r="AA655" s="609"/>
      <c r="AB655" s="609"/>
      <c r="AC655" s="609"/>
      <c r="AD655" s="609"/>
      <c r="AE655" s="609"/>
      <c r="AF655" s="609"/>
      <c r="AG655" s="609"/>
      <c r="AH655" s="609"/>
      <c r="AI655" s="609"/>
      <c r="AJ655" s="609"/>
      <c r="AK655" s="609"/>
      <c r="AL655" s="609"/>
      <c r="AM655" s="609"/>
      <c r="AN655" s="609"/>
      <c r="AO655" s="609"/>
      <c r="AP655" s="609"/>
      <c r="AQ655" s="609"/>
      <c r="AR655" s="609"/>
      <c r="AS655" s="609"/>
      <c r="AT655" s="609"/>
      <c r="AU655" s="609"/>
      <c r="AV655" s="609"/>
      <c r="AW655" s="609"/>
      <c r="AX655" s="609"/>
      <c r="AY655" s="609"/>
      <c r="AZ655" s="609"/>
      <c r="BA655" s="609"/>
      <c r="BB655" s="609"/>
      <c r="BC655" s="609"/>
      <c r="BD655" s="609"/>
      <c r="BE655" s="609"/>
      <c r="BF655" s="609"/>
      <c r="BG655" s="609"/>
      <c r="BH655" s="609"/>
      <c r="BI655" s="609"/>
      <c r="BJ655" s="609"/>
      <c r="BK655" s="609"/>
      <c r="BL655" s="609"/>
      <c r="BM655" s="609"/>
      <c r="BN655" s="609"/>
      <c r="BO655" s="609"/>
      <c r="BP655" s="609"/>
      <c r="BQ655" s="609"/>
      <c r="BR655" s="609"/>
      <c r="BS655" s="609"/>
      <c r="BT655" s="609"/>
      <c r="BU655" s="609"/>
      <c r="BV655" s="609"/>
      <c r="BW655" s="609"/>
      <c r="BX655" s="609"/>
      <c r="BY655" s="609"/>
      <c r="BZ655" s="609"/>
      <c r="CA655" s="609"/>
      <c r="CB655" s="609"/>
      <c r="CC655" s="609"/>
      <c r="CD655" s="609"/>
      <c r="CE655" s="609"/>
      <c r="CF655" s="609"/>
      <c r="CG655" s="609"/>
      <c r="CH655" s="609"/>
      <c r="CI655" s="609"/>
      <c r="CJ655" s="609"/>
      <c r="CK655" s="609"/>
      <c r="CL655" s="609"/>
      <c r="CM655" s="609"/>
      <c r="CN655" s="609"/>
      <c r="CO655" s="609"/>
      <c r="CP655" s="609"/>
      <c r="CQ655" s="609"/>
      <c r="CR655" s="609"/>
      <c r="CS655" s="609"/>
      <c r="CT655" s="609"/>
      <c r="CU655" s="609"/>
      <c r="CV655" s="609"/>
    </row>
    <row r="656" spans="1:100" ht="14.25" customHeight="1" x14ac:dyDescent="0.15">
      <c r="A656" s="291" t="s">
        <v>408</v>
      </c>
      <c r="B656" s="291" t="s">
        <v>97</v>
      </c>
      <c r="C656" s="291" t="s">
        <v>740</v>
      </c>
      <c r="D656" s="291" t="s">
        <v>433</v>
      </c>
      <c r="E656" s="1124"/>
      <c r="F656" s="1125"/>
      <c r="G656" s="1125"/>
      <c r="H656" s="1126"/>
      <c r="I656" s="1088" t="s">
        <v>831</v>
      </c>
      <c r="J656" s="1182"/>
      <c r="K656" s="525"/>
      <c r="L656" s="547"/>
      <c r="N656" s="609">
        <v>24</v>
      </c>
      <c r="O656" s="609">
        <v>10</v>
      </c>
      <c r="P656" s="609">
        <v>2</v>
      </c>
      <c r="Q656" s="609">
        <v>0</v>
      </c>
      <c r="R656" s="631"/>
    </row>
    <row r="657" spans="1:100" ht="14.25" customHeight="1" x14ac:dyDescent="0.15">
      <c r="A657" s="291" t="s">
        <v>408</v>
      </c>
      <c r="B657" s="291" t="s">
        <v>97</v>
      </c>
      <c r="C657" s="291" t="s">
        <v>740</v>
      </c>
      <c r="D657" s="291" t="s">
        <v>465</v>
      </c>
      <c r="E657" s="1124"/>
      <c r="F657" s="1125"/>
      <c r="G657" s="1125"/>
      <c r="H657" s="1126"/>
      <c r="I657" s="1088" t="s">
        <v>833</v>
      </c>
      <c r="J657" s="1182"/>
      <c r="K657" s="525"/>
      <c r="L657" s="547"/>
      <c r="N657" s="609">
        <v>24</v>
      </c>
      <c r="O657" s="609">
        <v>10</v>
      </c>
      <c r="P657" s="609">
        <v>3</v>
      </c>
      <c r="Q657" s="609">
        <v>0</v>
      </c>
      <c r="R657" s="631"/>
    </row>
    <row r="658" spans="1:100" ht="14.25" customHeight="1" x14ac:dyDescent="0.15">
      <c r="A658" s="291" t="s">
        <v>408</v>
      </c>
      <c r="B658" s="291" t="s">
        <v>97</v>
      </c>
      <c r="C658" s="291" t="s">
        <v>740</v>
      </c>
      <c r="D658" s="291" t="s">
        <v>323</v>
      </c>
      <c r="E658" s="1124"/>
      <c r="F658" s="1125"/>
      <c r="G658" s="1125"/>
      <c r="H658" s="1126"/>
      <c r="I658" s="1088" t="s">
        <v>625</v>
      </c>
      <c r="J658" s="1182"/>
      <c r="K658" s="525"/>
      <c r="L658" s="547"/>
      <c r="N658" s="609">
        <v>24</v>
      </c>
      <c r="O658" s="609">
        <v>10</v>
      </c>
      <c r="P658" s="609">
        <v>4</v>
      </c>
      <c r="Q658" s="609">
        <v>0</v>
      </c>
      <c r="R658" s="631"/>
    </row>
    <row r="659" spans="1:100" ht="14.25" customHeight="1" x14ac:dyDescent="0.15">
      <c r="A659" s="291" t="s">
        <v>408</v>
      </c>
      <c r="B659" s="291" t="s">
        <v>97</v>
      </c>
      <c r="C659" s="291" t="s">
        <v>740</v>
      </c>
      <c r="D659" s="291" t="s">
        <v>420</v>
      </c>
      <c r="E659" s="1124"/>
      <c r="F659" s="1125"/>
      <c r="G659" s="1125"/>
      <c r="H659" s="1126"/>
      <c r="I659" s="1088" t="s">
        <v>756</v>
      </c>
      <c r="J659" s="1182"/>
      <c r="K659" s="525"/>
      <c r="L659" s="547"/>
      <c r="N659" s="609">
        <v>24</v>
      </c>
      <c r="O659" s="609">
        <v>10</v>
      </c>
      <c r="P659" s="609">
        <v>5</v>
      </c>
      <c r="Q659" s="609">
        <v>0</v>
      </c>
      <c r="R659" s="631"/>
    </row>
    <row r="660" spans="1:100" ht="14.25" customHeight="1" x14ac:dyDescent="0.15">
      <c r="A660" s="291" t="s">
        <v>408</v>
      </c>
      <c r="B660" s="291" t="s">
        <v>97</v>
      </c>
      <c r="C660" s="291" t="s">
        <v>740</v>
      </c>
      <c r="D660" s="291" t="s">
        <v>210</v>
      </c>
      <c r="E660" s="1124"/>
      <c r="F660" s="1125"/>
      <c r="G660" s="1125"/>
      <c r="H660" s="1126"/>
      <c r="I660" s="1088" t="s">
        <v>834</v>
      </c>
      <c r="J660" s="1182"/>
      <c r="K660" s="525"/>
      <c r="L660" s="547"/>
      <c r="N660" s="609">
        <v>24</v>
      </c>
      <c r="O660" s="609">
        <v>10</v>
      </c>
      <c r="P660" s="609">
        <v>6</v>
      </c>
      <c r="Q660" s="609">
        <v>0</v>
      </c>
      <c r="R660" s="631"/>
    </row>
    <row r="661" spans="1:100" ht="14.25" customHeight="1" x14ac:dyDescent="0.15">
      <c r="A661" s="291" t="s">
        <v>408</v>
      </c>
      <c r="B661" s="291" t="s">
        <v>97</v>
      </c>
      <c r="C661" s="291" t="s">
        <v>740</v>
      </c>
      <c r="D661" s="291" t="s">
        <v>249</v>
      </c>
      <c r="E661" s="1124"/>
      <c r="F661" s="1125"/>
      <c r="G661" s="1125"/>
      <c r="H661" s="1126"/>
      <c r="I661" s="1088" t="s">
        <v>128</v>
      </c>
      <c r="J661" s="1182"/>
      <c r="K661" s="525"/>
      <c r="L661" s="547"/>
      <c r="N661" s="609">
        <v>24</v>
      </c>
      <c r="O661" s="609">
        <v>10</v>
      </c>
      <c r="P661" s="609">
        <v>7</v>
      </c>
      <c r="Q661" s="609">
        <v>0</v>
      </c>
      <c r="R661" s="631"/>
    </row>
    <row r="662" spans="1:100" ht="14.25" customHeight="1" x14ac:dyDescent="0.15">
      <c r="A662" s="291" t="s">
        <v>408</v>
      </c>
      <c r="B662" s="291" t="s">
        <v>97</v>
      </c>
      <c r="C662" s="291" t="s">
        <v>740</v>
      </c>
      <c r="D662" s="291" t="s">
        <v>739</v>
      </c>
      <c r="E662" s="1124"/>
      <c r="F662" s="1125"/>
      <c r="G662" s="1125"/>
      <c r="H662" s="1126"/>
      <c r="I662" s="1088" t="s">
        <v>324</v>
      </c>
      <c r="J662" s="1182"/>
      <c r="K662" s="525"/>
      <c r="L662" s="547"/>
      <c r="N662" s="609">
        <v>24</v>
      </c>
      <c r="O662" s="609">
        <v>10</v>
      </c>
      <c r="P662" s="609">
        <v>8</v>
      </c>
      <c r="Q662" s="609">
        <v>0</v>
      </c>
      <c r="R662" s="631"/>
    </row>
    <row r="663" spans="1:100" ht="14.25" customHeight="1" x14ac:dyDescent="0.15">
      <c r="A663" s="291" t="s">
        <v>408</v>
      </c>
      <c r="B663" s="291" t="s">
        <v>97</v>
      </c>
      <c r="C663" s="291" t="s">
        <v>740</v>
      </c>
      <c r="D663" s="291" t="s">
        <v>676</v>
      </c>
      <c r="E663" s="1124"/>
      <c r="F663" s="1125"/>
      <c r="G663" s="1125"/>
      <c r="H663" s="1126"/>
      <c r="I663" s="1088" t="s">
        <v>835</v>
      </c>
      <c r="J663" s="1182"/>
      <c r="K663" s="525"/>
      <c r="L663" s="547"/>
      <c r="N663" s="609">
        <v>24</v>
      </c>
      <c r="O663" s="609">
        <v>10</v>
      </c>
      <c r="P663" s="609">
        <v>9</v>
      </c>
      <c r="Q663" s="609">
        <v>0</v>
      </c>
      <c r="R663" s="631"/>
    </row>
    <row r="664" spans="1:100" ht="14.25" customHeight="1" x14ac:dyDescent="0.15">
      <c r="A664" s="291" t="s">
        <v>408</v>
      </c>
      <c r="B664" s="291" t="s">
        <v>97</v>
      </c>
      <c r="C664" s="291" t="s">
        <v>740</v>
      </c>
      <c r="D664" s="291" t="s">
        <v>740</v>
      </c>
      <c r="E664" s="1124"/>
      <c r="F664" s="1125"/>
      <c r="G664" s="1125"/>
      <c r="H664" s="1126"/>
      <c r="I664" s="1088" t="s">
        <v>537</v>
      </c>
      <c r="J664" s="1182"/>
      <c r="K664" s="525"/>
      <c r="L664" s="547"/>
      <c r="N664" s="609">
        <v>24</v>
      </c>
      <c r="O664" s="609">
        <v>10</v>
      </c>
      <c r="P664" s="609">
        <v>10</v>
      </c>
      <c r="Q664" s="609">
        <v>0</v>
      </c>
      <c r="R664" s="631"/>
    </row>
    <row r="665" spans="1:100" ht="14.25" customHeight="1" x14ac:dyDescent="0.15">
      <c r="A665" s="291" t="s">
        <v>408</v>
      </c>
      <c r="B665" s="291" t="s">
        <v>97</v>
      </c>
      <c r="C665" s="291" t="s">
        <v>740</v>
      </c>
      <c r="D665" s="291" t="s">
        <v>742</v>
      </c>
      <c r="E665" s="1124"/>
      <c r="F665" s="1125"/>
      <c r="G665" s="1125"/>
      <c r="H665" s="1126"/>
      <c r="I665" s="1088" t="s">
        <v>837</v>
      </c>
      <c r="J665" s="1182"/>
      <c r="K665" s="525"/>
      <c r="L665" s="547"/>
      <c r="N665" s="609">
        <v>24</v>
      </c>
      <c r="O665" s="609">
        <v>10</v>
      </c>
      <c r="P665" s="609">
        <v>11</v>
      </c>
      <c r="Q665" s="609">
        <v>0</v>
      </c>
      <c r="R665" s="631"/>
    </row>
    <row r="666" spans="1:100" ht="14.25" customHeight="1" x14ac:dyDescent="0.15">
      <c r="A666" s="291" t="s">
        <v>408</v>
      </c>
      <c r="B666" s="291" t="s">
        <v>97</v>
      </c>
      <c r="C666" s="291" t="s">
        <v>740</v>
      </c>
      <c r="D666" s="291" t="s">
        <v>743</v>
      </c>
      <c r="E666" s="1124"/>
      <c r="F666" s="1125"/>
      <c r="G666" s="1125"/>
      <c r="H666" s="1126"/>
      <c r="I666" s="991" t="s">
        <v>838</v>
      </c>
      <c r="J666" s="1183"/>
      <c r="K666" s="525"/>
      <c r="L666" s="547"/>
      <c r="N666" s="609">
        <v>24</v>
      </c>
      <c r="O666" s="609">
        <v>10</v>
      </c>
      <c r="P666" s="609">
        <v>12</v>
      </c>
      <c r="Q666" s="609">
        <v>0</v>
      </c>
      <c r="R666" s="631"/>
    </row>
    <row r="667" spans="1:100" ht="14.25" customHeight="1" x14ac:dyDescent="0.15">
      <c r="A667" s="291" t="s">
        <v>408</v>
      </c>
      <c r="B667" s="291" t="s">
        <v>97</v>
      </c>
      <c r="C667" s="291" t="s">
        <v>740</v>
      </c>
      <c r="D667" s="291" t="s">
        <v>744</v>
      </c>
      <c r="E667" s="1124"/>
      <c r="F667" s="1125"/>
      <c r="G667" s="1125"/>
      <c r="H667" s="1126"/>
      <c r="I667" s="1184" t="s">
        <v>667</v>
      </c>
      <c r="J667" s="1185"/>
      <c r="K667" s="526"/>
      <c r="L667" s="548"/>
      <c r="N667" s="609">
        <v>24</v>
      </c>
      <c r="O667" s="609">
        <v>10</v>
      </c>
      <c r="P667" s="609">
        <v>13</v>
      </c>
      <c r="Q667" s="609">
        <v>0</v>
      </c>
      <c r="R667" s="631"/>
    </row>
    <row r="668" spans="1:100" ht="14.25" customHeight="1" x14ac:dyDescent="0.15">
      <c r="A668" s="291" t="s">
        <v>408</v>
      </c>
      <c r="B668" s="291" t="s">
        <v>97</v>
      </c>
      <c r="C668" s="291" t="s">
        <v>740</v>
      </c>
      <c r="D668" s="291" t="s">
        <v>745</v>
      </c>
      <c r="E668" s="1124"/>
      <c r="F668" s="1125"/>
      <c r="G668" s="1125"/>
      <c r="H668" s="1126"/>
      <c r="I668" s="1180" t="s">
        <v>937</v>
      </c>
      <c r="J668" s="517" t="s">
        <v>799</v>
      </c>
      <c r="K668" s="525"/>
      <c r="L668" s="547"/>
      <c r="M668" s="560"/>
      <c r="N668" s="609">
        <v>24</v>
      </c>
      <c r="O668" s="609">
        <v>10</v>
      </c>
      <c r="P668" s="609">
        <v>14</v>
      </c>
      <c r="Q668" s="609">
        <v>0</v>
      </c>
      <c r="R668" s="631"/>
    </row>
    <row r="669" spans="1:100" ht="14.25" customHeight="1" thickBot="1" x14ac:dyDescent="0.2">
      <c r="A669" s="291" t="s">
        <v>408</v>
      </c>
      <c r="B669" s="291" t="s">
        <v>97</v>
      </c>
      <c r="C669" s="291" t="s">
        <v>740</v>
      </c>
      <c r="D669" s="291" t="s">
        <v>746</v>
      </c>
      <c r="E669" s="1127"/>
      <c r="F669" s="1128"/>
      <c r="G669" s="1128"/>
      <c r="H669" s="1129"/>
      <c r="I669" s="1181"/>
      <c r="J669" s="519" t="s">
        <v>938</v>
      </c>
      <c r="K669" s="537"/>
      <c r="L669" s="549"/>
      <c r="M669" s="560"/>
      <c r="N669" s="609">
        <v>24</v>
      </c>
      <c r="O669" s="609">
        <v>10</v>
      </c>
      <c r="P669" s="609">
        <v>15</v>
      </c>
      <c r="Q669" s="609">
        <v>0</v>
      </c>
      <c r="R669" s="631"/>
    </row>
    <row r="670" spans="1:100" s="283" customFormat="1" ht="14.25" customHeight="1" x14ac:dyDescent="0.15">
      <c r="A670" s="294" t="s">
        <v>408</v>
      </c>
      <c r="B670" s="294" t="s">
        <v>97</v>
      </c>
      <c r="C670" s="294" t="s">
        <v>742</v>
      </c>
      <c r="D670" s="294" t="s">
        <v>682</v>
      </c>
      <c r="E670" s="1121" t="s">
        <v>336</v>
      </c>
      <c r="F670" s="1122"/>
      <c r="G670" s="1122"/>
      <c r="H670" s="1123"/>
      <c r="I670" s="1223" t="s">
        <v>830</v>
      </c>
      <c r="J670" s="1224"/>
      <c r="K670" s="538"/>
      <c r="L670" s="558"/>
      <c r="N670" s="609">
        <v>24</v>
      </c>
      <c r="O670" s="609">
        <v>11</v>
      </c>
      <c r="P670" s="609">
        <v>1</v>
      </c>
      <c r="Q670" s="609">
        <v>0</v>
      </c>
      <c r="R670" s="631"/>
      <c r="S670" s="609"/>
      <c r="T670" s="609"/>
      <c r="U670" s="609"/>
      <c r="V670" s="609"/>
      <c r="W670" s="609"/>
      <c r="X670" s="609"/>
      <c r="Y670" s="609"/>
      <c r="Z670" s="609"/>
      <c r="AA670" s="609"/>
      <c r="AB670" s="609"/>
      <c r="AC670" s="609"/>
      <c r="AD670" s="609"/>
      <c r="AE670" s="609"/>
      <c r="AF670" s="609"/>
      <c r="AG670" s="609"/>
      <c r="AH670" s="609"/>
      <c r="AI670" s="609"/>
      <c r="AJ670" s="609"/>
      <c r="AK670" s="609"/>
      <c r="AL670" s="609"/>
      <c r="AM670" s="609"/>
      <c r="AN670" s="609"/>
      <c r="AO670" s="609"/>
      <c r="AP670" s="609"/>
      <c r="AQ670" s="609"/>
      <c r="AR670" s="609"/>
      <c r="AS670" s="609"/>
      <c r="AT670" s="609"/>
      <c r="AU670" s="609"/>
      <c r="AV670" s="609"/>
      <c r="AW670" s="609"/>
      <c r="AX670" s="609"/>
      <c r="AY670" s="609"/>
      <c r="AZ670" s="609"/>
      <c r="BA670" s="609"/>
      <c r="BB670" s="609"/>
      <c r="BC670" s="609"/>
      <c r="BD670" s="609"/>
      <c r="BE670" s="609"/>
      <c r="BF670" s="609"/>
      <c r="BG670" s="609"/>
      <c r="BH670" s="609"/>
      <c r="BI670" s="609"/>
      <c r="BJ670" s="609"/>
      <c r="BK670" s="609"/>
      <c r="BL670" s="609"/>
      <c r="BM670" s="609"/>
      <c r="BN670" s="609"/>
      <c r="BO670" s="609"/>
      <c r="BP670" s="609"/>
      <c r="BQ670" s="609"/>
      <c r="BR670" s="609"/>
      <c r="BS670" s="609"/>
      <c r="BT670" s="609"/>
      <c r="BU670" s="609"/>
      <c r="BV670" s="609"/>
      <c r="BW670" s="609"/>
      <c r="BX670" s="609"/>
      <c r="BY670" s="609"/>
      <c r="BZ670" s="609"/>
      <c r="CA670" s="609"/>
      <c r="CB670" s="609"/>
      <c r="CC670" s="609"/>
      <c r="CD670" s="609"/>
      <c r="CE670" s="609"/>
      <c r="CF670" s="609"/>
      <c r="CG670" s="609"/>
      <c r="CH670" s="609"/>
      <c r="CI670" s="609"/>
      <c r="CJ670" s="609"/>
      <c r="CK670" s="609"/>
      <c r="CL670" s="609"/>
      <c r="CM670" s="609"/>
      <c r="CN670" s="609"/>
      <c r="CO670" s="609"/>
      <c r="CP670" s="609"/>
      <c r="CQ670" s="609"/>
      <c r="CR670" s="609"/>
      <c r="CS670" s="609"/>
      <c r="CT670" s="609"/>
      <c r="CU670" s="609"/>
      <c r="CV670" s="609"/>
    </row>
    <row r="671" spans="1:100" ht="14.25" customHeight="1" x14ac:dyDescent="0.15">
      <c r="A671" s="291" t="s">
        <v>408</v>
      </c>
      <c r="B671" s="291" t="s">
        <v>97</v>
      </c>
      <c r="C671" s="291" t="s">
        <v>742</v>
      </c>
      <c r="D671" s="291" t="s">
        <v>433</v>
      </c>
      <c r="E671" s="1124"/>
      <c r="F671" s="1125"/>
      <c r="G671" s="1125"/>
      <c r="H671" s="1126"/>
      <c r="I671" s="1088" t="s">
        <v>831</v>
      </c>
      <c r="J671" s="1182"/>
      <c r="K671" s="525"/>
      <c r="L671" s="547"/>
      <c r="N671" s="609">
        <v>24</v>
      </c>
      <c r="O671" s="609">
        <v>11</v>
      </c>
      <c r="P671" s="609">
        <v>2</v>
      </c>
      <c r="Q671" s="609">
        <v>0</v>
      </c>
      <c r="R671" s="631"/>
    </row>
    <row r="672" spans="1:100" ht="14.25" customHeight="1" x14ac:dyDescent="0.15">
      <c r="A672" s="291" t="s">
        <v>408</v>
      </c>
      <c r="B672" s="291" t="s">
        <v>97</v>
      </c>
      <c r="C672" s="291" t="s">
        <v>742</v>
      </c>
      <c r="D672" s="291" t="s">
        <v>465</v>
      </c>
      <c r="E672" s="1124"/>
      <c r="F672" s="1125"/>
      <c r="G672" s="1125"/>
      <c r="H672" s="1126"/>
      <c r="I672" s="1088" t="s">
        <v>833</v>
      </c>
      <c r="J672" s="1182"/>
      <c r="K672" s="525"/>
      <c r="L672" s="547"/>
      <c r="N672" s="609">
        <v>24</v>
      </c>
      <c r="O672" s="609">
        <v>11</v>
      </c>
      <c r="P672" s="609">
        <v>3</v>
      </c>
      <c r="Q672" s="609">
        <v>0</v>
      </c>
      <c r="R672" s="631"/>
    </row>
    <row r="673" spans="1:100" ht="14.25" customHeight="1" x14ac:dyDescent="0.15">
      <c r="A673" s="291" t="s">
        <v>408</v>
      </c>
      <c r="B673" s="291" t="s">
        <v>97</v>
      </c>
      <c r="C673" s="291" t="s">
        <v>742</v>
      </c>
      <c r="D673" s="291" t="s">
        <v>323</v>
      </c>
      <c r="E673" s="1124"/>
      <c r="F673" s="1125"/>
      <c r="G673" s="1125"/>
      <c r="H673" s="1126"/>
      <c r="I673" s="1088" t="s">
        <v>625</v>
      </c>
      <c r="J673" s="1182"/>
      <c r="K673" s="525"/>
      <c r="L673" s="547"/>
      <c r="N673" s="609">
        <v>24</v>
      </c>
      <c r="O673" s="609">
        <v>11</v>
      </c>
      <c r="P673" s="609">
        <v>4</v>
      </c>
      <c r="Q673" s="609">
        <v>0</v>
      </c>
      <c r="R673" s="631"/>
    </row>
    <row r="674" spans="1:100" ht="14.25" customHeight="1" x14ac:dyDescent="0.15">
      <c r="A674" s="291" t="s">
        <v>408</v>
      </c>
      <c r="B674" s="291" t="s">
        <v>97</v>
      </c>
      <c r="C674" s="291" t="s">
        <v>742</v>
      </c>
      <c r="D674" s="291" t="s">
        <v>420</v>
      </c>
      <c r="E674" s="1124"/>
      <c r="F674" s="1125"/>
      <c r="G674" s="1125"/>
      <c r="H674" s="1126"/>
      <c r="I674" s="1088" t="s">
        <v>756</v>
      </c>
      <c r="J674" s="1182"/>
      <c r="K674" s="525"/>
      <c r="L674" s="547"/>
      <c r="N674" s="609">
        <v>24</v>
      </c>
      <c r="O674" s="609">
        <v>11</v>
      </c>
      <c r="P674" s="609">
        <v>5</v>
      </c>
      <c r="Q674" s="609">
        <v>0</v>
      </c>
      <c r="R674" s="631"/>
    </row>
    <row r="675" spans="1:100" ht="14.25" customHeight="1" x14ac:dyDescent="0.15">
      <c r="A675" s="291" t="s">
        <v>408</v>
      </c>
      <c r="B675" s="291" t="s">
        <v>97</v>
      </c>
      <c r="C675" s="291" t="s">
        <v>742</v>
      </c>
      <c r="D675" s="291" t="s">
        <v>210</v>
      </c>
      <c r="E675" s="1124"/>
      <c r="F675" s="1125"/>
      <c r="G675" s="1125"/>
      <c r="H675" s="1126"/>
      <c r="I675" s="1088" t="s">
        <v>834</v>
      </c>
      <c r="J675" s="1182"/>
      <c r="K675" s="525"/>
      <c r="L675" s="547"/>
      <c r="N675" s="609">
        <v>24</v>
      </c>
      <c r="O675" s="609">
        <v>11</v>
      </c>
      <c r="P675" s="609">
        <v>6</v>
      </c>
      <c r="Q675" s="609">
        <v>0</v>
      </c>
      <c r="R675" s="631"/>
    </row>
    <row r="676" spans="1:100" ht="14.25" customHeight="1" x14ac:dyDescent="0.15">
      <c r="A676" s="291" t="s">
        <v>408</v>
      </c>
      <c r="B676" s="291" t="s">
        <v>97</v>
      </c>
      <c r="C676" s="291" t="s">
        <v>742</v>
      </c>
      <c r="D676" s="291" t="s">
        <v>249</v>
      </c>
      <c r="E676" s="1124"/>
      <c r="F676" s="1125"/>
      <c r="G676" s="1125"/>
      <c r="H676" s="1126"/>
      <c r="I676" s="1088" t="s">
        <v>128</v>
      </c>
      <c r="J676" s="1182"/>
      <c r="K676" s="525"/>
      <c r="L676" s="547"/>
      <c r="N676" s="609">
        <v>24</v>
      </c>
      <c r="O676" s="609">
        <v>11</v>
      </c>
      <c r="P676" s="609">
        <v>7</v>
      </c>
      <c r="Q676" s="609">
        <v>0</v>
      </c>
      <c r="R676" s="631"/>
    </row>
    <row r="677" spans="1:100" ht="14.25" customHeight="1" x14ac:dyDescent="0.15">
      <c r="A677" s="291" t="s">
        <v>408</v>
      </c>
      <c r="B677" s="291" t="s">
        <v>97</v>
      </c>
      <c r="C677" s="291" t="s">
        <v>742</v>
      </c>
      <c r="D677" s="291" t="s">
        <v>739</v>
      </c>
      <c r="E677" s="1124"/>
      <c r="F677" s="1125"/>
      <c r="G677" s="1125"/>
      <c r="H677" s="1126"/>
      <c r="I677" s="1088" t="s">
        <v>324</v>
      </c>
      <c r="J677" s="1182"/>
      <c r="K677" s="525"/>
      <c r="L677" s="547"/>
      <c r="N677" s="609">
        <v>24</v>
      </c>
      <c r="O677" s="609">
        <v>11</v>
      </c>
      <c r="P677" s="609">
        <v>8</v>
      </c>
      <c r="Q677" s="609">
        <v>0</v>
      </c>
      <c r="R677" s="631"/>
    </row>
    <row r="678" spans="1:100" ht="14.25" customHeight="1" x14ac:dyDescent="0.15">
      <c r="A678" s="291" t="s">
        <v>408</v>
      </c>
      <c r="B678" s="291" t="s">
        <v>97</v>
      </c>
      <c r="C678" s="291" t="s">
        <v>742</v>
      </c>
      <c r="D678" s="291" t="s">
        <v>676</v>
      </c>
      <c r="E678" s="1124"/>
      <c r="F678" s="1125"/>
      <c r="G678" s="1125"/>
      <c r="H678" s="1126"/>
      <c r="I678" s="1088" t="s">
        <v>835</v>
      </c>
      <c r="J678" s="1182"/>
      <c r="K678" s="525"/>
      <c r="L678" s="547"/>
      <c r="N678" s="609">
        <v>24</v>
      </c>
      <c r="O678" s="609">
        <v>11</v>
      </c>
      <c r="P678" s="609">
        <v>9</v>
      </c>
      <c r="Q678" s="609">
        <v>0</v>
      </c>
      <c r="R678" s="631"/>
    </row>
    <row r="679" spans="1:100" ht="14.25" customHeight="1" x14ac:dyDescent="0.15">
      <c r="A679" s="291" t="s">
        <v>408</v>
      </c>
      <c r="B679" s="291" t="s">
        <v>97</v>
      </c>
      <c r="C679" s="291" t="s">
        <v>742</v>
      </c>
      <c r="D679" s="291" t="s">
        <v>740</v>
      </c>
      <c r="E679" s="1124"/>
      <c r="F679" s="1125"/>
      <c r="G679" s="1125"/>
      <c r="H679" s="1126"/>
      <c r="I679" s="1088" t="s">
        <v>537</v>
      </c>
      <c r="J679" s="1182"/>
      <c r="K679" s="525"/>
      <c r="L679" s="547"/>
      <c r="N679" s="609">
        <v>24</v>
      </c>
      <c r="O679" s="609">
        <v>11</v>
      </c>
      <c r="P679" s="609">
        <v>10</v>
      </c>
      <c r="Q679" s="609">
        <v>0</v>
      </c>
      <c r="R679" s="631"/>
    </row>
    <row r="680" spans="1:100" ht="14.25" customHeight="1" x14ac:dyDescent="0.15">
      <c r="A680" s="291" t="s">
        <v>408</v>
      </c>
      <c r="B680" s="291" t="s">
        <v>97</v>
      </c>
      <c r="C680" s="291" t="s">
        <v>742</v>
      </c>
      <c r="D680" s="291" t="s">
        <v>742</v>
      </c>
      <c r="E680" s="1124"/>
      <c r="F680" s="1125"/>
      <c r="G680" s="1125"/>
      <c r="H680" s="1126"/>
      <c r="I680" s="1088" t="s">
        <v>837</v>
      </c>
      <c r="J680" s="1182"/>
      <c r="K680" s="525"/>
      <c r="L680" s="547"/>
      <c r="N680" s="609">
        <v>24</v>
      </c>
      <c r="O680" s="609">
        <v>11</v>
      </c>
      <c r="P680" s="609">
        <v>11</v>
      </c>
      <c r="Q680" s="609">
        <v>0</v>
      </c>
      <c r="R680" s="631"/>
    </row>
    <row r="681" spans="1:100" ht="14.25" customHeight="1" x14ac:dyDescent="0.15">
      <c r="A681" s="291" t="s">
        <v>408</v>
      </c>
      <c r="B681" s="291" t="s">
        <v>97</v>
      </c>
      <c r="C681" s="291" t="s">
        <v>742</v>
      </c>
      <c r="D681" s="291" t="s">
        <v>743</v>
      </c>
      <c r="E681" s="1124"/>
      <c r="F681" s="1125"/>
      <c r="G681" s="1125"/>
      <c r="H681" s="1126"/>
      <c r="I681" s="991" t="s">
        <v>838</v>
      </c>
      <c r="J681" s="1183"/>
      <c r="K681" s="525"/>
      <c r="L681" s="547"/>
      <c r="N681" s="609">
        <v>24</v>
      </c>
      <c r="O681" s="609">
        <v>11</v>
      </c>
      <c r="P681" s="609">
        <v>12</v>
      </c>
      <c r="Q681" s="609">
        <v>0</v>
      </c>
      <c r="R681" s="631"/>
    </row>
    <row r="682" spans="1:100" ht="14.25" customHeight="1" x14ac:dyDescent="0.15">
      <c r="A682" s="291" t="s">
        <v>408</v>
      </c>
      <c r="B682" s="291" t="s">
        <v>97</v>
      </c>
      <c r="C682" s="291" t="s">
        <v>742</v>
      </c>
      <c r="D682" s="291" t="s">
        <v>744</v>
      </c>
      <c r="E682" s="1124"/>
      <c r="F682" s="1125"/>
      <c r="G682" s="1125"/>
      <c r="H682" s="1126"/>
      <c r="I682" s="1184" t="s">
        <v>667</v>
      </c>
      <c r="J682" s="1185"/>
      <c r="K682" s="526"/>
      <c r="L682" s="548"/>
      <c r="N682" s="609">
        <v>24</v>
      </c>
      <c r="O682" s="609">
        <v>11</v>
      </c>
      <c r="P682" s="609">
        <v>13</v>
      </c>
      <c r="Q682" s="609">
        <v>0</v>
      </c>
      <c r="R682" s="631"/>
    </row>
    <row r="683" spans="1:100" ht="14.25" customHeight="1" x14ac:dyDescent="0.15">
      <c r="A683" s="291" t="s">
        <v>408</v>
      </c>
      <c r="B683" s="291" t="s">
        <v>97</v>
      </c>
      <c r="C683" s="291" t="s">
        <v>742</v>
      </c>
      <c r="D683" s="291" t="s">
        <v>745</v>
      </c>
      <c r="E683" s="1124"/>
      <c r="F683" s="1125"/>
      <c r="G683" s="1125"/>
      <c r="H683" s="1126"/>
      <c r="I683" s="1180" t="s">
        <v>937</v>
      </c>
      <c r="J683" s="517" t="s">
        <v>799</v>
      </c>
      <c r="K683" s="525"/>
      <c r="L683" s="547"/>
      <c r="M683" s="560"/>
      <c r="N683" s="609">
        <v>24</v>
      </c>
      <c r="O683" s="609">
        <v>11</v>
      </c>
      <c r="P683" s="609">
        <v>14</v>
      </c>
      <c r="Q683" s="609">
        <v>0</v>
      </c>
      <c r="R683" s="631"/>
    </row>
    <row r="684" spans="1:100" ht="14.25" customHeight="1" thickBot="1" x14ac:dyDescent="0.2">
      <c r="A684" s="291" t="s">
        <v>408</v>
      </c>
      <c r="B684" s="291" t="s">
        <v>97</v>
      </c>
      <c r="C684" s="291" t="s">
        <v>742</v>
      </c>
      <c r="D684" s="291" t="s">
        <v>746</v>
      </c>
      <c r="E684" s="1127"/>
      <c r="F684" s="1128"/>
      <c r="G684" s="1128"/>
      <c r="H684" s="1129"/>
      <c r="I684" s="1181"/>
      <c r="J684" s="519" t="s">
        <v>938</v>
      </c>
      <c r="K684" s="537"/>
      <c r="L684" s="549"/>
      <c r="M684" s="560"/>
      <c r="N684" s="609">
        <v>24</v>
      </c>
      <c r="O684" s="609">
        <v>11</v>
      </c>
      <c r="P684" s="609">
        <v>15</v>
      </c>
      <c r="Q684" s="609">
        <v>0</v>
      </c>
      <c r="R684" s="631"/>
    </row>
    <row r="685" spans="1:100" s="283" customFormat="1" ht="14.25" customHeight="1" x14ac:dyDescent="0.15">
      <c r="A685" s="294" t="s">
        <v>408</v>
      </c>
      <c r="B685" s="294" t="s">
        <v>97</v>
      </c>
      <c r="C685" s="294" t="s">
        <v>743</v>
      </c>
      <c r="D685" s="294" t="s">
        <v>682</v>
      </c>
      <c r="E685" s="1124" t="s">
        <v>200</v>
      </c>
      <c r="F685" s="1125"/>
      <c r="G685" s="1125"/>
      <c r="H685" s="1126"/>
      <c r="I685" s="1223" t="s">
        <v>830</v>
      </c>
      <c r="J685" s="1224"/>
      <c r="K685" s="538"/>
      <c r="L685" s="558"/>
      <c r="N685" s="609">
        <v>24</v>
      </c>
      <c r="O685" s="609">
        <v>12</v>
      </c>
      <c r="P685" s="609">
        <v>1</v>
      </c>
      <c r="Q685" s="609">
        <v>0</v>
      </c>
      <c r="R685" s="631"/>
      <c r="S685" s="609"/>
      <c r="T685" s="609"/>
      <c r="U685" s="609"/>
      <c r="V685" s="609"/>
      <c r="W685" s="609"/>
      <c r="X685" s="609"/>
      <c r="Y685" s="609"/>
      <c r="Z685" s="609"/>
      <c r="AA685" s="609"/>
      <c r="AB685" s="609"/>
      <c r="AC685" s="609"/>
      <c r="AD685" s="609"/>
      <c r="AE685" s="609"/>
      <c r="AF685" s="609"/>
      <c r="AG685" s="609"/>
      <c r="AH685" s="609"/>
      <c r="AI685" s="609"/>
      <c r="AJ685" s="609"/>
      <c r="AK685" s="609"/>
      <c r="AL685" s="609"/>
      <c r="AM685" s="609"/>
      <c r="AN685" s="609"/>
      <c r="AO685" s="609"/>
      <c r="AP685" s="609"/>
      <c r="AQ685" s="609"/>
      <c r="AR685" s="609"/>
      <c r="AS685" s="609"/>
      <c r="AT685" s="609"/>
      <c r="AU685" s="609"/>
      <c r="AV685" s="609"/>
      <c r="AW685" s="609"/>
      <c r="AX685" s="609"/>
      <c r="AY685" s="609"/>
      <c r="AZ685" s="609"/>
      <c r="BA685" s="609"/>
      <c r="BB685" s="609"/>
      <c r="BC685" s="609"/>
      <c r="BD685" s="609"/>
      <c r="BE685" s="609"/>
      <c r="BF685" s="609"/>
      <c r="BG685" s="609"/>
      <c r="BH685" s="609"/>
      <c r="BI685" s="609"/>
      <c r="BJ685" s="609"/>
      <c r="BK685" s="609"/>
      <c r="BL685" s="609"/>
      <c r="BM685" s="609"/>
      <c r="BN685" s="609"/>
      <c r="BO685" s="609"/>
      <c r="BP685" s="609"/>
      <c r="BQ685" s="609"/>
      <c r="BR685" s="609"/>
      <c r="BS685" s="609"/>
      <c r="BT685" s="609"/>
      <c r="BU685" s="609"/>
      <c r="BV685" s="609"/>
      <c r="BW685" s="609"/>
      <c r="BX685" s="609"/>
      <c r="BY685" s="609"/>
      <c r="BZ685" s="609"/>
      <c r="CA685" s="609"/>
      <c r="CB685" s="609"/>
      <c r="CC685" s="609"/>
      <c r="CD685" s="609"/>
      <c r="CE685" s="609"/>
      <c r="CF685" s="609"/>
      <c r="CG685" s="609"/>
      <c r="CH685" s="609"/>
      <c r="CI685" s="609"/>
      <c r="CJ685" s="609"/>
      <c r="CK685" s="609"/>
      <c r="CL685" s="609"/>
      <c r="CM685" s="609"/>
      <c r="CN685" s="609"/>
      <c r="CO685" s="609"/>
      <c r="CP685" s="609"/>
      <c r="CQ685" s="609"/>
      <c r="CR685" s="609"/>
      <c r="CS685" s="609"/>
      <c r="CT685" s="609"/>
      <c r="CU685" s="609"/>
      <c r="CV685" s="609"/>
    </row>
    <row r="686" spans="1:100" ht="14.25" customHeight="1" x14ac:dyDescent="0.15">
      <c r="A686" s="291" t="s">
        <v>408</v>
      </c>
      <c r="B686" s="291" t="s">
        <v>97</v>
      </c>
      <c r="C686" s="291" t="s">
        <v>743</v>
      </c>
      <c r="D686" s="291" t="s">
        <v>433</v>
      </c>
      <c r="E686" s="1124"/>
      <c r="F686" s="1125"/>
      <c r="G686" s="1125"/>
      <c r="H686" s="1126"/>
      <c r="I686" s="1088" t="s">
        <v>831</v>
      </c>
      <c r="J686" s="1182"/>
      <c r="K686" s="525"/>
      <c r="L686" s="547"/>
      <c r="N686" s="609">
        <v>24</v>
      </c>
      <c r="O686" s="609">
        <v>12</v>
      </c>
      <c r="P686" s="609">
        <v>2</v>
      </c>
      <c r="Q686" s="609">
        <v>0</v>
      </c>
      <c r="R686" s="631"/>
    </row>
    <row r="687" spans="1:100" ht="14.25" customHeight="1" x14ac:dyDescent="0.15">
      <c r="A687" s="291" t="s">
        <v>408</v>
      </c>
      <c r="B687" s="291" t="s">
        <v>97</v>
      </c>
      <c r="C687" s="291" t="s">
        <v>743</v>
      </c>
      <c r="D687" s="291" t="s">
        <v>465</v>
      </c>
      <c r="E687" s="1124"/>
      <c r="F687" s="1125"/>
      <c r="G687" s="1125"/>
      <c r="H687" s="1126"/>
      <c r="I687" s="1088" t="s">
        <v>833</v>
      </c>
      <c r="J687" s="1182"/>
      <c r="K687" s="525"/>
      <c r="L687" s="547"/>
      <c r="N687" s="609">
        <v>24</v>
      </c>
      <c r="O687" s="609">
        <v>12</v>
      </c>
      <c r="P687" s="609">
        <v>3</v>
      </c>
      <c r="Q687" s="609">
        <v>0</v>
      </c>
      <c r="R687" s="631"/>
    </row>
    <row r="688" spans="1:100" ht="14.25" customHeight="1" x14ac:dyDescent="0.15">
      <c r="A688" s="291" t="s">
        <v>408</v>
      </c>
      <c r="B688" s="291" t="s">
        <v>97</v>
      </c>
      <c r="C688" s="291" t="s">
        <v>743</v>
      </c>
      <c r="D688" s="291" t="s">
        <v>323</v>
      </c>
      <c r="E688" s="1124"/>
      <c r="F688" s="1125"/>
      <c r="G688" s="1125"/>
      <c r="H688" s="1126"/>
      <c r="I688" s="1088" t="s">
        <v>625</v>
      </c>
      <c r="J688" s="1182"/>
      <c r="K688" s="525"/>
      <c r="L688" s="547"/>
      <c r="N688" s="609">
        <v>24</v>
      </c>
      <c r="O688" s="609">
        <v>12</v>
      </c>
      <c r="P688" s="609">
        <v>4</v>
      </c>
      <c r="Q688" s="609">
        <v>0</v>
      </c>
      <c r="R688" s="631"/>
    </row>
    <row r="689" spans="1:100" ht="14.25" customHeight="1" x14ac:dyDescent="0.15">
      <c r="A689" s="291" t="s">
        <v>408</v>
      </c>
      <c r="B689" s="291" t="s">
        <v>97</v>
      </c>
      <c r="C689" s="291" t="s">
        <v>743</v>
      </c>
      <c r="D689" s="291" t="s">
        <v>420</v>
      </c>
      <c r="E689" s="1124"/>
      <c r="F689" s="1125"/>
      <c r="G689" s="1125"/>
      <c r="H689" s="1126"/>
      <c r="I689" s="1088" t="s">
        <v>756</v>
      </c>
      <c r="J689" s="1182"/>
      <c r="K689" s="525"/>
      <c r="L689" s="547"/>
      <c r="N689" s="609">
        <v>24</v>
      </c>
      <c r="O689" s="609">
        <v>12</v>
      </c>
      <c r="P689" s="609">
        <v>5</v>
      </c>
      <c r="Q689" s="609">
        <v>0</v>
      </c>
      <c r="R689" s="631"/>
    </row>
    <row r="690" spans="1:100" ht="14.25" customHeight="1" x14ac:dyDescent="0.15">
      <c r="A690" s="291" t="s">
        <v>408</v>
      </c>
      <c r="B690" s="291" t="s">
        <v>97</v>
      </c>
      <c r="C690" s="291" t="s">
        <v>743</v>
      </c>
      <c r="D690" s="291" t="s">
        <v>210</v>
      </c>
      <c r="E690" s="1124"/>
      <c r="F690" s="1125"/>
      <c r="G690" s="1125"/>
      <c r="H690" s="1126"/>
      <c r="I690" s="1088" t="s">
        <v>834</v>
      </c>
      <c r="J690" s="1182"/>
      <c r="K690" s="525"/>
      <c r="L690" s="547"/>
      <c r="N690" s="609">
        <v>24</v>
      </c>
      <c r="O690" s="609">
        <v>12</v>
      </c>
      <c r="P690" s="609">
        <v>6</v>
      </c>
      <c r="Q690" s="609">
        <v>0</v>
      </c>
      <c r="R690" s="631"/>
    </row>
    <row r="691" spans="1:100" ht="14.25" customHeight="1" x14ac:dyDescent="0.15">
      <c r="A691" s="291" t="s">
        <v>408</v>
      </c>
      <c r="B691" s="291" t="s">
        <v>97</v>
      </c>
      <c r="C691" s="291" t="s">
        <v>743</v>
      </c>
      <c r="D691" s="291" t="s">
        <v>249</v>
      </c>
      <c r="E691" s="1124"/>
      <c r="F691" s="1125"/>
      <c r="G691" s="1125"/>
      <c r="H691" s="1126"/>
      <c r="I691" s="1088" t="s">
        <v>128</v>
      </c>
      <c r="J691" s="1182"/>
      <c r="K691" s="525"/>
      <c r="L691" s="547"/>
      <c r="N691" s="609">
        <v>24</v>
      </c>
      <c r="O691" s="609">
        <v>12</v>
      </c>
      <c r="P691" s="609">
        <v>7</v>
      </c>
      <c r="Q691" s="609">
        <v>0</v>
      </c>
      <c r="R691" s="631"/>
    </row>
    <row r="692" spans="1:100" ht="14.25" customHeight="1" x14ac:dyDescent="0.15">
      <c r="A692" s="291" t="s">
        <v>408</v>
      </c>
      <c r="B692" s="291" t="s">
        <v>97</v>
      </c>
      <c r="C692" s="291" t="s">
        <v>743</v>
      </c>
      <c r="D692" s="291" t="s">
        <v>739</v>
      </c>
      <c r="E692" s="1124"/>
      <c r="F692" s="1125"/>
      <c r="G692" s="1125"/>
      <c r="H692" s="1126"/>
      <c r="I692" s="1088" t="s">
        <v>324</v>
      </c>
      <c r="J692" s="1182"/>
      <c r="K692" s="525"/>
      <c r="L692" s="547"/>
      <c r="N692" s="609">
        <v>24</v>
      </c>
      <c r="O692" s="609">
        <v>12</v>
      </c>
      <c r="P692" s="609">
        <v>8</v>
      </c>
      <c r="Q692" s="609">
        <v>0</v>
      </c>
      <c r="R692" s="631"/>
    </row>
    <row r="693" spans="1:100" ht="14.25" customHeight="1" x14ac:dyDescent="0.15">
      <c r="A693" s="291" t="s">
        <v>408</v>
      </c>
      <c r="B693" s="291" t="s">
        <v>97</v>
      </c>
      <c r="C693" s="291" t="s">
        <v>743</v>
      </c>
      <c r="D693" s="291" t="s">
        <v>676</v>
      </c>
      <c r="E693" s="1124"/>
      <c r="F693" s="1125"/>
      <c r="G693" s="1125"/>
      <c r="H693" s="1126"/>
      <c r="I693" s="1088" t="s">
        <v>835</v>
      </c>
      <c r="J693" s="1182"/>
      <c r="K693" s="525"/>
      <c r="L693" s="547"/>
      <c r="N693" s="609">
        <v>24</v>
      </c>
      <c r="O693" s="609">
        <v>12</v>
      </c>
      <c r="P693" s="609">
        <v>9</v>
      </c>
      <c r="Q693" s="609">
        <v>0</v>
      </c>
      <c r="R693" s="631"/>
    </row>
    <row r="694" spans="1:100" ht="14.25" customHeight="1" x14ac:dyDescent="0.15">
      <c r="A694" s="291" t="s">
        <v>408</v>
      </c>
      <c r="B694" s="291" t="s">
        <v>97</v>
      </c>
      <c r="C694" s="291" t="s">
        <v>743</v>
      </c>
      <c r="D694" s="291" t="s">
        <v>740</v>
      </c>
      <c r="E694" s="1124"/>
      <c r="F694" s="1125"/>
      <c r="G694" s="1125"/>
      <c r="H694" s="1126"/>
      <c r="I694" s="1088" t="s">
        <v>537</v>
      </c>
      <c r="J694" s="1182"/>
      <c r="K694" s="525"/>
      <c r="L694" s="547"/>
      <c r="N694" s="609">
        <v>24</v>
      </c>
      <c r="O694" s="609">
        <v>12</v>
      </c>
      <c r="P694" s="609">
        <v>10</v>
      </c>
      <c r="Q694" s="609">
        <v>0</v>
      </c>
      <c r="R694" s="631"/>
    </row>
    <row r="695" spans="1:100" ht="14.25" customHeight="1" x14ac:dyDescent="0.15">
      <c r="A695" s="291" t="s">
        <v>408</v>
      </c>
      <c r="B695" s="291" t="s">
        <v>97</v>
      </c>
      <c r="C695" s="291" t="s">
        <v>743</v>
      </c>
      <c r="D695" s="291" t="s">
        <v>742</v>
      </c>
      <c r="E695" s="1124"/>
      <c r="F695" s="1125"/>
      <c r="G695" s="1125"/>
      <c r="H695" s="1126"/>
      <c r="I695" s="1088" t="s">
        <v>837</v>
      </c>
      <c r="J695" s="1182"/>
      <c r="K695" s="525"/>
      <c r="L695" s="547"/>
      <c r="N695" s="609">
        <v>24</v>
      </c>
      <c r="O695" s="609">
        <v>12</v>
      </c>
      <c r="P695" s="609">
        <v>11</v>
      </c>
      <c r="Q695" s="609">
        <v>0</v>
      </c>
      <c r="R695" s="631"/>
    </row>
    <row r="696" spans="1:100" ht="14.25" customHeight="1" x14ac:dyDescent="0.15">
      <c r="A696" s="291" t="s">
        <v>408</v>
      </c>
      <c r="B696" s="291" t="s">
        <v>97</v>
      </c>
      <c r="C696" s="291" t="s">
        <v>743</v>
      </c>
      <c r="D696" s="291" t="s">
        <v>743</v>
      </c>
      <c r="E696" s="1124"/>
      <c r="F696" s="1125"/>
      <c r="G696" s="1125"/>
      <c r="H696" s="1126"/>
      <c r="I696" s="991" t="s">
        <v>838</v>
      </c>
      <c r="J696" s="1183"/>
      <c r="K696" s="525"/>
      <c r="L696" s="547"/>
      <c r="N696" s="609">
        <v>24</v>
      </c>
      <c r="O696" s="609">
        <v>12</v>
      </c>
      <c r="P696" s="609">
        <v>12</v>
      </c>
      <c r="Q696" s="609">
        <v>0</v>
      </c>
      <c r="R696" s="631"/>
    </row>
    <row r="697" spans="1:100" s="284" customFormat="1" ht="14.25" customHeight="1" thickBot="1" x14ac:dyDescent="0.2">
      <c r="A697" s="292" t="s">
        <v>408</v>
      </c>
      <c r="B697" s="292" t="s">
        <v>97</v>
      </c>
      <c r="C697" s="292" t="s">
        <v>743</v>
      </c>
      <c r="D697" s="292" t="s">
        <v>744</v>
      </c>
      <c r="E697" s="1124"/>
      <c r="F697" s="1125"/>
      <c r="G697" s="1125"/>
      <c r="H697" s="1126"/>
      <c r="I697" s="1184" t="s">
        <v>667</v>
      </c>
      <c r="J697" s="1185"/>
      <c r="K697" s="526"/>
      <c r="L697" s="548"/>
      <c r="N697" s="609">
        <v>24</v>
      </c>
      <c r="O697" s="609">
        <v>12</v>
      </c>
      <c r="P697" s="609">
        <v>13</v>
      </c>
      <c r="Q697" s="609">
        <v>0</v>
      </c>
      <c r="R697" s="631"/>
      <c r="S697" s="609"/>
      <c r="T697" s="609"/>
      <c r="U697" s="609"/>
      <c r="V697" s="609"/>
      <c r="W697" s="609"/>
      <c r="X697" s="609"/>
      <c r="Y697" s="609"/>
      <c r="Z697" s="609"/>
      <c r="AA697" s="609"/>
      <c r="AB697" s="609"/>
      <c r="AC697" s="609"/>
      <c r="AD697" s="609"/>
      <c r="AE697" s="609"/>
      <c r="AF697" s="609"/>
      <c r="AG697" s="609"/>
      <c r="AH697" s="609"/>
      <c r="AI697" s="609"/>
      <c r="AJ697" s="609"/>
      <c r="AK697" s="609"/>
      <c r="AL697" s="609"/>
      <c r="AM697" s="609"/>
      <c r="AN697" s="609"/>
      <c r="AO697" s="609"/>
      <c r="AP697" s="609"/>
      <c r="AQ697" s="609"/>
      <c r="AR697" s="609"/>
      <c r="AS697" s="609"/>
      <c r="AT697" s="609"/>
      <c r="AU697" s="609"/>
      <c r="AV697" s="609"/>
      <c r="AW697" s="609"/>
      <c r="AX697" s="609"/>
      <c r="AY697" s="609"/>
      <c r="AZ697" s="609"/>
      <c r="BA697" s="609"/>
      <c r="BB697" s="609"/>
      <c r="BC697" s="609"/>
      <c r="BD697" s="609"/>
      <c r="BE697" s="609"/>
      <c r="BF697" s="609"/>
      <c r="BG697" s="609"/>
      <c r="BH697" s="609"/>
      <c r="BI697" s="609"/>
      <c r="BJ697" s="609"/>
      <c r="BK697" s="609"/>
      <c r="BL697" s="609"/>
      <c r="BM697" s="609"/>
      <c r="BN697" s="609"/>
      <c r="BO697" s="609"/>
      <c r="BP697" s="609"/>
      <c r="BQ697" s="609"/>
      <c r="BR697" s="609"/>
      <c r="BS697" s="609"/>
      <c r="BT697" s="609"/>
      <c r="BU697" s="609"/>
      <c r="BV697" s="609"/>
      <c r="BW697" s="609"/>
      <c r="BX697" s="609"/>
      <c r="BY697" s="609"/>
      <c r="BZ697" s="609"/>
      <c r="CA697" s="609"/>
      <c r="CB697" s="609"/>
      <c r="CC697" s="609"/>
      <c r="CD697" s="609"/>
      <c r="CE697" s="609"/>
      <c r="CF697" s="609"/>
      <c r="CG697" s="609"/>
      <c r="CH697" s="609"/>
      <c r="CI697" s="609"/>
      <c r="CJ697" s="609"/>
      <c r="CK697" s="609"/>
      <c r="CL697" s="609"/>
      <c r="CM697" s="609"/>
      <c r="CN697" s="609"/>
      <c r="CO697" s="609"/>
      <c r="CP697" s="609"/>
      <c r="CQ697" s="609"/>
      <c r="CR697" s="609"/>
      <c r="CS697" s="609"/>
      <c r="CT697" s="609"/>
      <c r="CU697" s="609"/>
      <c r="CV697" s="609"/>
    </row>
    <row r="698" spans="1:100" ht="14.25" customHeight="1" x14ac:dyDescent="0.15">
      <c r="A698" s="116" t="s">
        <v>408</v>
      </c>
      <c r="B698" s="292" t="s">
        <v>97</v>
      </c>
      <c r="C698" s="292" t="s">
        <v>743</v>
      </c>
      <c r="D698" s="292" t="s">
        <v>745</v>
      </c>
      <c r="E698" s="1124"/>
      <c r="F698" s="1125"/>
      <c r="G698" s="1125"/>
      <c r="H698" s="1126"/>
      <c r="I698" s="1166" t="s">
        <v>937</v>
      </c>
      <c r="J698" s="516" t="s">
        <v>799</v>
      </c>
      <c r="K698" s="525"/>
      <c r="L698" s="547"/>
      <c r="M698" s="560"/>
      <c r="N698" s="609">
        <v>24</v>
      </c>
      <c r="O698" s="609">
        <v>12</v>
      </c>
      <c r="P698" s="609">
        <v>14</v>
      </c>
      <c r="Q698" s="609">
        <v>0</v>
      </c>
      <c r="R698" s="631"/>
    </row>
    <row r="699" spans="1:100" ht="14.25" customHeight="1" thickBot="1" x14ac:dyDescent="0.2">
      <c r="A699" s="295" t="s">
        <v>408</v>
      </c>
      <c r="B699" s="293" t="s">
        <v>97</v>
      </c>
      <c r="C699" s="293" t="s">
        <v>743</v>
      </c>
      <c r="D699" s="310" t="s">
        <v>746</v>
      </c>
      <c r="E699" s="1127"/>
      <c r="F699" s="1128"/>
      <c r="G699" s="1128"/>
      <c r="H699" s="1129"/>
      <c r="I699" s="1167"/>
      <c r="J699" s="519" t="s">
        <v>938</v>
      </c>
      <c r="K699" s="527"/>
      <c r="L699" s="549"/>
      <c r="M699" s="560"/>
      <c r="N699" s="609">
        <v>24</v>
      </c>
      <c r="O699" s="609">
        <v>12</v>
      </c>
      <c r="P699" s="609">
        <v>15</v>
      </c>
      <c r="Q699" s="609">
        <v>0</v>
      </c>
      <c r="R699" s="631"/>
    </row>
    <row r="700" spans="1:100" ht="14.25" customHeight="1" x14ac:dyDescent="0.15">
      <c r="A700" s="291" t="s">
        <v>408</v>
      </c>
      <c r="B700" s="291" t="s">
        <v>772</v>
      </c>
      <c r="C700" s="291" t="s">
        <v>682</v>
      </c>
      <c r="D700" s="291" t="s">
        <v>682</v>
      </c>
      <c r="E700" s="99" t="s">
        <v>941</v>
      </c>
      <c r="F700" s="99" t="s">
        <v>548</v>
      </c>
      <c r="G700" s="1155" t="s">
        <v>326</v>
      </c>
      <c r="H700" s="1168" t="s">
        <v>942</v>
      </c>
      <c r="I700" s="1169"/>
      <c r="J700" s="101" t="s">
        <v>28</v>
      </c>
      <c r="K700" s="542">
        <v>98</v>
      </c>
      <c r="N700" s="609">
        <v>40</v>
      </c>
      <c r="O700" s="609">
        <v>1</v>
      </c>
      <c r="P700" s="609">
        <v>1</v>
      </c>
      <c r="Q700" s="609">
        <v>98</v>
      </c>
      <c r="R700" s="631"/>
    </row>
    <row r="701" spans="1:100" ht="14.25" customHeight="1" x14ac:dyDescent="0.15">
      <c r="A701" s="291" t="s">
        <v>408</v>
      </c>
      <c r="B701" s="291" t="s">
        <v>772</v>
      </c>
      <c r="C701" s="291" t="s">
        <v>682</v>
      </c>
      <c r="D701" s="291" t="s">
        <v>433</v>
      </c>
      <c r="E701" s="99" t="s">
        <v>943</v>
      </c>
      <c r="F701" s="1130" t="s">
        <v>944</v>
      </c>
      <c r="G701" s="1155"/>
      <c r="H701" s="1170"/>
      <c r="I701" s="1171"/>
      <c r="J701" s="98" t="s">
        <v>297</v>
      </c>
      <c r="K701" s="535">
        <v>98</v>
      </c>
      <c r="N701" s="609">
        <v>40</v>
      </c>
      <c r="O701" s="609">
        <v>1</v>
      </c>
      <c r="P701" s="609">
        <v>2</v>
      </c>
      <c r="Q701" s="609">
        <v>98</v>
      </c>
      <c r="R701" s="631"/>
    </row>
    <row r="702" spans="1:100" ht="14.25" customHeight="1" x14ac:dyDescent="0.15">
      <c r="A702" s="291" t="s">
        <v>408</v>
      </c>
      <c r="B702" s="291" t="s">
        <v>772</v>
      </c>
      <c r="C702" s="291" t="s">
        <v>682</v>
      </c>
      <c r="D702" s="291" t="s">
        <v>465</v>
      </c>
      <c r="E702" s="1133" t="s">
        <v>964</v>
      </c>
      <c r="F702" s="1131"/>
      <c r="G702" s="1140"/>
      <c r="H702" s="1172" t="s">
        <v>945</v>
      </c>
      <c r="I702" s="925" t="s">
        <v>456</v>
      </c>
      <c r="J702" s="98" t="s">
        <v>28</v>
      </c>
      <c r="K702" s="535">
        <v>98</v>
      </c>
      <c r="N702" s="609">
        <v>40</v>
      </c>
      <c r="O702" s="609">
        <v>1</v>
      </c>
      <c r="P702" s="609">
        <v>3</v>
      </c>
      <c r="Q702" s="609">
        <v>98</v>
      </c>
      <c r="R702" s="631"/>
    </row>
    <row r="703" spans="1:100" ht="14.25" customHeight="1" x14ac:dyDescent="0.15">
      <c r="A703" s="291" t="s">
        <v>408</v>
      </c>
      <c r="B703" s="291" t="s">
        <v>772</v>
      </c>
      <c r="C703" s="291" t="s">
        <v>682</v>
      </c>
      <c r="D703" s="291" t="s">
        <v>323</v>
      </c>
      <c r="E703" s="1133"/>
      <c r="F703" s="1131"/>
      <c r="G703" s="1140"/>
      <c r="H703" s="806"/>
      <c r="I703" s="1143"/>
      <c r="J703" s="98" t="s">
        <v>297</v>
      </c>
      <c r="K703" s="535">
        <v>98</v>
      </c>
      <c r="N703" s="609">
        <v>40</v>
      </c>
      <c r="O703" s="609">
        <v>1</v>
      </c>
      <c r="P703" s="609">
        <v>4</v>
      </c>
      <c r="Q703" s="609">
        <v>98</v>
      </c>
      <c r="R703" s="631"/>
    </row>
    <row r="704" spans="1:100" ht="14.25" customHeight="1" x14ac:dyDescent="0.15">
      <c r="A704" s="291" t="s">
        <v>408</v>
      </c>
      <c r="B704" s="291" t="s">
        <v>772</v>
      </c>
      <c r="C704" s="291" t="s">
        <v>682</v>
      </c>
      <c r="D704" s="291" t="s">
        <v>420</v>
      </c>
      <c r="E704" s="1133"/>
      <c r="F704" s="1131"/>
      <c r="G704" s="441"/>
      <c r="H704" s="460"/>
      <c r="I704" s="480"/>
      <c r="J704" s="520"/>
      <c r="K704" s="535">
        <v>0</v>
      </c>
      <c r="N704" s="609">
        <v>40</v>
      </c>
      <c r="O704" s="609">
        <v>1</v>
      </c>
      <c r="P704" s="609">
        <v>5</v>
      </c>
      <c r="Q704" s="609">
        <v>0</v>
      </c>
      <c r="R704" s="631"/>
    </row>
    <row r="705" spans="1:18" ht="14.25" customHeight="1" x14ac:dyDescent="0.15">
      <c r="A705" s="291" t="s">
        <v>408</v>
      </c>
      <c r="B705" s="291" t="s">
        <v>772</v>
      </c>
      <c r="C705" s="291" t="s">
        <v>682</v>
      </c>
      <c r="D705" s="291" t="s">
        <v>210</v>
      </c>
      <c r="E705" s="1133"/>
      <c r="F705" s="1131"/>
      <c r="G705" s="441"/>
      <c r="H705" s="460"/>
      <c r="I705" s="480"/>
      <c r="J705" s="520"/>
      <c r="K705" s="535">
        <v>0</v>
      </c>
      <c r="N705" s="609">
        <v>40</v>
      </c>
      <c r="O705" s="609">
        <v>1</v>
      </c>
      <c r="P705" s="609">
        <v>6</v>
      </c>
      <c r="Q705" s="609">
        <v>0</v>
      </c>
      <c r="R705" s="631"/>
    </row>
    <row r="706" spans="1:18" ht="14.25" customHeight="1" x14ac:dyDescent="0.15">
      <c r="A706" s="291" t="s">
        <v>408</v>
      </c>
      <c r="B706" s="291" t="s">
        <v>772</v>
      </c>
      <c r="C706" s="291" t="s">
        <v>682</v>
      </c>
      <c r="D706" s="291" t="s">
        <v>249</v>
      </c>
      <c r="E706" s="1133"/>
      <c r="F706" s="1131"/>
      <c r="G706" s="168"/>
      <c r="H706" s="1144" t="s">
        <v>960</v>
      </c>
      <c r="I706" s="925" t="s">
        <v>658</v>
      </c>
      <c r="J706" s="98" t="s">
        <v>28</v>
      </c>
      <c r="K706" s="535">
        <v>0</v>
      </c>
      <c r="N706" s="609">
        <v>40</v>
      </c>
      <c r="O706" s="609">
        <v>1</v>
      </c>
      <c r="P706" s="609">
        <v>7</v>
      </c>
      <c r="Q706" s="609">
        <v>0</v>
      </c>
      <c r="R706" s="631"/>
    </row>
    <row r="707" spans="1:18" ht="14.25" customHeight="1" x14ac:dyDescent="0.15">
      <c r="A707" s="291" t="s">
        <v>408</v>
      </c>
      <c r="B707" s="291" t="s">
        <v>772</v>
      </c>
      <c r="C707" s="291" t="s">
        <v>682</v>
      </c>
      <c r="D707" s="291" t="s">
        <v>739</v>
      </c>
      <c r="E707" s="1133"/>
      <c r="F707" s="1132"/>
      <c r="G707" s="94"/>
      <c r="H707" s="1145"/>
      <c r="I707" s="1143"/>
      <c r="J707" s="98" t="s">
        <v>297</v>
      </c>
      <c r="K707" s="535">
        <v>0</v>
      </c>
      <c r="N707" s="609">
        <v>40</v>
      </c>
      <c r="O707" s="609">
        <v>1</v>
      </c>
      <c r="P707" s="609">
        <v>8</v>
      </c>
      <c r="Q707" s="609">
        <v>0</v>
      </c>
      <c r="R707" s="631"/>
    </row>
    <row r="708" spans="1:18" ht="14.25" customHeight="1" x14ac:dyDescent="0.15">
      <c r="A708" s="291" t="s">
        <v>408</v>
      </c>
      <c r="B708" s="291" t="s">
        <v>772</v>
      </c>
      <c r="C708" s="291" t="s">
        <v>682</v>
      </c>
      <c r="D708" s="291" t="s">
        <v>676</v>
      </c>
      <c r="E708" s="1133"/>
      <c r="F708" s="411"/>
      <c r="G708" s="1144" t="s">
        <v>326</v>
      </c>
      <c r="H708" s="808" t="s">
        <v>946</v>
      </c>
      <c r="I708" s="1109"/>
      <c r="J708" s="98" t="s">
        <v>28</v>
      </c>
      <c r="K708" s="535">
        <v>0</v>
      </c>
      <c r="N708" s="609">
        <v>40</v>
      </c>
      <c r="O708" s="609">
        <v>1</v>
      </c>
      <c r="P708" s="609">
        <v>9</v>
      </c>
      <c r="Q708" s="609">
        <v>0</v>
      </c>
      <c r="R708" s="631"/>
    </row>
    <row r="709" spans="1:18" ht="14.25" customHeight="1" x14ac:dyDescent="0.15">
      <c r="A709" s="291" t="s">
        <v>408</v>
      </c>
      <c r="B709" s="291" t="s">
        <v>772</v>
      </c>
      <c r="C709" s="291" t="s">
        <v>682</v>
      </c>
      <c r="D709" s="291" t="s">
        <v>740</v>
      </c>
      <c r="E709" s="1133"/>
      <c r="F709" s="99" t="s">
        <v>13</v>
      </c>
      <c r="G709" s="1173"/>
      <c r="H709" s="1110"/>
      <c r="I709" s="1111"/>
      <c r="J709" s="98" t="s">
        <v>297</v>
      </c>
      <c r="K709" s="535">
        <v>26629</v>
      </c>
      <c r="N709" s="609">
        <v>40</v>
      </c>
      <c r="O709" s="609">
        <v>1</v>
      </c>
      <c r="P709" s="609">
        <v>10</v>
      </c>
      <c r="Q709" s="609">
        <v>26629</v>
      </c>
      <c r="R709" s="631"/>
    </row>
    <row r="710" spans="1:18" ht="14.25" customHeight="1" x14ac:dyDescent="0.15">
      <c r="A710" s="291" t="s">
        <v>408</v>
      </c>
      <c r="B710" s="291" t="s">
        <v>772</v>
      </c>
      <c r="C710" s="291" t="s">
        <v>682</v>
      </c>
      <c r="D710" s="291" t="s">
        <v>742</v>
      </c>
      <c r="E710" s="1133"/>
      <c r="F710" s="99"/>
      <c r="G710" s="442"/>
      <c r="H710" s="444"/>
      <c r="I710" s="444"/>
      <c r="J710" s="520"/>
      <c r="K710" s="535">
        <v>0</v>
      </c>
      <c r="N710" s="609">
        <v>40</v>
      </c>
      <c r="O710" s="609">
        <v>1</v>
      </c>
      <c r="P710" s="609">
        <v>11</v>
      </c>
      <c r="Q710" s="609">
        <v>0</v>
      </c>
      <c r="R710" s="631"/>
    </row>
    <row r="711" spans="1:18" ht="14.25" customHeight="1" x14ac:dyDescent="0.15">
      <c r="A711" s="291" t="s">
        <v>408</v>
      </c>
      <c r="B711" s="291" t="s">
        <v>772</v>
      </c>
      <c r="C711" s="291" t="s">
        <v>682</v>
      </c>
      <c r="D711" s="291" t="s">
        <v>743</v>
      </c>
      <c r="E711" s="1133"/>
      <c r="F711" s="99"/>
      <c r="G711" s="442"/>
      <c r="H711" s="444"/>
      <c r="I711" s="444"/>
      <c r="J711" s="520"/>
      <c r="K711" s="535">
        <v>0</v>
      </c>
      <c r="N711" s="609">
        <v>40</v>
      </c>
      <c r="O711" s="609">
        <v>1</v>
      </c>
      <c r="P711" s="609">
        <v>12</v>
      </c>
      <c r="Q711" s="609">
        <v>0</v>
      </c>
      <c r="R711" s="631"/>
    </row>
    <row r="712" spans="1:18" ht="14.25" customHeight="1" x14ac:dyDescent="0.15">
      <c r="A712" s="291" t="s">
        <v>408</v>
      </c>
      <c r="B712" s="291" t="s">
        <v>772</v>
      </c>
      <c r="C712" s="291" t="s">
        <v>682</v>
      </c>
      <c r="D712" s="291" t="s">
        <v>744</v>
      </c>
      <c r="E712" s="1133"/>
      <c r="F712" s="99"/>
      <c r="G712" s="442"/>
      <c r="H712" s="444"/>
      <c r="I712" s="444"/>
      <c r="J712" s="520"/>
      <c r="K712" s="535">
        <v>0</v>
      </c>
      <c r="N712" s="609">
        <v>40</v>
      </c>
      <c r="O712" s="609">
        <v>1</v>
      </c>
      <c r="P712" s="609">
        <v>13</v>
      </c>
      <c r="Q712" s="609">
        <v>0</v>
      </c>
      <c r="R712" s="631"/>
    </row>
    <row r="713" spans="1:18" ht="14.25" customHeight="1" x14ac:dyDescent="0.15">
      <c r="A713" s="291" t="s">
        <v>408</v>
      </c>
      <c r="B713" s="291" t="s">
        <v>772</v>
      </c>
      <c r="C713" s="291" t="s">
        <v>682</v>
      </c>
      <c r="D713" s="291" t="s">
        <v>745</v>
      </c>
      <c r="E713" s="1133"/>
      <c r="F713" s="99"/>
      <c r="G713" s="442"/>
      <c r="H713" s="444"/>
      <c r="I713" s="444"/>
      <c r="J713" s="520"/>
      <c r="K713" s="535">
        <v>0</v>
      </c>
      <c r="N713" s="609">
        <v>40</v>
      </c>
      <c r="O713" s="609">
        <v>1</v>
      </c>
      <c r="P713" s="609">
        <v>14</v>
      </c>
      <c r="Q713" s="609">
        <v>0</v>
      </c>
      <c r="R713" s="631"/>
    </row>
    <row r="714" spans="1:18" ht="14.25" customHeight="1" x14ac:dyDescent="0.15">
      <c r="A714" s="291" t="s">
        <v>408</v>
      </c>
      <c r="B714" s="291" t="s">
        <v>772</v>
      </c>
      <c r="C714" s="291" t="s">
        <v>682</v>
      </c>
      <c r="D714" s="291" t="s">
        <v>746</v>
      </c>
      <c r="E714" s="1133"/>
      <c r="F714" s="99"/>
      <c r="G714" s="442"/>
      <c r="H714" s="444"/>
      <c r="I714" s="444"/>
      <c r="J714" s="520"/>
      <c r="K714" s="535">
        <v>0</v>
      </c>
      <c r="N714" s="609">
        <v>40</v>
      </c>
      <c r="O714" s="609">
        <v>1</v>
      </c>
      <c r="P714" s="609">
        <v>15</v>
      </c>
      <c r="Q714" s="609">
        <v>0</v>
      </c>
      <c r="R714" s="631"/>
    </row>
    <row r="715" spans="1:18" ht="14.25" customHeight="1" x14ac:dyDescent="0.15">
      <c r="A715" s="291" t="s">
        <v>408</v>
      </c>
      <c r="B715" s="291" t="s">
        <v>772</v>
      </c>
      <c r="C715" s="291" t="s">
        <v>682</v>
      </c>
      <c r="D715" s="291" t="s">
        <v>750</v>
      </c>
      <c r="E715" s="1133"/>
      <c r="F715" s="99"/>
      <c r="G715" s="442"/>
      <c r="H715" s="444"/>
      <c r="I715" s="444"/>
      <c r="J715" s="520"/>
      <c r="K715" s="535">
        <v>0</v>
      </c>
      <c r="N715" s="609">
        <v>40</v>
      </c>
      <c r="O715" s="609">
        <v>1</v>
      </c>
      <c r="P715" s="609">
        <v>16</v>
      </c>
      <c r="Q715" s="609">
        <v>0</v>
      </c>
      <c r="R715" s="631"/>
    </row>
    <row r="716" spans="1:18" ht="14.25" customHeight="1" x14ac:dyDescent="0.15">
      <c r="A716" s="291" t="s">
        <v>408</v>
      </c>
      <c r="B716" s="291" t="s">
        <v>772</v>
      </c>
      <c r="C716" s="291" t="s">
        <v>682</v>
      </c>
      <c r="D716" s="291" t="s">
        <v>752</v>
      </c>
      <c r="E716" s="1133"/>
      <c r="F716" s="99"/>
      <c r="G716" s="442"/>
      <c r="H716" s="444"/>
      <c r="I716" s="444"/>
      <c r="J716" s="520"/>
      <c r="K716" s="535">
        <v>0</v>
      </c>
      <c r="N716" s="609">
        <v>40</v>
      </c>
      <c r="O716" s="609">
        <v>1</v>
      </c>
      <c r="P716" s="609">
        <v>17</v>
      </c>
      <c r="Q716" s="609">
        <v>0</v>
      </c>
      <c r="R716" s="631"/>
    </row>
    <row r="717" spans="1:18" ht="14.25" customHeight="1" x14ac:dyDescent="0.15">
      <c r="A717" s="291" t="s">
        <v>408</v>
      </c>
      <c r="B717" s="291" t="s">
        <v>772</v>
      </c>
      <c r="C717" s="291" t="s">
        <v>682</v>
      </c>
      <c r="D717" s="291" t="s">
        <v>755</v>
      </c>
      <c r="E717" s="1133"/>
      <c r="F717" s="99"/>
      <c r="G717" s="442"/>
      <c r="H717" s="444"/>
      <c r="I717" s="444"/>
      <c r="J717" s="520"/>
      <c r="K717" s="535">
        <v>0</v>
      </c>
      <c r="N717" s="609">
        <v>40</v>
      </c>
      <c r="O717" s="609">
        <v>1</v>
      </c>
      <c r="P717" s="609">
        <v>18</v>
      </c>
      <c r="Q717" s="609">
        <v>0</v>
      </c>
      <c r="R717" s="631"/>
    </row>
    <row r="718" spans="1:18" ht="14.25" customHeight="1" x14ac:dyDescent="0.15">
      <c r="A718" s="291" t="s">
        <v>408</v>
      </c>
      <c r="B718" s="291" t="s">
        <v>772</v>
      </c>
      <c r="C718" s="291" t="s">
        <v>682</v>
      </c>
      <c r="D718" s="291" t="s">
        <v>71</v>
      </c>
      <c r="E718" s="1133"/>
      <c r="F718" s="99"/>
      <c r="G718" s="442"/>
      <c r="H718" s="444"/>
      <c r="I718" s="444"/>
      <c r="J718" s="520"/>
      <c r="K718" s="535">
        <v>0</v>
      </c>
      <c r="N718" s="609">
        <v>40</v>
      </c>
      <c r="O718" s="609">
        <v>1</v>
      </c>
      <c r="P718" s="609">
        <v>19</v>
      </c>
      <c r="Q718" s="609">
        <v>0</v>
      </c>
      <c r="R718" s="631"/>
    </row>
    <row r="719" spans="1:18" ht="14.25" customHeight="1" x14ac:dyDescent="0.15">
      <c r="A719" s="291" t="s">
        <v>408</v>
      </c>
      <c r="B719" s="291" t="s">
        <v>772</v>
      </c>
      <c r="C719" s="291" t="s">
        <v>682</v>
      </c>
      <c r="D719" s="291" t="s">
        <v>704</v>
      </c>
      <c r="E719" s="1133"/>
      <c r="F719" s="99"/>
      <c r="G719" s="442"/>
      <c r="H719" s="444"/>
      <c r="I719" s="444"/>
      <c r="J719" s="520"/>
      <c r="K719" s="535">
        <v>0</v>
      </c>
      <c r="N719" s="609">
        <v>40</v>
      </c>
      <c r="O719" s="609">
        <v>1</v>
      </c>
      <c r="P719" s="609">
        <v>20</v>
      </c>
      <c r="Q719" s="609">
        <v>0</v>
      </c>
      <c r="R719" s="631"/>
    </row>
    <row r="720" spans="1:18" ht="14.25" customHeight="1" x14ac:dyDescent="0.15">
      <c r="A720" s="291" t="s">
        <v>408</v>
      </c>
      <c r="B720" s="291" t="s">
        <v>772</v>
      </c>
      <c r="C720" s="291" t="s">
        <v>682</v>
      </c>
      <c r="D720" s="291" t="s">
        <v>347</v>
      </c>
      <c r="E720" s="1133"/>
      <c r="F720" s="99"/>
      <c r="G720" s="442"/>
      <c r="H720" s="444"/>
      <c r="I720" s="444"/>
      <c r="J720" s="520"/>
      <c r="K720" s="535">
        <v>0</v>
      </c>
      <c r="N720" s="609">
        <v>40</v>
      </c>
      <c r="O720" s="609">
        <v>1</v>
      </c>
      <c r="P720" s="609">
        <v>21</v>
      </c>
      <c r="Q720" s="609">
        <v>0</v>
      </c>
      <c r="R720" s="631"/>
    </row>
    <row r="721" spans="1:18" ht="14.25" customHeight="1" x14ac:dyDescent="0.15">
      <c r="A721" s="291" t="s">
        <v>408</v>
      </c>
      <c r="B721" s="291" t="s">
        <v>772</v>
      </c>
      <c r="C721" s="291" t="s">
        <v>682</v>
      </c>
      <c r="D721" s="291" t="s">
        <v>737</v>
      </c>
      <c r="E721" s="1133"/>
      <c r="F721" s="99"/>
      <c r="G721" s="442"/>
      <c r="H721" s="444"/>
      <c r="I721" s="444"/>
      <c r="J721" s="520"/>
      <c r="K721" s="535">
        <v>0</v>
      </c>
      <c r="N721" s="609">
        <v>40</v>
      </c>
      <c r="O721" s="609">
        <v>1</v>
      </c>
      <c r="P721" s="609">
        <v>22</v>
      </c>
      <c r="Q721" s="609">
        <v>0</v>
      </c>
      <c r="R721" s="631"/>
    </row>
    <row r="722" spans="1:18" ht="14.25" customHeight="1" x14ac:dyDescent="0.15">
      <c r="A722" s="291" t="s">
        <v>408</v>
      </c>
      <c r="B722" s="291" t="s">
        <v>772</v>
      </c>
      <c r="C722" s="291" t="s">
        <v>682</v>
      </c>
      <c r="D722" s="291" t="s">
        <v>760</v>
      </c>
      <c r="E722" s="1133"/>
      <c r="F722" s="99"/>
      <c r="G722" s="442"/>
      <c r="H722" s="444"/>
      <c r="I722" s="444"/>
      <c r="J722" s="520"/>
      <c r="K722" s="535">
        <v>0</v>
      </c>
      <c r="N722" s="609">
        <v>40</v>
      </c>
      <c r="O722" s="609">
        <v>1</v>
      </c>
      <c r="P722" s="609">
        <v>23</v>
      </c>
      <c r="Q722" s="609">
        <v>0</v>
      </c>
      <c r="R722" s="631"/>
    </row>
    <row r="723" spans="1:18" ht="14.25" customHeight="1" x14ac:dyDescent="0.15">
      <c r="A723" s="291" t="s">
        <v>408</v>
      </c>
      <c r="B723" s="291" t="s">
        <v>772</v>
      </c>
      <c r="C723" s="291" t="s">
        <v>682</v>
      </c>
      <c r="D723" s="291" t="s">
        <v>97</v>
      </c>
      <c r="E723" s="1133"/>
      <c r="F723" s="99"/>
      <c r="G723" s="442"/>
      <c r="H723" s="444"/>
      <c r="I723" s="444"/>
      <c r="J723" s="520"/>
      <c r="K723" s="535">
        <v>0</v>
      </c>
      <c r="N723" s="609">
        <v>40</v>
      </c>
      <c r="O723" s="609">
        <v>1</v>
      </c>
      <c r="P723" s="609">
        <v>24</v>
      </c>
      <c r="Q723" s="609">
        <v>0</v>
      </c>
      <c r="R723" s="631"/>
    </row>
    <row r="724" spans="1:18" ht="14.25" customHeight="1" x14ac:dyDescent="0.15">
      <c r="A724" s="291" t="s">
        <v>408</v>
      </c>
      <c r="B724" s="291" t="s">
        <v>772</v>
      </c>
      <c r="C724" s="291" t="s">
        <v>682</v>
      </c>
      <c r="D724" s="291" t="s">
        <v>762</v>
      </c>
      <c r="E724" s="1133"/>
      <c r="F724" s="99"/>
      <c r="G724" s="442"/>
      <c r="H724" s="444"/>
      <c r="I724" s="444"/>
      <c r="J724" s="520"/>
      <c r="K724" s="535">
        <v>0</v>
      </c>
      <c r="N724" s="609">
        <v>40</v>
      </c>
      <c r="O724" s="609">
        <v>1</v>
      </c>
      <c r="P724" s="609">
        <v>25</v>
      </c>
      <c r="Q724" s="609">
        <v>0</v>
      </c>
      <c r="R724" s="631"/>
    </row>
    <row r="725" spans="1:18" ht="14.25" customHeight="1" x14ac:dyDescent="0.15">
      <c r="A725" s="291" t="s">
        <v>408</v>
      </c>
      <c r="B725" s="291" t="s">
        <v>772</v>
      </c>
      <c r="C725" s="291" t="s">
        <v>682</v>
      </c>
      <c r="D725" s="291" t="s">
        <v>629</v>
      </c>
      <c r="E725" s="1133"/>
      <c r="F725" s="99"/>
      <c r="G725" s="442"/>
      <c r="H725" s="444"/>
      <c r="I725" s="444"/>
      <c r="J725" s="520"/>
      <c r="K725" s="535">
        <v>0</v>
      </c>
      <c r="N725" s="609">
        <v>40</v>
      </c>
      <c r="O725" s="609">
        <v>1</v>
      </c>
      <c r="P725" s="609">
        <v>26</v>
      </c>
      <c r="Q725" s="609">
        <v>0</v>
      </c>
      <c r="R725" s="631"/>
    </row>
    <row r="726" spans="1:18" ht="14.25" customHeight="1" x14ac:dyDescent="0.15">
      <c r="A726" s="291" t="s">
        <v>408</v>
      </c>
      <c r="B726" s="291" t="s">
        <v>772</v>
      </c>
      <c r="C726" s="291" t="s">
        <v>682</v>
      </c>
      <c r="D726" s="291" t="s">
        <v>763</v>
      </c>
      <c r="E726" s="1133"/>
      <c r="F726" s="99"/>
      <c r="G726" s="442"/>
      <c r="H726" s="444"/>
      <c r="I726" s="444"/>
      <c r="J726" s="520"/>
      <c r="K726" s="535">
        <v>0</v>
      </c>
      <c r="N726" s="609">
        <v>40</v>
      </c>
      <c r="O726" s="609">
        <v>1</v>
      </c>
      <c r="P726" s="609">
        <v>27</v>
      </c>
      <c r="Q726" s="609">
        <v>0</v>
      </c>
      <c r="R726" s="631"/>
    </row>
    <row r="727" spans="1:18" ht="14.25" customHeight="1" x14ac:dyDescent="0.15">
      <c r="A727" s="291" t="s">
        <v>408</v>
      </c>
      <c r="B727" s="291" t="s">
        <v>772</v>
      </c>
      <c r="C727" s="291" t="s">
        <v>682</v>
      </c>
      <c r="D727" s="291" t="s">
        <v>675</v>
      </c>
      <c r="E727" s="1133"/>
      <c r="F727" s="99"/>
      <c r="G727" s="442"/>
      <c r="H727" s="444"/>
      <c r="I727" s="444"/>
      <c r="J727" s="520"/>
      <c r="K727" s="535">
        <v>0</v>
      </c>
      <c r="N727" s="609">
        <v>40</v>
      </c>
      <c r="O727" s="609">
        <v>1</v>
      </c>
      <c r="P727" s="609">
        <v>28</v>
      </c>
      <c r="Q727" s="609">
        <v>0</v>
      </c>
      <c r="R727" s="631"/>
    </row>
    <row r="728" spans="1:18" ht="14.25" customHeight="1" x14ac:dyDescent="0.15">
      <c r="A728" s="291" t="s">
        <v>408</v>
      </c>
      <c r="B728" s="291" t="s">
        <v>772</v>
      </c>
      <c r="C728" s="291" t="s">
        <v>682</v>
      </c>
      <c r="D728" s="291" t="s">
        <v>764</v>
      </c>
      <c r="E728" s="1133"/>
      <c r="F728" s="99"/>
      <c r="G728" s="442"/>
      <c r="H728" s="444"/>
      <c r="I728" s="444"/>
      <c r="J728" s="520"/>
      <c r="K728" s="535">
        <v>0</v>
      </c>
      <c r="N728" s="609">
        <v>40</v>
      </c>
      <c r="O728" s="609">
        <v>1</v>
      </c>
      <c r="P728" s="609">
        <v>29</v>
      </c>
      <c r="Q728" s="609">
        <v>0</v>
      </c>
      <c r="R728" s="631"/>
    </row>
    <row r="729" spans="1:18" ht="14.25" customHeight="1" x14ac:dyDescent="0.15">
      <c r="A729" s="291" t="s">
        <v>408</v>
      </c>
      <c r="B729" s="291" t="s">
        <v>772</v>
      </c>
      <c r="C729" s="291" t="s">
        <v>682</v>
      </c>
      <c r="D729" s="291" t="s">
        <v>767</v>
      </c>
      <c r="E729" s="1133"/>
      <c r="F729" s="99"/>
      <c r="G729" s="442"/>
      <c r="H729" s="444"/>
      <c r="I729" s="444"/>
      <c r="J729" s="520"/>
      <c r="K729" s="535">
        <v>0</v>
      </c>
      <c r="N729" s="609">
        <v>40</v>
      </c>
      <c r="O729" s="609">
        <v>1</v>
      </c>
      <c r="P729" s="609">
        <v>30</v>
      </c>
      <c r="Q729" s="609">
        <v>0</v>
      </c>
      <c r="R729" s="631"/>
    </row>
    <row r="730" spans="1:18" ht="14.25" customHeight="1" x14ac:dyDescent="0.15">
      <c r="A730" s="291" t="s">
        <v>408</v>
      </c>
      <c r="B730" s="291" t="s">
        <v>772</v>
      </c>
      <c r="C730" s="291" t="s">
        <v>682</v>
      </c>
      <c r="D730" s="291" t="s">
        <v>778</v>
      </c>
      <c r="E730" s="1133"/>
      <c r="F730" s="99"/>
      <c r="G730" s="442"/>
      <c r="H730" s="444"/>
      <c r="I730" s="444"/>
      <c r="J730" s="520"/>
      <c r="K730" s="535">
        <v>0</v>
      </c>
      <c r="N730" s="609">
        <v>40</v>
      </c>
      <c r="O730" s="609">
        <v>1</v>
      </c>
      <c r="P730" s="609">
        <v>31</v>
      </c>
      <c r="Q730" s="609">
        <v>0</v>
      </c>
      <c r="R730" s="631"/>
    </row>
    <row r="731" spans="1:18" ht="14.25" customHeight="1" x14ac:dyDescent="0.15">
      <c r="A731" s="291" t="s">
        <v>408</v>
      </c>
      <c r="B731" s="291" t="s">
        <v>772</v>
      </c>
      <c r="C731" s="291" t="s">
        <v>682</v>
      </c>
      <c r="D731" s="291" t="s">
        <v>769</v>
      </c>
      <c r="E731" s="1133"/>
      <c r="F731" s="99"/>
      <c r="G731" s="442"/>
      <c r="H731" s="444"/>
      <c r="I731" s="444"/>
      <c r="J731" s="520"/>
      <c r="K731" s="535">
        <v>0</v>
      </c>
      <c r="N731" s="609">
        <v>40</v>
      </c>
      <c r="O731" s="609">
        <v>1</v>
      </c>
      <c r="P731" s="609">
        <v>32</v>
      </c>
      <c r="Q731" s="609">
        <v>0</v>
      </c>
      <c r="R731" s="631"/>
    </row>
    <row r="732" spans="1:18" ht="14.25" customHeight="1" x14ac:dyDescent="0.15">
      <c r="A732" s="291" t="s">
        <v>408</v>
      </c>
      <c r="B732" s="291" t="s">
        <v>772</v>
      </c>
      <c r="C732" s="291" t="s">
        <v>682</v>
      </c>
      <c r="D732" s="291" t="s">
        <v>195</v>
      </c>
      <c r="E732" s="1133"/>
      <c r="F732" s="99"/>
      <c r="G732" s="442"/>
      <c r="H732" s="444"/>
      <c r="I732" s="444"/>
      <c r="J732" s="520"/>
      <c r="K732" s="535">
        <v>0</v>
      </c>
      <c r="N732" s="609">
        <v>40</v>
      </c>
      <c r="O732" s="609">
        <v>1</v>
      </c>
      <c r="P732" s="609">
        <v>33</v>
      </c>
      <c r="Q732" s="609">
        <v>0</v>
      </c>
      <c r="R732" s="631"/>
    </row>
    <row r="733" spans="1:18" ht="14.25" customHeight="1" x14ac:dyDescent="0.15">
      <c r="A733" s="291" t="s">
        <v>408</v>
      </c>
      <c r="B733" s="291" t="s">
        <v>772</v>
      </c>
      <c r="C733" s="291" t="s">
        <v>682</v>
      </c>
      <c r="D733" s="291" t="s">
        <v>363</v>
      </c>
      <c r="E733" s="1133"/>
      <c r="F733" s="99"/>
      <c r="G733" s="442"/>
      <c r="H733" s="444"/>
      <c r="I733" s="444"/>
      <c r="J733" s="520"/>
      <c r="K733" s="535">
        <v>0</v>
      </c>
      <c r="N733" s="609">
        <v>40</v>
      </c>
      <c r="O733" s="609">
        <v>1</v>
      </c>
      <c r="P733" s="609">
        <v>34</v>
      </c>
      <c r="Q733" s="609">
        <v>0</v>
      </c>
      <c r="R733" s="631"/>
    </row>
    <row r="734" spans="1:18" ht="14.25" customHeight="1" x14ac:dyDescent="0.15">
      <c r="A734" s="291" t="s">
        <v>408</v>
      </c>
      <c r="B734" s="291" t="s">
        <v>772</v>
      </c>
      <c r="C734" s="291" t="s">
        <v>682</v>
      </c>
      <c r="D734" s="291" t="s">
        <v>88</v>
      </c>
      <c r="E734" s="1133"/>
      <c r="F734" s="99"/>
      <c r="G734" s="276"/>
      <c r="H734" s="1144" t="s">
        <v>945</v>
      </c>
      <c r="I734" s="113" t="s">
        <v>36</v>
      </c>
      <c r="J734" s="98" t="s">
        <v>28</v>
      </c>
      <c r="K734" s="535">
        <v>0</v>
      </c>
      <c r="N734" s="609">
        <v>40</v>
      </c>
      <c r="O734" s="609">
        <v>1</v>
      </c>
      <c r="P734" s="609">
        <v>35</v>
      </c>
      <c r="Q734" s="609">
        <v>0</v>
      </c>
      <c r="R734" s="631"/>
    </row>
    <row r="735" spans="1:18" ht="14.25" customHeight="1" x14ac:dyDescent="0.15">
      <c r="A735" s="291" t="s">
        <v>408</v>
      </c>
      <c r="B735" s="291" t="s">
        <v>772</v>
      </c>
      <c r="C735" s="291" t="s">
        <v>682</v>
      </c>
      <c r="D735" s="291" t="s">
        <v>801</v>
      </c>
      <c r="E735" s="1133"/>
      <c r="F735" s="99"/>
      <c r="G735" s="276"/>
      <c r="H735" s="1145"/>
      <c r="I735" s="481" t="s">
        <v>977</v>
      </c>
      <c r="J735" s="98" t="s">
        <v>297</v>
      </c>
      <c r="K735" s="535">
        <v>0</v>
      </c>
      <c r="N735" s="609">
        <v>40</v>
      </c>
      <c r="O735" s="609">
        <v>1</v>
      </c>
      <c r="P735" s="609">
        <v>36</v>
      </c>
      <c r="Q735" s="609">
        <v>0</v>
      </c>
      <c r="R735" s="631"/>
    </row>
    <row r="736" spans="1:18" ht="14.25" customHeight="1" x14ac:dyDescent="0.15">
      <c r="A736" s="291" t="s">
        <v>408</v>
      </c>
      <c r="B736" s="291" t="s">
        <v>772</v>
      </c>
      <c r="C736" s="291" t="s">
        <v>682</v>
      </c>
      <c r="D736" s="291" t="s">
        <v>904</v>
      </c>
      <c r="E736" s="1133"/>
      <c r="F736" s="99"/>
      <c r="G736" s="276"/>
      <c r="H736" s="1144" t="s">
        <v>960</v>
      </c>
      <c r="I736" s="132" t="s">
        <v>976</v>
      </c>
      <c r="J736" s="98" t="s">
        <v>28</v>
      </c>
      <c r="K736" s="535">
        <v>0</v>
      </c>
      <c r="N736" s="609">
        <v>40</v>
      </c>
      <c r="O736" s="609">
        <v>1</v>
      </c>
      <c r="P736" s="609">
        <v>37</v>
      </c>
      <c r="Q736" s="609">
        <v>0</v>
      </c>
      <c r="R736" s="631"/>
    </row>
    <row r="737" spans="1:18" ht="14.25" customHeight="1" x14ac:dyDescent="0.15">
      <c r="A737" s="291" t="s">
        <v>408</v>
      </c>
      <c r="B737" s="291" t="s">
        <v>772</v>
      </c>
      <c r="C737" s="291" t="s">
        <v>682</v>
      </c>
      <c r="D737" s="291" t="s">
        <v>630</v>
      </c>
      <c r="E737" s="1133"/>
      <c r="F737" s="99"/>
      <c r="G737" s="276"/>
      <c r="H737" s="1145"/>
      <c r="I737" s="120" t="s">
        <v>977</v>
      </c>
      <c r="J737" s="98" t="s">
        <v>297</v>
      </c>
      <c r="K737" s="535">
        <v>0</v>
      </c>
      <c r="N737" s="609">
        <v>40</v>
      </c>
      <c r="O737" s="609">
        <v>1</v>
      </c>
      <c r="P737" s="609">
        <v>38</v>
      </c>
      <c r="Q737" s="609">
        <v>0</v>
      </c>
      <c r="R737" s="631"/>
    </row>
    <row r="738" spans="1:18" ht="14.25" customHeight="1" x14ac:dyDescent="0.15">
      <c r="A738" s="291" t="s">
        <v>408</v>
      </c>
      <c r="B738" s="291" t="s">
        <v>772</v>
      </c>
      <c r="C738" s="291" t="s">
        <v>682</v>
      </c>
      <c r="D738" s="291" t="s">
        <v>569</v>
      </c>
      <c r="E738" s="1133"/>
      <c r="F738" s="1135" t="s">
        <v>961</v>
      </c>
      <c r="G738" s="1140"/>
      <c r="H738" s="1144" t="s">
        <v>978</v>
      </c>
      <c r="I738" s="113" t="s">
        <v>87</v>
      </c>
      <c r="J738" s="98" t="s">
        <v>28</v>
      </c>
      <c r="K738" s="535">
        <v>0</v>
      </c>
      <c r="N738" s="609">
        <v>40</v>
      </c>
      <c r="O738" s="609">
        <v>1</v>
      </c>
      <c r="P738" s="609">
        <v>39</v>
      </c>
      <c r="Q738" s="609">
        <v>0</v>
      </c>
      <c r="R738" s="631"/>
    </row>
    <row r="739" spans="1:18" ht="14.25" customHeight="1" x14ac:dyDescent="0.15">
      <c r="A739" s="291" t="s">
        <v>408</v>
      </c>
      <c r="B739" s="291" t="s">
        <v>772</v>
      </c>
      <c r="C739" s="291" t="s">
        <v>682</v>
      </c>
      <c r="D739" s="291" t="s">
        <v>772</v>
      </c>
      <c r="E739" s="1133"/>
      <c r="F739" s="1135"/>
      <c r="G739" s="1140"/>
      <c r="H739" s="1145"/>
      <c r="I739" s="118" t="s">
        <v>836</v>
      </c>
      <c r="J739" s="98" t="s">
        <v>297</v>
      </c>
      <c r="K739" s="535">
        <v>0</v>
      </c>
      <c r="N739" s="609">
        <v>40</v>
      </c>
      <c r="O739" s="609">
        <v>1</v>
      </c>
      <c r="P739" s="609">
        <v>40</v>
      </c>
      <c r="Q739" s="609">
        <v>0</v>
      </c>
      <c r="R739" s="631"/>
    </row>
    <row r="740" spans="1:18" ht="14.25" customHeight="1" x14ac:dyDescent="0.15">
      <c r="A740" s="291" t="s">
        <v>408</v>
      </c>
      <c r="B740" s="291" t="s">
        <v>772</v>
      </c>
      <c r="C740" s="291" t="s">
        <v>682</v>
      </c>
      <c r="D740" s="291" t="s">
        <v>501</v>
      </c>
      <c r="E740" s="1133"/>
      <c r="F740" s="1135"/>
      <c r="G740" s="1140"/>
      <c r="H740" s="1144" t="s">
        <v>979</v>
      </c>
      <c r="I740" s="828" t="s">
        <v>234</v>
      </c>
      <c r="J740" s="98" t="s">
        <v>28</v>
      </c>
      <c r="K740" s="535">
        <v>0</v>
      </c>
      <c r="N740" s="609">
        <v>40</v>
      </c>
      <c r="O740" s="609">
        <v>1</v>
      </c>
      <c r="P740" s="609">
        <v>41</v>
      </c>
      <c r="Q740" s="609">
        <v>0</v>
      </c>
      <c r="R740" s="631"/>
    </row>
    <row r="741" spans="1:18" ht="14.25" customHeight="1" x14ac:dyDescent="0.15">
      <c r="A741" s="291" t="s">
        <v>408</v>
      </c>
      <c r="B741" s="291" t="s">
        <v>772</v>
      </c>
      <c r="C741" s="291" t="s">
        <v>682</v>
      </c>
      <c r="D741" s="291" t="s">
        <v>774</v>
      </c>
      <c r="E741" s="1133"/>
      <c r="F741" s="1135"/>
      <c r="G741" s="1140"/>
      <c r="H741" s="1145"/>
      <c r="I741" s="1143"/>
      <c r="J741" s="98" t="s">
        <v>297</v>
      </c>
      <c r="K741" s="535">
        <v>0</v>
      </c>
      <c r="N741" s="609">
        <v>40</v>
      </c>
      <c r="O741" s="609">
        <v>1</v>
      </c>
      <c r="P741" s="609">
        <v>42</v>
      </c>
      <c r="Q741" s="609">
        <v>0</v>
      </c>
      <c r="R741" s="631"/>
    </row>
    <row r="742" spans="1:18" ht="14.25" customHeight="1" x14ac:dyDescent="0.15">
      <c r="A742" s="291" t="s">
        <v>408</v>
      </c>
      <c r="B742" s="291" t="s">
        <v>772</v>
      </c>
      <c r="C742" s="291" t="s">
        <v>682</v>
      </c>
      <c r="D742" s="291" t="s">
        <v>170</v>
      </c>
      <c r="E742" s="1133"/>
      <c r="F742" s="1135"/>
      <c r="G742" s="441"/>
      <c r="H742" s="461"/>
      <c r="I742" s="480"/>
      <c r="J742" s="520"/>
      <c r="K742" s="535">
        <v>0</v>
      </c>
      <c r="N742" s="609">
        <v>40</v>
      </c>
      <c r="O742" s="609">
        <v>1</v>
      </c>
      <c r="P742" s="609">
        <v>43</v>
      </c>
      <c r="Q742" s="609">
        <v>0</v>
      </c>
      <c r="R742" s="631"/>
    </row>
    <row r="743" spans="1:18" ht="14.25" customHeight="1" x14ac:dyDescent="0.15">
      <c r="A743" s="291" t="s">
        <v>408</v>
      </c>
      <c r="B743" s="291" t="s">
        <v>772</v>
      </c>
      <c r="C743" s="291" t="s">
        <v>682</v>
      </c>
      <c r="D743" s="291" t="s">
        <v>213</v>
      </c>
      <c r="E743" s="1133"/>
      <c r="F743" s="1135"/>
      <c r="G743" s="441"/>
      <c r="H743" s="461"/>
      <c r="I743" s="480"/>
      <c r="J743" s="520"/>
      <c r="K743" s="535">
        <v>0</v>
      </c>
      <c r="N743" s="609">
        <v>40</v>
      </c>
      <c r="O743" s="609">
        <v>1</v>
      </c>
      <c r="P743" s="609">
        <v>44</v>
      </c>
      <c r="Q743" s="609">
        <v>0</v>
      </c>
      <c r="R743" s="631"/>
    </row>
    <row r="744" spans="1:18" ht="14.25" customHeight="1" x14ac:dyDescent="0.15">
      <c r="A744" s="291" t="s">
        <v>408</v>
      </c>
      <c r="B744" s="291" t="s">
        <v>772</v>
      </c>
      <c r="C744" s="291" t="s">
        <v>682</v>
      </c>
      <c r="D744" s="291" t="s">
        <v>110</v>
      </c>
      <c r="E744" s="1133"/>
      <c r="F744" s="1135"/>
      <c r="G744" s="168"/>
      <c r="H744" s="1144" t="s">
        <v>159</v>
      </c>
      <c r="I744" s="925" t="s">
        <v>483</v>
      </c>
      <c r="J744" s="98" t="s">
        <v>28</v>
      </c>
      <c r="K744" s="535">
        <v>0</v>
      </c>
      <c r="N744" s="609">
        <v>40</v>
      </c>
      <c r="O744" s="609">
        <v>1</v>
      </c>
      <c r="P744" s="609">
        <v>45</v>
      </c>
      <c r="Q744" s="609">
        <v>0</v>
      </c>
      <c r="R744" s="631"/>
    </row>
    <row r="745" spans="1:18" ht="14.25" customHeight="1" x14ac:dyDescent="0.15">
      <c r="A745" s="291" t="s">
        <v>408</v>
      </c>
      <c r="B745" s="291" t="s">
        <v>772</v>
      </c>
      <c r="C745" s="291" t="s">
        <v>682</v>
      </c>
      <c r="D745" s="291" t="s">
        <v>649</v>
      </c>
      <c r="E745" s="1133"/>
      <c r="F745" s="1135"/>
      <c r="G745" s="168"/>
      <c r="H745" s="1145"/>
      <c r="I745" s="1143"/>
      <c r="J745" s="98" t="s">
        <v>297</v>
      </c>
      <c r="K745" s="535">
        <v>0</v>
      </c>
      <c r="N745" s="609">
        <v>40</v>
      </c>
      <c r="O745" s="609">
        <v>1</v>
      </c>
      <c r="P745" s="609">
        <v>46</v>
      </c>
      <c r="Q745" s="609">
        <v>0</v>
      </c>
      <c r="R745" s="631"/>
    </row>
    <row r="746" spans="1:18" ht="14.25" customHeight="1" x14ac:dyDescent="0.15">
      <c r="A746" s="291" t="s">
        <v>408</v>
      </c>
      <c r="B746" s="291" t="s">
        <v>772</v>
      </c>
      <c r="C746" s="291" t="s">
        <v>682</v>
      </c>
      <c r="D746" s="291" t="s">
        <v>777</v>
      </c>
      <c r="E746" s="1133"/>
      <c r="F746" s="1135"/>
      <c r="G746" s="168"/>
      <c r="H746" s="1144" t="s">
        <v>981</v>
      </c>
      <c r="I746" s="925" t="s">
        <v>522</v>
      </c>
      <c r="J746" s="98" t="s">
        <v>28</v>
      </c>
      <c r="K746" s="535">
        <v>0</v>
      </c>
      <c r="N746" s="609">
        <v>40</v>
      </c>
      <c r="O746" s="609">
        <v>1</v>
      </c>
      <c r="P746" s="609">
        <v>47</v>
      </c>
      <c r="Q746" s="609">
        <v>0</v>
      </c>
      <c r="R746" s="631"/>
    </row>
    <row r="747" spans="1:18" ht="14.25" customHeight="1" x14ac:dyDescent="0.15">
      <c r="A747" s="291" t="s">
        <v>408</v>
      </c>
      <c r="B747" s="291" t="s">
        <v>772</v>
      </c>
      <c r="C747" s="291" t="s">
        <v>682</v>
      </c>
      <c r="D747" s="291" t="s">
        <v>779</v>
      </c>
      <c r="E747" s="1133"/>
      <c r="F747" s="1135"/>
      <c r="G747" s="215"/>
      <c r="H747" s="1145"/>
      <c r="I747" s="1143"/>
      <c r="J747" s="98" t="s">
        <v>297</v>
      </c>
      <c r="K747" s="535">
        <v>26629</v>
      </c>
      <c r="N747" s="609">
        <v>40</v>
      </c>
      <c r="O747" s="609">
        <v>1</v>
      </c>
      <c r="P747" s="609">
        <v>48</v>
      </c>
      <c r="Q747" s="609">
        <v>26629</v>
      </c>
      <c r="R747" s="631"/>
    </row>
    <row r="748" spans="1:18" ht="14.25" customHeight="1" x14ac:dyDescent="0.15">
      <c r="A748" s="291" t="s">
        <v>408</v>
      </c>
      <c r="B748" s="291" t="s">
        <v>772</v>
      </c>
      <c r="C748" s="291" t="s">
        <v>682</v>
      </c>
      <c r="D748" s="291" t="s">
        <v>123</v>
      </c>
      <c r="E748" s="1133"/>
      <c r="F748" s="1135"/>
      <c r="G748" s="441"/>
      <c r="H748" s="461"/>
      <c r="I748" s="480"/>
      <c r="J748" s="520"/>
      <c r="K748" s="535">
        <v>0</v>
      </c>
      <c r="N748" s="609">
        <v>40</v>
      </c>
      <c r="O748" s="609">
        <v>1</v>
      </c>
      <c r="P748" s="609">
        <v>49</v>
      </c>
      <c r="Q748" s="609">
        <v>0</v>
      </c>
      <c r="R748" s="631"/>
    </row>
    <row r="749" spans="1:18" ht="14.25" customHeight="1" x14ac:dyDescent="0.15">
      <c r="A749" s="291" t="s">
        <v>408</v>
      </c>
      <c r="B749" s="291" t="s">
        <v>772</v>
      </c>
      <c r="C749" s="291" t="s">
        <v>682</v>
      </c>
      <c r="D749" s="291" t="s">
        <v>780</v>
      </c>
      <c r="E749" s="1133"/>
      <c r="F749" s="1136"/>
      <c r="G749" s="441"/>
      <c r="H749" s="461"/>
      <c r="I749" s="480"/>
      <c r="J749" s="520"/>
      <c r="K749" s="535">
        <v>0</v>
      </c>
      <c r="N749" s="609">
        <v>40</v>
      </c>
      <c r="O749" s="609">
        <v>1</v>
      </c>
      <c r="P749" s="609">
        <v>50</v>
      </c>
      <c r="Q749" s="609">
        <v>0</v>
      </c>
      <c r="R749" s="631"/>
    </row>
    <row r="750" spans="1:18" ht="14.25" customHeight="1" x14ac:dyDescent="0.15">
      <c r="A750" s="291" t="s">
        <v>408</v>
      </c>
      <c r="B750" s="291" t="s">
        <v>772</v>
      </c>
      <c r="C750" s="291" t="s">
        <v>682</v>
      </c>
      <c r="D750" s="291" t="s">
        <v>364</v>
      </c>
      <c r="E750" s="1133"/>
      <c r="F750" s="1164" t="s">
        <v>144</v>
      </c>
      <c r="G750" s="1144" t="s">
        <v>326</v>
      </c>
      <c r="H750" s="808" t="s">
        <v>579</v>
      </c>
      <c r="I750" s="925"/>
      <c r="J750" s="589"/>
      <c r="K750" s="535">
        <v>0</v>
      </c>
      <c r="N750" s="609">
        <v>40</v>
      </c>
      <c r="O750" s="609">
        <v>1</v>
      </c>
      <c r="P750" s="609">
        <v>51</v>
      </c>
      <c r="Q750" s="609">
        <v>0</v>
      </c>
      <c r="R750" s="631"/>
    </row>
    <row r="751" spans="1:18" ht="14.25" customHeight="1" x14ac:dyDescent="0.15">
      <c r="A751" s="291" t="s">
        <v>408</v>
      </c>
      <c r="B751" s="291" t="s">
        <v>772</v>
      </c>
      <c r="C751" s="291" t="s">
        <v>682</v>
      </c>
      <c r="D751" s="291" t="s">
        <v>781</v>
      </c>
      <c r="E751" s="1134"/>
      <c r="F751" s="1165"/>
      <c r="G751" s="1145"/>
      <c r="H751" s="1142"/>
      <c r="I751" s="1143"/>
      <c r="J751" s="98" t="s">
        <v>297</v>
      </c>
      <c r="K751" s="535">
        <v>0</v>
      </c>
      <c r="N751" s="609">
        <v>40</v>
      </c>
      <c r="O751" s="609">
        <v>1</v>
      </c>
      <c r="P751" s="609">
        <v>52</v>
      </c>
      <c r="Q751" s="609">
        <v>0</v>
      </c>
      <c r="R751" s="631"/>
    </row>
    <row r="752" spans="1:18" ht="14.25" customHeight="1" x14ac:dyDescent="0.15">
      <c r="A752" s="291" t="s">
        <v>408</v>
      </c>
      <c r="B752" s="291" t="s">
        <v>772</v>
      </c>
      <c r="C752" s="291" t="s">
        <v>682</v>
      </c>
      <c r="D752" s="291" t="s">
        <v>782</v>
      </c>
      <c r="E752" s="99"/>
      <c r="F752" s="1144" t="s">
        <v>29</v>
      </c>
      <c r="G752" s="808" t="s">
        <v>962</v>
      </c>
      <c r="H752" s="808"/>
      <c r="I752" s="925"/>
      <c r="J752" s="98" t="s">
        <v>28</v>
      </c>
      <c r="K752" s="535">
        <v>0</v>
      </c>
      <c r="N752" s="609">
        <v>40</v>
      </c>
      <c r="O752" s="609">
        <v>1</v>
      </c>
      <c r="P752" s="609">
        <v>53</v>
      </c>
      <c r="Q752" s="609">
        <v>0</v>
      </c>
      <c r="R752" s="631"/>
    </row>
    <row r="753" spans="1:18" ht="14.25" customHeight="1" x14ac:dyDescent="0.15">
      <c r="A753" s="291" t="s">
        <v>408</v>
      </c>
      <c r="B753" s="291" t="s">
        <v>772</v>
      </c>
      <c r="C753" s="291" t="s">
        <v>682</v>
      </c>
      <c r="D753" s="291" t="s">
        <v>495</v>
      </c>
      <c r="E753" s="99" t="s">
        <v>866</v>
      </c>
      <c r="F753" s="1155"/>
      <c r="G753" s="1146"/>
      <c r="H753" s="1146"/>
      <c r="I753" s="1147"/>
      <c r="J753" s="98" t="s">
        <v>297</v>
      </c>
      <c r="K753" s="535">
        <v>0</v>
      </c>
      <c r="N753" s="609">
        <v>40</v>
      </c>
      <c r="O753" s="609">
        <v>1</v>
      </c>
      <c r="P753" s="609">
        <v>54</v>
      </c>
      <c r="Q753" s="609">
        <v>0</v>
      </c>
      <c r="R753" s="631"/>
    </row>
    <row r="754" spans="1:18" ht="14.25" customHeight="1" x14ac:dyDescent="0.15">
      <c r="A754" s="291" t="s">
        <v>408</v>
      </c>
      <c r="B754" s="291" t="s">
        <v>772</v>
      </c>
      <c r="C754" s="291" t="s">
        <v>682</v>
      </c>
      <c r="D754" s="291" t="s">
        <v>783</v>
      </c>
      <c r="E754" s="1133" t="s">
        <v>965</v>
      </c>
      <c r="F754" s="99"/>
      <c r="G754" s="443"/>
      <c r="H754" s="443"/>
      <c r="I754" s="482"/>
      <c r="J754" s="520"/>
      <c r="K754" s="535">
        <v>0</v>
      </c>
      <c r="N754" s="609">
        <v>40</v>
      </c>
      <c r="O754" s="609">
        <v>1</v>
      </c>
      <c r="P754" s="609">
        <v>55</v>
      </c>
      <c r="Q754" s="609">
        <v>0</v>
      </c>
      <c r="R754" s="631"/>
    </row>
    <row r="755" spans="1:18" ht="14.25" customHeight="1" x14ac:dyDescent="0.15">
      <c r="A755" s="291" t="s">
        <v>408</v>
      </c>
      <c r="B755" s="291" t="s">
        <v>772</v>
      </c>
      <c r="C755" s="291" t="s">
        <v>682</v>
      </c>
      <c r="D755" s="291" t="s">
        <v>577</v>
      </c>
      <c r="E755" s="1133"/>
      <c r="F755" s="99"/>
      <c r="G755" s="443"/>
      <c r="H755" s="443"/>
      <c r="I755" s="482"/>
      <c r="J755" s="520"/>
      <c r="K755" s="535">
        <v>0</v>
      </c>
      <c r="N755" s="609">
        <v>40</v>
      </c>
      <c r="O755" s="609">
        <v>1</v>
      </c>
      <c r="P755" s="609">
        <v>56</v>
      </c>
      <c r="Q755" s="609">
        <v>0</v>
      </c>
      <c r="R755" s="631"/>
    </row>
    <row r="756" spans="1:18" ht="14.25" customHeight="1" x14ac:dyDescent="0.15">
      <c r="A756" s="291" t="s">
        <v>408</v>
      </c>
      <c r="B756" s="291" t="s">
        <v>772</v>
      </c>
      <c r="C756" s="291" t="s">
        <v>682</v>
      </c>
      <c r="D756" s="291" t="s">
        <v>797</v>
      </c>
      <c r="E756" s="1133"/>
      <c r="F756" s="99"/>
      <c r="G756" s="443"/>
      <c r="H756" s="443"/>
      <c r="I756" s="482"/>
      <c r="J756" s="520"/>
      <c r="K756" s="535">
        <v>0</v>
      </c>
      <c r="N756" s="609">
        <v>40</v>
      </c>
      <c r="O756" s="609">
        <v>1</v>
      </c>
      <c r="P756" s="609">
        <v>57</v>
      </c>
      <c r="Q756" s="609">
        <v>0</v>
      </c>
      <c r="R756" s="631"/>
    </row>
    <row r="757" spans="1:18" ht="14.25" customHeight="1" x14ac:dyDescent="0.15">
      <c r="A757" s="291" t="s">
        <v>408</v>
      </c>
      <c r="B757" s="291" t="s">
        <v>772</v>
      </c>
      <c r="C757" s="291" t="s">
        <v>682</v>
      </c>
      <c r="D757" s="291" t="s">
        <v>565</v>
      </c>
      <c r="E757" s="1133"/>
      <c r="F757" s="99"/>
      <c r="G757" s="443"/>
      <c r="H757" s="443"/>
      <c r="I757" s="482"/>
      <c r="J757" s="520"/>
      <c r="K757" s="535">
        <v>0</v>
      </c>
      <c r="N757" s="609">
        <v>40</v>
      </c>
      <c r="O757" s="609">
        <v>1</v>
      </c>
      <c r="P757" s="609">
        <v>58</v>
      </c>
      <c r="Q757" s="609">
        <v>0</v>
      </c>
      <c r="R757" s="631"/>
    </row>
    <row r="758" spans="1:18" ht="14.25" customHeight="1" x14ac:dyDescent="0.15">
      <c r="A758" s="291" t="s">
        <v>408</v>
      </c>
      <c r="B758" s="291" t="s">
        <v>772</v>
      </c>
      <c r="C758" s="291" t="s">
        <v>682</v>
      </c>
      <c r="D758" s="291" t="s">
        <v>775</v>
      </c>
      <c r="E758" s="1133"/>
      <c r="F758" s="99"/>
      <c r="G758" s="443"/>
      <c r="H758" s="443"/>
      <c r="I758" s="482"/>
      <c r="J758" s="520"/>
      <c r="K758" s="535">
        <v>0</v>
      </c>
      <c r="N758" s="609">
        <v>40</v>
      </c>
      <c r="O758" s="609">
        <v>1</v>
      </c>
      <c r="P758" s="609">
        <v>59</v>
      </c>
      <c r="Q758" s="609">
        <v>0</v>
      </c>
      <c r="R758" s="631"/>
    </row>
    <row r="759" spans="1:18" ht="14.25" customHeight="1" x14ac:dyDescent="0.15">
      <c r="A759" s="291" t="s">
        <v>408</v>
      </c>
      <c r="B759" s="291" t="s">
        <v>772</v>
      </c>
      <c r="C759" s="291" t="s">
        <v>682</v>
      </c>
      <c r="D759" s="291" t="s">
        <v>844</v>
      </c>
      <c r="E759" s="1133"/>
      <c r="F759" s="99"/>
      <c r="G759" s="443"/>
      <c r="H759" s="443"/>
      <c r="I759" s="482"/>
      <c r="J759" s="520"/>
      <c r="K759" s="535">
        <v>0</v>
      </c>
      <c r="N759" s="609">
        <v>40</v>
      </c>
      <c r="O759" s="609">
        <v>1</v>
      </c>
      <c r="P759" s="609">
        <v>60</v>
      </c>
      <c r="Q759" s="609">
        <v>0</v>
      </c>
      <c r="R759" s="631"/>
    </row>
    <row r="760" spans="1:18" ht="14.25" customHeight="1" x14ac:dyDescent="0.15">
      <c r="A760" s="291" t="s">
        <v>408</v>
      </c>
      <c r="B760" s="291" t="s">
        <v>772</v>
      </c>
      <c r="C760" s="291" t="s">
        <v>682</v>
      </c>
      <c r="D760" s="291" t="s">
        <v>281</v>
      </c>
      <c r="E760" s="1133"/>
      <c r="F760" s="1140"/>
      <c r="G760" s="805" t="s">
        <v>326</v>
      </c>
      <c r="H760" s="809" t="s">
        <v>658</v>
      </c>
      <c r="I760" s="828"/>
      <c r="J760" s="98" t="s">
        <v>28</v>
      </c>
      <c r="K760" s="535">
        <v>0</v>
      </c>
      <c r="N760" s="609">
        <v>40</v>
      </c>
      <c r="O760" s="609">
        <v>1</v>
      </c>
      <c r="P760" s="609">
        <v>61</v>
      </c>
      <c r="Q760" s="609">
        <v>0</v>
      </c>
      <c r="R760" s="631"/>
    </row>
    <row r="761" spans="1:18" ht="14.25" customHeight="1" x14ac:dyDescent="0.15">
      <c r="A761" s="291" t="s">
        <v>408</v>
      </c>
      <c r="B761" s="291" t="s">
        <v>772</v>
      </c>
      <c r="C761" s="291" t="s">
        <v>682</v>
      </c>
      <c r="D761" s="291" t="s">
        <v>126</v>
      </c>
      <c r="E761" s="1133"/>
      <c r="F761" s="1140"/>
      <c r="G761" s="1141"/>
      <c r="H761" s="807"/>
      <c r="I761" s="830"/>
      <c r="J761" s="98" t="s">
        <v>297</v>
      </c>
      <c r="K761" s="535">
        <v>0</v>
      </c>
      <c r="N761" s="609">
        <v>40</v>
      </c>
      <c r="O761" s="609">
        <v>1</v>
      </c>
      <c r="P761" s="609">
        <v>62</v>
      </c>
      <c r="Q761" s="609">
        <v>0</v>
      </c>
      <c r="R761" s="631"/>
    </row>
    <row r="762" spans="1:18" ht="14.25" customHeight="1" x14ac:dyDescent="0.15">
      <c r="A762" s="291" t="s">
        <v>408</v>
      </c>
      <c r="B762" s="291" t="s">
        <v>772</v>
      </c>
      <c r="C762" s="291" t="s">
        <v>433</v>
      </c>
      <c r="D762" s="291" t="s">
        <v>682</v>
      </c>
      <c r="E762" s="1133"/>
      <c r="F762" s="1144" t="s">
        <v>13</v>
      </c>
      <c r="G762" s="808" t="s">
        <v>946</v>
      </c>
      <c r="H762" s="1156"/>
      <c r="I762" s="1109"/>
      <c r="J762" s="98" t="s">
        <v>28</v>
      </c>
      <c r="K762" s="535">
        <v>0</v>
      </c>
      <c r="N762" s="609">
        <v>40</v>
      </c>
      <c r="O762" s="609">
        <v>2</v>
      </c>
      <c r="P762" s="609">
        <v>1</v>
      </c>
      <c r="Q762" s="609">
        <v>0</v>
      </c>
      <c r="R762" s="631"/>
    </row>
    <row r="763" spans="1:18" ht="14.25" customHeight="1" x14ac:dyDescent="0.15">
      <c r="A763" s="291" t="s">
        <v>408</v>
      </c>
      <c r="B763" s="291" t="s">
        <v>772</v>
      </c>
      <c r="C763" s="291" t="s">
        <v>433</v>
      </c>
      <c r="D763" s="291" t="s">
        <v>433</v>
      </c>
      <c r="E763" s="1133"/>
      <c r="F763" s="1155"/>
      <c r="G763" s="1110"/>
      <c r="H763" s="1110"/>
      <c r="I763" s="1111"/>
      <c r="J763" s="98" t="s">
        <v>297</v>
      </c>
      <c r="K763" s="535">
        <v>0</v>
      </c>
      <c r="N763" s="609">
        <v>40</v>
      </c>
      <c r="O763" s="609">
        <v>2</v>
      </c>
      <c r="P763" s="609">
        <v>2</v>
      </c>
      <c r="Q763" s="609">
        <v>0</v>
      </c>
      <c r="R763" s="631"/>
    </row>
    <row r="764" spans="1:18" ht="14.25" customHeight="1" x14ac:dyDescent="0.15">
      <c r="A764" s="291" t="s">
        <v>408</v>
      </c>
      <c r="B764" s="291" t="s">
        <v>772</v>
      </c>
      <c r="C764" s="291" t="s">
        <v>433</v>
      </c>
      <c r="D764" s="291" t="s">
        <v>465</v>
      </c>
      <c r="E764" s="1133"/>
      <c r="F764" s="99"/>
      <c r="G764" s="444"/>
      <c r="H764" s="444"/>
      <c r="I764" s="483"/>
      <c r="J764" s="520"/>
      <c r="K764" s="535">
        <v>0</v>
      </c>
      <c r="N764" s="609">
        <v>40</v>
      </c>
      <c r="O764" s="609">
        <v>2</v>
      </c>
      <c r="P764" s="609">
        <v>3</v>
      </c>
      <c r="Q764" s="609">
        <v>0</v>
      </c>
      <c r="R764" s="631"/>
    </row>
    <row r="765" spans="1:18" ht="14.25" customHeight="1" x14ac:dyDescent="0.15">
      <c r="A765" s="291" t="s">
        <v>408</v>
      </c>
      <c r="B765" s="291" t="s">
        <v>772</v>
      </c>
      <c r="C765" s="291" t="s">
        <v>433</v>
      </c>
      <c r="D765" s="291" t="s">
        <v>323</v>
      </c>
      <c r="E765" s="1133"/>
      <c r="F765" s="99"/>
      <c r="G765" s="444"/>
      <c r="H765" s="444"/>
      <c r="I765" s="483"/>
      <c r="J765" s="520"/>
      <c r="K765" s="535">
        <v>0</v>
      </c>
      <c r="N765" s="609">
        <v>40</v>
      </c>
      <c r="O765" s="609">
        <v>2</v>
      </c>
      <c r="P765" s="609">
        <v>4</v>
      </c>
      <c r="Q765" s="609">
        <v>0</v>
      </c>
      <c r="R765" s="631"/>
    </row>
    <row r="766" spans="1:18" ht="14.25" customHeight="1" x14ac:dyDescent="0.15">
      <c r="A766" s="291" t="s">
        <v>408</v>
      </c>
      <c r="B766" s="291" t="s">
        <v>772</v>
      </c>
      <c r="C766" s="291" t="s">
        <v>433</v>
      </c>
      <c r="D766" s="291" t="s">
        <v>420</v>
      </c>
      <c r="E766" s="1133"/>
      <c r="F766" s="99"/>
      <c r="G766" s="444"/>
      <c r="H766" s="444"/>
      <c r="I766" s="483"/>
      <c r="J766" s="520"/>
      <c r="K766" s="535">
        <v>0</v>
      </c>
      <c r="N766" s="609">
        <v>40</v>
      </c>
      <c r="O766" s="609">
        <v>2</v>
      </c>
      <c r="P766" s="609">
        <v>5</v>
      </c>
      <c r="Q766" s="609">
        <v>0</v>
      </c>
      <c r="R766" s="631"/>
    </row>
    <row r="767" spans="1:18" ht="14.25" customHeight="1" x14ac:dyDescent="0.15">
      <c r="A767" s="291" t="s">
        <v>408</v>
      </c>
      <c r="B767" s="291" t="s">
        <v>772</v>
      </c>
      <c r="C767" s="291" t="s">
        <v>433</v>
      </c>
      <c r="D767" s="291" t="s">
        <v>210</v>
      </c>
      <c r="E767" s="1133"/>
      <c r="F767" s="99"/>
      <c r="G767" s="444"/>
      <c r="H767" s="444"/>
      <c r="I767" s="483"/>
      <c r="J767" s="520"/>
      <c r="K767" s="535">
        <v>0</v>
      </c>
      <c r="N767" s="609">
        <v>40</v>
      </c>
      <c r="O767" s="609">
        <v>2</v>
      </c>
      <c r="P767" s="609">
        <v>6</v>
      </c>
      <c r="Q767" s="609">
        <v>0</v>
      </c>
      <c r="R767" s="631"/>
    </row>
    <row r="768" spans="1:18" ht="14.25" customHeight="1" x14ac:dyDescent="0.15">
      <c r="A768" s="291" t="s">
        <v>408</v>
      </c>
      <c r="B768" s="291" t="s">
        <v>772</v>
      </c>
      <c r="C768" s="291" t="s">
        <v>433</v>
      </c>
      <c r="D768" s="291" t="s">
        <v>249</v>
      </c>
      <c r="E768" s="1133"/>
      <c r="F768" s="99"/>
      <c r="G768" s="444"/>
      <c r="H768" s="444"/>
      <c r="I768" s="483"/>
      <c r="J768" s="520"/>
      <c r="K768" s="535">
        <v>0</v>
      </c>
      <c r="N768" s="609">
        <v>40</v>
      </c>
      <c r="O768" s="609">
        <v>2</v>
      </c>
      <c r="P768" s="609">
        <v>7</v>
      </c>
      <c r="Q768" s="609">
        <v>0</v>
      </c>
      <c r="R768" s="631"/>
    </row>
    <row r="769" spans="1:18" ht="14.25" customHeight="1" x14ac:dyDescent="0.15">
      <c r="A769" s="291" t="s">
        <v>408</v>
      </c>
      <c r="B769" s="291" t="s">
        <v>772</v>
      </c>
      <c r="C769" s="291" t="s">
        <v>433</v>
      </c>
      <c r="D769" s="291" t="s">
        <v>739</v>
      </c>
      <c r="E769" s="1133"/>
      <c r="F769" s="99"/>
      <c r="G769" s="444"/>
      <c r="H769" s="444"/>
      <c r="I769" s="483"/>
      <c r="J769" s="520"/>
      <c r="K769" s="535">
        <v>0</v>
      </c>
      <c r="N769" s="609">
        <v>40</v>
      </c>
      <c r="O769" s="609">
        <v>2</v>
      </c>
      <c r="P769" s="609">
        <v>8</v>
      </c>
      <c r="Q769" s="609">
        <v>0</v>
      </c>
      <c r="R769" s="631"/>
    </row>
    <row r="770" spans="1:18" ht="14.25" customHeight="1" x14ac:dyDescent="0.15">
      <c r="A770" s="291" t="s">
        <v>408</v>
      </c>
      <c r="B770" s="291" t="s">
        <v>772</v>
      </c>
      <c r="C770" s="291" t="s">
        <v>433</v>
      </c>
      <c r="D770" s="291" t="s">
        <v>676</v>
      </c>
      <c r="E770" s="1133"/>
      <c r="F770" s="99"/>
      <c r="G770" s="444"/>
      <c r="H770" s="444"/>
      <c r="I770" s="483"/>
      <c r="J770" s="520"/>
      <c r="K770" s="535">
        <v>0</v>
      </c>
      <c r="N770" s="609">
        <v>40</v>
      </c>
      <c r="O770" s="609">
        <v>2</v>
      </c>
      <c r="P770" s="609">
        <v>9</v>
      </c>
      <c r="Q770" s="609">
        <v>0</v>
      </c>
      <c r="R770" s="631"/>
    </row>
    <row r="771" spans="1:18" ht="14.25" customHeight="1" x14ac:dyDescent="0.15">
      <c r="A771" s="291" t="s">
        <v>408</v>
      </c>
      <c r="B771" s="291" t="s">
        <v>772</v>
      </c>
      <c r="C771" s="291" t="s">
        <v>433</v>
      </c>
      <c r="D771" s="291" t="s">
        <v>740</v>
      </c>
      <c r="E771" s="1133"/>
      <c r="F771" s="99"/>
      <c r="G771" s="444"/>
      <c r="H771" s="444"/>
      <c r="I771" s="483"/>
      <c r="J771" s="520"/>
      <c r="K771" s="535">
        <v>0</v>
      </c>
      <c r="N771" s="609">
        <v>40</v>
      </c>
      <c r="O771" s="609">
        <v>2</v>
      </c>
      <c r="P771" s="609">
        <v>10</v>
      </c>
      <c r="Q771" s="609">
        <v>0</v>
      </c>
      <c r="R771" s="631"/>
    </row>
    <row r="772" spans="1:18" ht="14.25" customHeight="1" x14ac:dyDescent="0.15">
      <c r="A772" s="291" t="s">
        <v>408</v>
      </c>
      <c r="B772" s="291" t="s">
        <v>772</v>
      </c>
      <c r="C772" s="291" t="s">
        <v>433</v>
      </c>
      <c r="D772" s="291" t="s">
        <v>742</v>
      </c>
      <c r="E772" s="1133"/>
      <c r="F772" s="99"/>
      <c r="G772" s="444"/>
      <c r="H772" s="444"/>
      <c r="I772" s="483"/>
      <c r="J772" s="520"/>
      <c r="K772" s="535">
        <v>0</v>
      </c>
      <c r="N772" s="609">
        <v>40</v>
      </c>
      <c r="O772" s="609">
        <v>2</v>
      </c>
      <c r="P772" s="609">
        <v>11</v>
      </c>
      <c r="Q772" s="609">
        <v>0</v>
      </c>
      <c r="R772" s="631"/>
    </row>
    <row r="773" spans="1:18" ht="14.25" customHeight="1" x14ac:dyDescent="0.15">
      <c r="A773" s="291" t="s">
        <v>408</v>
      </c>
      <c r="B773" s="291" t="s">
        <v>772</v>
      </c>
      <c r="C773" s="291" t="s">
        <v>433</v>
      </c>
      <c r="D773" s="291" t="s">
        <v>743</v>
      </c>
      <c r="E773" s="1133"/>
      <c r="F773" s="99"/>
      <c r="G773" s="444"/>
      <c r="H773" s="444"/>
      <c r="I773" s="483"/>
      <c r="J773" s="520"/>
      <c r="K773" s="535">
        <v>0</v>
      </c>
      <c r="N773" s="609">
        <v>40</v>
      </c>
      <c r="O773" s="609">
        <v>2</v>
      </c>
      <c r="P773" s="609">
        <v>12</v>
      </c>
      <c r="Q773" s="609">
        <v>0</v>
      </c>
      <c r="R773" s="631"/>
    </row>
    <row r="774" spans="1:18" ht="14.25" customHeight="1" x14ac:dyDescent="0.15">
      <c r="A774" s="291" t="s">
        <v>408</v>
      </c>
      <c r="B774" s="291" t="s">
        <v>772</v>
      </c>
      <c r="C774" s="291" t="s">
        <v>433</v>
      </c>
      <c r="D774" s="291" t="s">
        <v>744</v>
      </c>
      <c r="E774" s="1133"/>
      <c r="F774" s="99"/>
      <c r="G774" s="444"/>
      <c r="H774" s="444"/>
      <c r="I774" s="483"/>
      <c r="J774" s="520"/>
      <c r="K774" s="535">
        <v>0</v>
      </c>
      <c r="N774" s="609">
        <v>40</v>
      </c>
      <c r="O774" s="609">
        <v>2</v>
      </c>
      <c r="P774" s="609">
        <v>13</v>
      </c>
      <c r="Q774" s="609">
        <v>0</v>
      </c>
      <c r="R774" s="631"/>
    </row>
    <row r="775" spans="1:18" ht="14.25" customHeight="1" x14ac:dyDescent="0.15">
      <c r="A775" s="291" t="s">
        <v>408</v>
      </c>
      <c r="B775" s="291" t="s">
        <v>772</v>
      </c>
      <c r="C775" s="291" t="s">
        <v>433</v>
      </c>
      <c r="D775" s="291" t="s">
        <v>745</v>
      </c>
      <c r="E775" s="1133"/>
      <c r="F775" s="99"/>
      <c r="G775" s="444"/>
      <c r="H775" s="444"/>
      <c r="I775" s="483"/>
      <c r="J775" s="520"/>
      <c r="K775" s="535">
        <v>0</v>
      </c>
      <c r="N775" s="609">
        <v>40</v>
      </c>
      <c r="O775" s="609">
        <v>2</v>
      </c>
      <c r="P775" s="609">
        <v>14</v>
      </c>
      <c r="Q775" s="609">
        <v>0</v>
      </c>
      <c r="R775" s="631"/>
    </row>
    <row r="776" spans="1:18" ht="14.25" customHeight="1" x14ac:dyDescent="0.15">
      <c r="A776" s="291" t="s">
        <v>408</v>
      </c>
      <c r="B776" s="291" t="s">
        <v>772</v>
      </c>
      <c r="C776" s="291" t="s">
        <v>433</v>
      </c>
      <c r="D776" s="291" t="s">
        <v>746</v>
      </c>
      <c r="E776" s="1133"/>
      <c r="F776" s="99"/>
      <c r="G776" s="444"/>
      <c r="H776" s="444"/>
      <c r="I776" s="483"/>
      <c r="J776" s="520"/>
      <c r="K776" s="535">
        <v>0</v>
      </c>
      <c r="N776" s="609">
        <v>40</v>
      </c>
      <c r="O776" s="609">
        <v>2</v>
      </c>
      <c r="P776" s="609">
        <v>15</v>
      </c>
      <c r="Q776" s="609">
        <v>0</v>
      </c>
      <c r="R776" s="631"/>
    </row>
    <row r="777" spans="1:18" ht="14.25" customHeight="1" x14ac:dyDescent="0.15">
      <c r="A777" s="291" t="s">
        <v>408</v>
      </c>
      <c r="B777" s="291" t="s">
        <v>772</v>
      </c>
      <c r="C777" s="291" t="s">
        <v>433</v>
      </c>
      <c r="D777" s="291" t="s">
        <v>750</v>
      </c>
      <c r="E777" s="1133"/>
      <c r="F777" s="99"/>
      <c r="G777" s="444"/>
      <c r="H777" s="444"/>
      <c r="I777" s="483"/>
      <c r="J777" s="520"/>
      <c r="K777" s="535">
        <v>0</v>
      </c>
      <c r="N777" s="609">
        <v>40</v>
      </c>
      <c r="O777" s="609">
        <v>2</v>
      </c>
      <c r="P777" s="609">
        <v>16</v>
      </c>
      <c r="Q777" s="609">
        <v>0</v>
      </c>
      <c r="R777" s="631"/>
    </row>
    <row r="778" spans="1:18" ht="14.25" customHeight="1" x14ac:dyDescent="0.15">
      <c r="A778" s="291" t="s">
        <v>408</v>
      </c>
      <c r="B778" s="291" t="s">
        <v>772</v>
      </c>
      <c r="C778" s="291" t="s">
        <v>433</v>
      </c>
      <c r="D778" s="291" t="s">
        <v>752</v>
      </c>
      <c r="E778" s="1133"/>
      <c r="F778" s="99"/>
      <c r="G778" s="444"/>
      <c r="H778" s="444"/>
      <c r="I778" s="483"/>
      <c r="J778" s="520"/>
      <c r="K778" s="535">
        <v>0</v>
      </c>
      <c r="N778" s="609">
        <v>40</v>
      </c>
      <c r="O778" s="609">
        <v>2</v>
      </c>
      <c r="P778" s="609">
        <v>17</v>
      </c>
      <c r="Q778" s="609">
        <v>0</v>
      </c>
      <c r="R778" s="631"/>
    </row>
    <row r="779" spans="1:18" ht="14.25" customHeight="1" x14ac:dyDescent="0.15">
      <c r="A779" s="291" t="s">
        <v>408</v>
      </c>
      <c r="B779" s="291" t="s">
        <v>772</v>
      </c>
      <c r="C779" s="291" t="s">
        <v>433</v>
      </c>
      <c r="D779" s="291" t="s">
        <v>755</v>
      </c>
      <c r="E779" s="1133"/>
      <c r="F779" s="99"/>
      <c r="G779" s="444"/>
      <c r="H779" s="444"/>
      <c r="I779" s="483"/>
      <c r="J779" s="520"/>
      <c r="K779" s="535">
        <v>0</v>
      </c>
      <c r="N779" s="609">
        <v>40</v>
      </c>
      <c r="O779" s="609">
        <v>2</v>
      </c>
      <c r="P779" s="609">
        <v>18</v>
      </c>
      <c r="Q779" s="609">
        <v>0</v>
      </c>
      <c r="R779" s="631"/>
    </row>
    <row r="780" spans="1:18" ht="14.25" customHeight="1" x14ac:dyDescent="0.15">
      <c r="A780" s="291" t="s">
        <v>408</v>
      </c>
      <c r="B780" s="291" t="s">
        <v>772</v>
      </c>
      <c r="C780" s="291" t="s">
        <v>433</v>
      </c>
      <c r="D780" s="291" t="s">
        <v>71</v>
      </c>
      <c r="E780" s="1133"/>
      <c r="F780" s="99"/>
      <c r="G780" s="444"/>
      <c r="H780" s="444"/>
      <c r="I780" s="483"/>
      <c r="J780" s="520"/>
      <c r="K780" s="535">
        <v>0</v>
      </c>
      <c r="N780" s="609">
        <v>40</v>
      </c>
      <c r="O780" s="609">
        <v>2</v>
      </c>
      <c r="P780" s="609">
        <v>19</v>
      </c>
      <c r="Q780" s="609">
        <v>0</v>
      </c>
      <c r="R780" s="631"/>
    </row>
    <row r="781" spans="1:18" ht="14.25" customHeight="1" x14ac:dyDescent="0.15">
      <c r="A781" s="291" t="s">
        <v>408</v>
      </c>
      <c r="B781" s="291" t="s">
        <v>772</v>
      </c>
      <c r="C781" s="291" t="s">
        <v>433</v>
      </c>
      <c r="D781" s="291" t="s">
        <v>704</v>
      </c>
      <c r="E781" s="1133"/>
      <c r="F781" s="99"/>
      <c r="G781" s="444"/>
      <c r="H781" s="444"/>
      <c r="I781" s="483"/>
      <c r="J781" s="520"/>
      <c r="K781" s="535">
        <v>0</v>
      </c>
      <c r="N781" s="609">
        <v>40</v>
      </c>
      <c r="O781" s="609">
        <v>2</v>
      </c>
      <c r="P781" s="609">
        <v>20</v>
      </c>
      <c r="Q781" s="609">
        <v>0</v>
      </c>
      <c r="R781" s="631"/>
    </row>
    <row r="782" spans="1:18" ht="14.25" customHeight="1" x14ac:dyDescent="0.15">
      <c r="A782" s="291" t="s">
        <v>408</v>
      </c>
      <c r="B782" s="291" t="s">
        <v>772</v>
      </c>
      <c r="C782" s="291" t="s">
        <v>433</v>
      </c>
      <c r="D782" s="291" t="s">
        <v>347</v>
      </c>
      <c r="E782" s="1133"/>
      <c r="F782" s="99"/>
      <c r="G782" s="444"/>
      <c r="H782" s="444"/>
      <c r="I782" s="483"/>
      <c r="J782" s="520"/>
      <c r="K782" s="535">
        <v>0</v>
      </c>
      <c r="N782" s="609">
        <v>40</v>
      </c>
      <c r="O782" s="609">
        <v>2</v>
      </c>
      <c r="P782" s="609">
        <v>21</v>
      </c>
      <c r="Q782" s="609">
        <v>0</v>
      </c>
      <c r="R782" s="631"/>
    </row>
    <row r="783" spans="1:18" ht="14.25" customHeight="1" x14ac:dyDescent="0.15">
      <c r="A783" s="291" t="s">
        <v>408</v>
      </c>
      <c r="B783" s="291" t="s">
        <v>772</v>
      </c>
      <c r="C783" s="291" t="s">
        <v>433</v>
      </c>
      <c r="D783" s="291" t="s">
        <v>737</v>
      </c>
      <c r="E783" s="1133"/>
      <c r="F783" s="99"/>
      <c r="G783" s="444"/>
      <c r="H783" s="444"/>
      <c r="I783" s="483"/>
      <c r="J783" s="520"/>
      <c r="K783" s="535">
        <v>0</v>
      </c>
      <c r="N783" s="609">
        <v>40</v>
      </c>
      <c r="O783" s="609">
        <v>2</v>
      </c>
      <c r="P783" s="609">
        <v>22</v>
      </c>
      <c r="Q783" s="609">
        <v>0</v>
      </c>
      <c r="R783" s="631"/>
    </row>
    <row r="784" spans="1:18" ht="14.25" customHeight="1" x14ac:dyDescent="0.15">
      <c r="A784" s="291" t="s">
        <v>408</v>
      </c>
      <c r="B784" s="291" t="s">
        <v>772</v>
      </c>
      <c r="C784" s="291" t="s">
        <v>433</v>
      </c>
      <c r="D784" s="291" t="s">
        <v>760</v>
      </c>
      <c r="E784" s="1133"/>
      <c r="F784" s="99"/>
      <c r="G784" s="1144" t="s">
        <v>326</v>
      </c>
      <c r="H784" s="808" t="s">
        <v>491</v>
      </c>
      <c r="I784" s="1109"/>
      <c r="J784" s="98" t="s">
        <v>28</v>
      </c>
      <c r="K784" s="535">
        <v>0</v>
      </c>
      <c r="N784" s="609">
        <v>40</v>
      </c>
      <c r="O784" s="609">
        <v>2</v>
      </c>
      <c r="P784" s="609">
        <v>23</v>
      </c>
      <c r="Q784" s="609">
        <v>0</v>
      </c>
      <c r="R784" s="631"/>
    </row>
    <row r="785" spans="1:18" ht="14.25" customHeight="1" x14ac:dyDescent="0.15">
      <c r="A785" s="291" t="s">
        <v>408</v>
      </c>
      <c r="B785" s="291" t="s">
        <v>772</v>
      </c>
      <c r="C785" s="291" t="s">
        <v>433</v>
      </c>
      <c r="D785" s="291" t="s">
        <v>97</v>
      </c>
      <c r="E785" s="1133"/>
      <c r="F785" s="99"/>
      <c r="G785" s="1157"/>
      <c r="H785" s="1110"/>
      <c r="I785" s="1111"/>
      <c r="J785" s="98" t="s">
        <v>297</v>
      </c>
      <c r="K785" s="535">
        <v>0</v>
      </c>
      <c r="N785" s="609">
        <v>40</v>
      </c>
      <c r="O785" s="609">
        <v>2</v>
      </c>
      <c r="P785" s="609">
        <v>24</v>
      </c>
      <c r="Q785" s="609">
        <v>0</v>
      </c>
      <c r="R785" s="631"/>
    </row>
    <row r="786" spans="1:18" ht="14.25" customHeight="1" x14ac:dyDescent="0.15">
      <c r="A786" s="291" t="s">
        <v>408</v>
      </c>
      <c r="B786" s="291" t="s">
        <v>772</v>
      </c>
      <c r="C786" s="291" t="s">
        <v>433</v>
      </c>
      <c r="D786" s="291" t="s">
        <v>762</v>
      </c>
      <c r="E786" s="1133"/>
      <c r="F786" s="99"/>
      <c r="G786" s="1158" t="s">
        <v>328</v>
      </c>
      <c r="H786" s="1160" t="s">
        <v>24</v>
      </c>
      <c r="I786" s="1161"/>
      <c r="J786" s="589" t="s">
        <v>28</v>
      </c>
      <c r="K786" s="535">
        <v>0</v>
      </c>
      <c r="N786" s="609">
        <v>40</v>
      </c>
      <c r="O786" s="609">
        <v>2</v>
      </c>
      <c r="P786" s="609">
        <v>25</v>
      </c>
      <c r="Q786" s="609">
        <v>0</v>
      </c>
      <c r="R786" s="631"/>
    </row>
    <row r="787" spans="1:18" ht="14.25" customHeight="1" x14ac:dyDescent="0.15">
      <c r="A787" s="291" t="s">
        <v>408</v>
      </c>
      <c r="B787" s="291" t="s">
        <v>772</v>
      </c>
      <c r="C787" s="291" t="s">
        <v>433</v>
      </c>
      <c r="D787" s="291" t="s">
        <v>629</v>
      </c>
      <c r="E787" s="1133"/>
      <c r="F787" s="99"/>
      <c r="G787" s="1159"/>
      <c r="H787" s="1162"/>
      <c r="I787" s="1163"/>
      <c r="J787" s="589" t="s">
        <v>297</v>
      </c>
      <c r="K787" s="535">
        <v>0</v>
      </c>
      <c r="N787" s="609">
        <v>40</v>
      </c>
      <c r="O787" s="609">
        <v>2</v>
      </c>
      <c r="P787" s="609">
        <v>26</v>
      </c>
      <c r="Q787" s="609">
        <v>0</v>
      </c>
      <c r="R787" s="631"/>
    </row>
    <row r="788" spans="1:18" ht="14.25" customHeight="1" x14ac:dyDescent="0.15">
      <c r="A788" s="291" t="s">
        <v>408</v>
      </c>
      <c r="B788" s="291" t="s">
        <v>772</v>
      </c>
      <c r="C788" s="291" t="s">
        <v>433</v>
      </c>
      <c r="D788" s="291" t="s">
        <v>763</v>
      </c>
      <c r="E788" s="1133"/>
      <c r="F788" s="1140"/>
      <c r="G788" s="805" t="s">
        <v>333</v>
      </c>
      <c r="H788" s="808" t="s">
        <v>863</v>
      </c>
      <c r="I788" s="1109"/>
      <c r="J788" s="98" t="s">
        <v>28</v>
      </c>
      <c r="K788" s="535">
        <v>0</v>
      </c>
      <c r="N788" s="609">
        <v>40</v>
      </c>
      <c r="O788" s="609">
        <v>2</v>
      </c>
      <c r="P788" s="609">
        <v>27</v>
      </c>
      <c r="Q788" s="609">
        <v>0</v>
      </c>
      <c r="R788" s="631"/>
    </row>
    <row r="789" spans="1:18" ht="14.25" customHeight="1" x14ac:dyDescent="0.15">
      <c r="A789" s="291" t="s">
        <v>408</v>
      </c>
      <c r="B789" s="291" t="s">
        <v>772</v>
      </c>
      <c r="C789" s="291" t="s">
        <v>433</v>
      </c>
      <c r="D789" s="291" t="s">
        <v>675</v>
      </c>
      <c r="E789" s="1133"/>
      <c r="F789" s="1140"/>
      <c r="G789" s="1141"/>
      <c r="H789" s="1110"/>
      <c r="I789" s="1111"/>
      <c r="J789" s="98" t="s">
        <v>297</v>
      </c>
      <c r="K789" s="535">
        <v>0</v>
      </c>
      <c r="N789" s="609">
        <v>40</v>
      </c>
      <c r="O789" s="609">
        <v>2</v>
      </c>
      <c r="P789" s="609">
        <v>28</v>
      </c>
      <c r="Q789" s="609">
        <v>0</v>
      </c>
      <c r="R789" s="631"/>
    </row>
    <row r="790" spans="1:18" ht="14.25" customHeight="1" x14ac:dyDescent="0.15">
      <c r="A790" s="291" t="s">
        <v>408</v>
      </c>
      <c r="B790" s="291" t="s">
        <v>772</v>
      </c>
      <c r="C790" s="291" t="s">
        <v>433</v>
      </c>
      <c r="D790" s="291" t="s">
        <v>764</v>
      </c>
      <c r="E790" s="1133"/>
      <c r="F790" s="168"/>
      <c r="G790" s="445"/>
      <c r="H790" s="444"/>
      <c r="I790" s="483"/>
      <c r="J790" s="520"/>
      <c r="K790" s="535">
        <v>0</v>
      </c>
      <c r="N790" s="609">
        <v>40</v>
      </c>
      <c r="O790" s="609">
        <v>2</v>
      </c>
      <c r="P790" s="609">
        <v>29</v>
      </c>
      <c r="Q790" s="609">
        <v>0</v>
      </c>
      <c r="R790" s="631"/>
    </row>
    <row r="791" spans="1:18" ht="14.25" customHeight="1" x14ac:dyDescent="0.15">
      <c r="A791" s="291" t="s">
        <v>408</v>
      </c>
      <c r="B791" s="291" t="s">
        <v>772</v>
      </c>
      <c r="C791" s="291" t="s">
        <v>433</v>
      </c>
      <c r="D791" s="291" t="s">
        <v>767</v>
      </c>
      <c r="E791" s="1133"/>
      <c r="F791" s="168"/>
      <c r="G791" s="445"/>
      <c r="H791" s="444"/>
      <c r="I791" s="483"/>
      <c r="J791" s="520"/>
      <c r="K791" s="535">
        <v>0</v>
      </c>
      <c r="N791" s="609">
        <v>40</v>
      </c>
      <c r="O791" s="609">
        <v>2</v>
      </c>
      <c r="P791" s="609">
        <v>30</v>
      </c>
      <c r="Q791" s="609">
        <v>0</v>
      </c>
      <c r="R791" s="631"/>
    </row>
    <row r="792" spans="1:18" ht="14.25" customHeight="1" x14ac:dyDescent="0.15">
      <c r="A792" s="291" t="s">
        <v>408</v>
      </c>
      <c r="B792" s="291" t="s">
        <v>772</v>
      </c>
      <c r="C792" s="291" t="s">
        <v>433</v>
      </c>
      <c r="D792" s="291" t="s">
        <v>778</v>
      </c>
      <c r="E792" s="1133"/>
      <c r="F792" s="168"/>
      <c r="G792" s="805" t="s">
        <v>101</v>
      </c>
      <c r="H792" s="808" t="s">
        <v>373</v>
      </c>
      <c r="I792" s="925"/>
      <c r="J792" s="98" t="s">
        <v>28</v>
      </c>
      <c r="K792" s="535">
        <v>0</v>
      </c>
      <c r="N792" s="609">
        <v>40</v>
      </c>
      <c r="O792" s="609">
        <v>2</v>
      </c>
      <c r="P792" s="609">
        <v>31</v>
      </c>
      <c r="Q792" s="609">
        <v>0</v>
      </c>
      <c r="R792" s="631"/>
    </row>
    <row r="793" spans="1:18" ht="14.25" customHeight="1" x14ac:dyDescent="0.15">
      <c r="A793" s="291" t="s">
        <v>408</v>
      </c>
      <c r="B793" s="291" t="s">
        <v>772</v>
      </c>
      <c r="C793" s="291" t="s">
        <v>433</v>
      </c>
      <c r="D793" s="291" t="s">
        <v>769</v>
      </c>
      <c r="E793" s="1133"/>
      <c r="F793" s="168"/>
      <c r="G793" s="806"/>
      <c r="H793" s="1142"/>
      <c r="I793" s="1143"/>
      <c r="J793" s="98" t="s">
        <v>297</v>
      </c>
      <c r="K793" s="535">
        <v>0</v>
      </c>
      <c r="N793" s="609">
        <v>40</v>
      </c>
      <c r="O793" s="609">
        <v>2</v>
      </c>
      <c r="P793" s="609">
        <v>32</v>
      </c>
      <c r="Q793" s="609">
        <v>0</v>
      </c>
      <c r="R793" s="631"/>
    </row>
    <row r="794" spans="1:18" ht="14.25" customHeight="1" x14ac:dyDescent="0.15">
      <c r="A794" s="291" t="s">
        <v>408</v>
      </c>
      <c r="B794" s="291" t="s">
        <v>772</v>
      </c>
      <c r="C794" s="291" t="s">
        <v>433</v>
      </c>
      <c r="D794" s="291" t="s">
        <v>195</v>
      </c>
      <c r="E794" s="1133"/>
      <c r="F794" s="93"/>
      <c r="G794" s="1144" t="s">
        <v>290</v>
      </c>
      <c r="H794" s="808" t="s">
        <v>658</v>
      </c>
      <c r="I794" s="925"/>
      <c r="J794" s="98" t="s">
        <v>28</v>
      </c>
      <c r="K794" s="535">
        <v>0</v>
      </c>
      <c r="N794" s="609">
        <v>40</v>
      </c>
      <c r="O794" s="609">
        <v>2</v>
      </c>
      <c r="P794" s="609">
        <v>33</v>
      </c>
      <c r="Q794" s="609">
        <v>0</v>
      </c>
      <c r="R794" s="631"/>
    </row>
    <row r="795" spans="1:18" ht="14.25" customHeight="1" x14ac:dyDescent="0.15">
      <c r="A795" s="291" t="s">
        <v>408</v>
      </c>
      <c r="B795" s="291" t="s">
        <v>772</v>
      </c>
      <c r="C795" s="291" t="s">
        <v>433</v>
      </c>
      <c r="D795" s="291" t="s">
        <v>363</v>
      </c>
      <c r="E795" s="1133"/>
      <c r="F795" s="93"/>
      <c r="G795" s="1145"/>
      <c r="H795" s="1142"/>
      <c r="I795" s="1143"/>
      <c r="J795" s="98" t="s">
        <v>297</v>
      </c>
      <c r="K795" s="535">
        <v>0</v>
      </c>
      <c r="N795" s="609">
        <v>40</v>
      </c>
      <c r="O795" s="609">
        <v>2</v>
      </c>
      <c r="P795" s="609">
        <v>34</v>
      </c>
      <c r="Q795" s="609">
        <v>0</v>
      </c>
      <c r="R795" s="631"/>
    </row>
    <row r="796" spans="1:18" ht="14.25" customHeight="1" x14ac:dyDescent="0.15">
      <c r="A796" s="291" t="s">
        <v>408</v>
      </c>
      <c r="B796" s="291" t="s">
        <v>772</v>
      </c>
      <c r="C796" s="291" t="s">
        <v>433</v>
      </c>
      <c r="D796" s="291" t="s">
        <v>88</v>
      </c>
      <c r="E796" s="1133"/>
      <c r="F796" s="1144" t="s">
        <v>151</v>
      </c>
      <c r="G796" s="808" t="s">
        <v>942</v>
      </c>
      <c r="H796" s="1156"/>
      <c r="I796" s="1109"/>
      <c r="J796" s="98" t="s">
        <v>28</v>
      </c>
      <c r="K796" s="535">
        <v>0</v>
      </c>
      <c r="N796" s="609">
        <v>40</v>
      </c>
      <c r="O796" s="609">
        <v>2</v>
      </c>
      <c r="P796" s="609">
        <v>35</v>
      </c>
      <c r="Q796" s="609">
        <v>0</v>
      </c>
      <c r="R796" s="631"/>
    </row>
    <row r="797" spans="1:18" ht="14.25" customHeight="1" x14ac:dyDescent="0.15">
      <c r="A797" s="291" t="s">
        <v>408</v>
      </c>
      <c r="B797" s="291" t="s">
        <v>772</v>
      </c>
      <c r="C797" s="291" t="s">
        <v>433</v>
      </c>
      <c r="D797" s="291" t="s">
        <v>801</v>
      </c>
      <c r="E797" s="1133"/>
      <c r="F797" s="1155"/>
      <c r="G797" s="1110"/>
      <c r="H797" s="1110"/>
      <c r="I797" s="1111"/>
      <c r="J797" s="98" t="s">
        <v>297</v>
      </c>
      <c r="K797" s="535">
        <v>0</v>
      </c>
      <c r="N797" s="609">
        <v>40</v>
      </c>
      <c r="O797" s="609">
        <v>2</v>
      </c>
      <c r="P797" s="609">
        <v>36</v>
      </c>
      <c r="Q797" s="609">
        <v>0</v>
      </c>
      <c r="R797" s="631"/>
    </row>
    <row r="798" spans="1:18" ht="14.25" customHeight="1" x14ac:dyDescent="0.15">
      <c r="A798" s="291" t="s">
        <v>408</v>
      </c>
      <c r="B798" s="291" t="s">
        <v>772</v>
      </c>
      <c r="C798" s="291" t="s">
        <v>433</v>
      </c>
      <c r="D798" s="291" t="s">
        <v>904</v>
      </c>
      <c r="E798" s="1133"/>
      <c r="F798" s="1140"/>
      <c r="G798" s="805" t="s">
        <v>326</v>
      </c>
      <c r="H798" s="808" t="s">
        <v>230</v>
      </c>
      <c r="I798" s="1109"/>
      <c r="J798" s="98" t="s">
        <v>28</v>
      </c>
      <c r="K798" s="535">
        <v>0</v>
      </c>
      <c r="N798" s="609">
        <v>40</v>
      </c>
      <c r="O798" s="609">
        <v>2</v>
      </c>
      <c r="P798" s="609">
        <v>37</v>
      </c>
      <c r="Q798" s="609">
        <v>0</v>
      </c>
      <c r="R798" s="631"/>
    </row>
    <row r="799" spans="1:18" ht="14.25" customHeight="1" x14ac:dyDescent="0.15">
      <c r="A799" s="291" t="s">
        <v>408</v>
      </c>
      <c r="B799" s="291" t="s">
        <v>772</v>
      </c>
      <c r="C799" s="291" t="s">
        <v>433</v>
      </c>
      <c r="D799" s="291" t="s">
        <v>630</v>
      </c>
      <c r="E799" s="1133"/>
      <c r="F799" s="1140"/>
      <c r="G799" s="1141"/>
      <c r="H799" s="1110"/>
      <c r="I799" s="1111"/>
      <c r="J799" s="98" t="s">
        <v>297</v>
      </c>
      <c r="K799" s="535">
        <v>0</v>
      </c>
      <c r="N799" s="609">
        <v>40</v>
      </c>
      <c r="O799" s="609">
        <v>2</v>
      </c>
      <c r="P799" s="609">
        <v>38</v>
      </c>
      <c r="Q799" s="609">
        <v>0</v>
      </c>
      <c r="R799" s="631"/>
    </row>
    <row r="800" spans="1:18" ht="14.25" customHeight="1" x14ac:dyDescent="0.15">
      <c r="A800" s="291" t="s">
        <v>408</v>
      </c>
      <c r="B800" s="291" t="s">
        <v>772</v>
      </c>
      <c r="C800" s="291" t="s">
        <v>433</v>
      </c>
      <c r="D800" s="291" t="s">
        <v>569</v>
      </c>
      <c r="E800" s="1133"/>
      <c r="F800" s="168"/>
      <c r="G800" s="445"/>
      <c r="H800" s="444"/>
      <c r="I800" s="483"/>
      <c r="J800" s="520"/>
      <c r="K800" s="535">
        <v>0</v>
      </c>
      <c r="N800" s="609">
        <v>40</v>
      </c>
      <c r="O800" s="609">
        <v>2</v>
      </c>
      <c r="P800" s="609">
        <v>39</v>
      </c>
      <c r="Q800" s="609">
        <v>0</v>
      </c>
      <c r="R800" s="631"/>
    </row>
    <row r="801" spans="1:18" ht="14.25" customHeight="1" x14ac:dyDescent="0.15">
      <c r="A801" s="291" t="s">
        <v>408</v>
      </c>
      <c r="B801" s="291" t="s">
        <v>772</v>
      </c>
      <c r="C801" s="291" t="s">
        <v>433</v>
      </c>
      <c r="D801" s="291" t="s">
        <v>772</v>
      </c>
      <c r="E801" s="1133"/>
      <c r="F801" s="168"/>
      <c r="G801" s="445"/>
      <c r="H801" s="444"/>
      <c r="I801" s="483"/>
      <c r="J801" s="520"/>
      <c r="K801" s="535">
        <v>0</v>
      </c>
      <c r="N801" s="609">
        <v>40</v>
      </c>
      <c r="O801" s="609">
        <v>2</v>
      </c>
      <c r="P801" s="609">
        <v>40</v>
      </c>
      <c r="Q801" s="609">
        <v>0</v>
      </c>
      <c r="R801" s="631"/>
    </row>
    <row r="802" spans="1:18" ht="14.25" customHeight="1" x14ac:dyDescent="0.15">
      <c r="A802" s="291" t="s">
        <v>408</v>
      </c>
      <c r="B802" s="291" t="s">
        <v>772</v>
      </c>
      <c r="C802" s="291" t="s">
        <v>433</v>
      </c>
      <c r="D802" s="291" t="s">
        <v>501</v>
      </c>
      <c r="E802" s="1133"/>
      <c r="F802" s="168"/>
      <c r="G802" s="805" t="s">
        <v>328</v>
      </c>
      <c r="H802" s="808" t="s">
        <v>658</v>
      </c>
      <c r="I802" s="925"/>
      <c r="J802" s="98" t="s">
        <v>28</v>
      </c>
      <c r="K802" s="535">
        <v>0</v>
      </c>
      <c r="N802" s="609">
        <v>40</v>
      </c>
      <c r="O802" s="609">
        <v>2</v>
      </c>
      <c r="P802" s="609">
        <v>41</v>
      </c>
      <c r="Q802" s="609">
        <v>0</v>
      </c>
      <c r="R802" s="631"/>
    </row>
    <row r="803" spans="1:18" ht="14.25" customHeight="1" x14ac:dyDescent="0.15">
      <c r="A803" s="291" t="s">
        <v>408</v>
      </c>
      <c r="B803" s="291" t="s">
        <v>772</v>
      </c>
      <c r="C803" s="291" t="s">
        <v>433</v>
      </c>
      <c r="D803" s="291" t="s">
        <v>774</v>
      </c>
      <c r="E803" s="356"/>
      <c r="F803" s="215"/>
      <c r="G803" s="806"/>
      <c r="H803" s="1142"/>
      <c r="I803" s="1143"/>
      <c r="J803" s="98" t="s">
        <v>297</v>
      </c>
      <c r="K803" s="535">
        <v>0</v>
      </c>
      <c r="N803" s="609">
        <v>40</v>
      </c>
      <c r="O803" s="609">
        <v>2</v>
      </c>
      <c r="P803" s="609">
        <v>42</v>
      </c>
      <c r="Q803" s="609">
        <v>0</v>
      </c>
      <c r="R803" s="631"/>
    </row>
    <row r="804" spans="1:18" ht="14.25" customHeight="1" x14ac:dyDescent="0.15">
      <c r="A804" s="291" t="s">
        <v>408</v>
      </c>
      <c r="B804" s="291" t="s">
        <v>772</v>
      </c>
      <c r="C804" s="291" t="s">
        <v>433</v>
      </c>
      <c r="D804" s="291" t="s">
        <v>170</v>
      </c>
      <c r="E804" s="1144" t="s">
        <v>957</v>
      </c>
      <c r="F804" s="808" t="s">
        <v>948</v>
      </c>
      <c r="G804" s="808"/>
      <c r="H804" s="808"/>
      <c r="I804" s="925"/>
      <c r="J804" s="98" t="s">
        <v>28</v>
      </c>
      <c r="K804" s="535">
        <v>98</v>
      </c>
      <c r="N804" s="609">
        <v>40</v>
      </c>
      <c r="O804" s="609">
        <v>2</v>
      </c>
      <c r="P804" s="609">
        <v>43</v>
      </c>
      <c r="Q804" s="609">
        <v>98</v>
      </c>
      <c r="R804" s="631"/>
    </row>
    <row r="805" spans="1:18" ht="14.25" customHeight="1" x14ac:dyDescent="0.15">
      <c r="A805" s="291" t="s">
        <v>408</v>
      </c>
      <c r="B805" s="291" t="s">
        <v>772</v>
      </c>
      <c r="C805" s="291" t="s">
        <v>433</v>
      </c>
      <c r="D805" s="291" t="s">
        <v>213</v>
      </c>
      <c r="E805" s="1145"/>
      <c r="F805" s="1146"/>
      <c r="G805" s="1146"/>
      <c r="H805" s="1146"/>
      <c r="I805" s="1147"/>
      <c r="J805" s="98" t="s">
        <v>297</v>
      </c>
      <c r="K805" s="535">
        <v>26727</v>
      </c>
      <c r="N805" s="609">
        <v>40</v>
      </c>
      <c r="O805" s="609">
        <v>2</v>
      </c>
      <c r="P805" s="609">
        <v>44</v>
      </c>
      <c r="Q805" s="609">
        <v>26727</v>
      </c>
      <c r="R805" s="631"/>
    </row>
    <row r="806" spans="1:18" ht="14.25" customHeight="1" x14ac:dyDescent="0.15">
      <c r="A806" s="291" t="s">
        <v>408</v>
      </c>
      <c r="B806" s="291" t="s">
        <v>772</v>
      </c>
      <c r="C806" s="291" t="s">
        <v>433</v>
      </c>
      <c r="D806" s="291" t="s">
        <v>110</v>
      </c>
      <c r="E806" s="104" t="s">
        <v>342</v>
      </c>
      <c r="F806" s="106"/>
      <c r="G806" s="144"/>
      <c r="H806" s="1148" t="s">
        <v>379</v>
      </c>
      <c r="I806" s="484" t="s">
        <v>944</v>
      </c>
      <c r="J806" s="98" t="s">
        <v>235</v>
      </c>
      <c r="K806" s="535">
        <v>0</v>
      </c>
      <c r="N806" s="609">
        <v>40</v>
      </c>
      <c r="O806" s="609">
        <v>2</v>
      </c>
      <c r="P806" s="609">
        <v>45</v>
      </c>
      <c r="Q806" s="609">
        <v>0</v>
      </c>
      <c r="R806" s="631"/>
    </row>
    <row r="807" spans="1:18" ht="14.25" customHeight="1" x14ac:dyDescent="0.15">
      <c r="A807" s="291" t="s">
        <v>408</v>
      </c>
      <c r="B807" s="291" t="s">
        <v>772</v>
      </c>
      <c r="C807" s="291" t="s">
        <v>433</v>
      </c>
      <c r="D807" s="291" t="s">
        <v>649</v>
      </c>
      <c r="E807" s="99"/>
      <c r="F807" s="102"/>
      <c r="G807" s="446"/>
      <c r="H807" s="1149"/>
      <c r="I807" s="485"/>
      <c r="J807" s="520"/>
      <c r="K807" s="535">
        <v>0</v>
      </c>
      <c r="N807" s="609">
        <v>40</v>
      </c>
      <c r="O807" s="609">
        <v>2</v>
      </c>
      <c r="P807" s="609">
        <v>46</v>
      </c>
      <c r="Q807" s="609">
        <v>0</v>
      </c>
      <c r="R807" s="631"/>
    </row>
    <row r="808" spans="1:18" ht="14.25" customHeight="1" x14ac:dyDescent="0.15">
      <c r="A808" s="291" t="s">
        <v>408</v>
      </c>
      <c r="B808" s="291" t="s">
        <v>772</v>
      </c>
      <c r="C808" s="291" t="s">
        <v>433</v>
      </c>
      <c r="D808" s="291" t="s">
        <v>777</v>
      </c>
      <c r="E808" s="1137" t="s">
        <v>171</v>
      </c>
      <c r="F808" s="1138"/>
      <c r="G808" s="1139"/>
      <c r="H808" s="1150"/>
      <c r="I808" s="486" t="s">
        <v>947</v>
      </c>
      <c r="J808" s="98" t="s">
        <v>946</v>
      </c>
      <c r="K808" s="535">
        <v>26629</v>
      </c>
      <c r="N808" s="609">
        <v>40</v>
      </c>
      <c r="O808" s="609">
        <v>2</v>
      </c>
      <c r="P808" s="609">
        <v>47</v>
      </c>
      <c r="Q808" s="609">
        <v>26629</v>
      </c>
      <c r="R808" s="631"/>
    </row>
    <row r="809" spans="1:18" ht="14.25" customHeight="1" x14ac:dyDescent="0.15">
      <c r="A809" s="291" t="s">
        <v>408</v>
      </c>
      <c r="B809" s="291" t="s">
        <v>772</v>
      </c>
      <c r="C809" s="291" t="s">
        <v>433</v>
      </c>
      <c r="D809" s="291" t="s">
        <v>779</v>
      </c>
      <c r="E809" s="1137"/>
      <c r="F809" s="1138"/>
      <c r="G809" s="1139"/>
      <c r="H809" s="1150"/>
      <c r="I809" s="487"/>
      <c r="J809" s="521"/>
      <c r="K809" s="543">
        <v>0</v>
      </c>
      <c r="N809" s="609">
        <v>40</v>
      </c>
      <c r="O809" s="609">
        <v>2</v>
      </c>
      <c r="P809" s="609">
        <v>48</v>
      </c>
      <c r="Q809" s="609">
        <v>0</v>
      </c>
      <c r="R809" s="631"/>
    </row>
    <row r="810" spans="1:18" ht="14.25" customHeight="1" x14ac:dyDescent="0.15">
      <c r="A810" s="291" t="s">
        <v>408</v>
      </c>
      <c r="B810" s="291" t="s">
        <v>772</v>
      </c>
      <c r="C810" s="291" t="s">
        <v>433</v>
      </c>
      <c r="D810" s="291" t="s">
        <v>123</v>
      </c>
      <c r="E810" s="1137"/>
      <c r="F810" s="1138"/>
      <c r="G810" s="1139"/>
      <c r="H810" s="1150"/>
      <c r="I810" s="488"/>
      <c r="J810" s="521"/>
      <c r="K810" s="543">
        <v>0</v>
      </c>
      <c r="N810" s="609">
        <v>40</v>
      </c>
      <c r="O810" s="609">
        <v>2</v>
      </c>
      <c r="P810" s="609">
        <v>49</v>
      </c>
      <c r="Q810" s="609">
        <v>0</v>
      </c>
      <c r="R810" s="631"/>
    </row>
    <row r="811" spans="1:18" ht="14.25" customHeight="1" x14ac:dyDescent="0.15">
      <c r="A811" s="291" t="s">
        <v>408</v>
      </c>
      <c r="B811" s="291" t="s">
        <v>772</v>
      </c>
      <c r="C811" s="291" t="s">
        <v>433</v>
      </c>
      <c r="D811" s="291" t="s">
        <v>780</v>
      </c>
      <c r="E811" s="1137"/>
      <c r="F811" s="1138"/>
      <c r="G811" s="1139"/>
      <c r="H811" s="1151"/>
      <c r="I811" s="489" t="s">
        <v>354</v>
      </c>
      <c r="J811" s="98" t="s">
        <v>949</v>
      </c>
      <c r="K811" s="535">
        <v>0</v>
      </c>
      <c r="N811" s="609">
        <v>40</v>
      </c>
      <c r="O811" s="609">
        <v>2</v>
      </c>
      <c r="P811" s="609">
        <v>50</v>
      </c>
      <c r="Q811" s="609">
        <v>0</v>
      </c>
      <c r="R811" s="631"/>
    </row>
    <row r="812" spans="1:18" ht="14.25" customHeight="1" x14ac:dyDescent="0.15">
      <c r="A812" s="291" t="s">
        <v>408</v>
      </c>
      <c r="B812" s="291" t="s">
        <v>772</v>
      </c>
      <c r="C812" s="291" t="s">
        <v>433</v>
      </c>
      <c r="D812" s="291" t="s">
        <v>364</v>
      </c>
      <c r="E812" s="1137"/>
      <c r="F812" s="1138"/>
      <c r="G812" s="1139"/>
      <c r="H812" s="781" t="s">
        <v>950</v>
      </c>
      <c r="I812" s="1109"/>
      <c r="J812" s="98" t="s">
        <v>952</v>
      </c>
      <c r="K812" s="535">
        <v>0</v>
      </c>
      <c r="N812" s="609">
        <v>40</v>
      </c>
      <c r="O812" s="609">
        <v>2</v>
      </c>
      <c r="P812" s="609">
        <v>51</v>
      </c>
      <c r="Q812" s="609">
        <v>0</v>
      </c>
      <c r="R812" s="631"/>
    </row>
    <row r="813" spans="1:18" ht="14.25" customHeight="1" x14ac:dyDescent="0.15">
      <c r="A813" s="291" t="s">
        <v>408</v>
      </c>
      <c r="B813" s="291" t="s">
        <v>772</v>
      </c>
      <c r="C813" s="291" t="s">
        <v>433</v>
      </c>
      <c r="D813" s="291" t="s">
        <v>781</v>
      </c>
      <c r="E813" s="1137"/>
      <c r="F813" s="1138"/>
      <c r="G813" s="1139"/>
      <c r="H813" s="1152"/>
      <c r="I813" s="1153"/>
      <c r="J813" s="98" t="s">
        <v>235</v>
      </c>
      <c r="K813" s="535">
        <v>0</v>
      </c>
      <c r="N813" s="609">
        <v>40</v>
      </c>
      <c r="O813" s="609">
        <v>2</v>
      </c>
      <c r="P813" s="609">
        <v>52</v>
      </c>
      <c r="Q813" s="609">
        <v>0</v>
      </c>
      <c r="R813" s="631"/>
    </row>
    <row r="814" spans="1:18" ht="14.25" customHeight="1" x14ac:dyDescent="0.15">
      <c r="A814" s="291" t="s">
        <v>408</v>
      </c>
      <c r="B814" s="291" t="s">
        <v>772</v>
      </c>
      <c r="C814" s="291" t="s">
        <v>433</v>
      </c>
      <c r="D814" s="291" t="s">
        <v>782</v>
      </c>
      <c r="E814" s="1137"/>
      <c r="F814" s="1138"/>
      <c r="G814" s="1139"/>
      <c r="H814" s="1154"/>
      <c r="I814" s="1111"/>
      <c r="J814" s="98" t="s">
        <v>946</v>
      </c>
      <c r="K814" s="535">
        <v>0</v>
      </c>
      <c r="N814" s="609">
        <v>40</v>
      </c>
      <c r="O814" s="609">
        <v>2</v>
      </c>
      <c r="P814" s="609">
        <v>53</v>
      </c>
      <c r="Q814" s="609">
        <v>0</v>
      </c>
      <c r="R814" s="631"/>
    </row>
    <row r="815" spans="1:18" ht="14.25" customHeight="1" x14ac:dyDescent="0.15">
      <c r="A815" s="291" t="s">
        <v>408</v>
      </c>
      <c r="B815" s="291" t="s">
        <v>772</v>
      </c>
      <c r="C815" s="291" t="s">
        <v>433</v>
      </c>
      <c r="D815" s="291" t="s">
        <v>495</v>
      </c>
      <c r="E815" s="100"/>
      <c r="F815" s="412"/>
      <c r="G815" s="447"/>
      <c r="H815" s="1186" t="s">
        <v>963</v>
      </c>
      <c r="I815" s="1187"/>
      <c r="J815" s="1187"/>
      <c r="K815" s="544">
        <v>26629</v>
      </c>
      <c r="N815" s="609">
        <v>40</v>
      </c>
      <c r="O815" s="609">
        <v>2</v>
      </c>
      <c r="P815" s="609">
        <v>54</v>
      </c>
      <c r="Q815" s="609">
        <v>26629</v>
      </c>
      <c r="R815" s="631"/>
    </row>
    <row r="816" spans="1:18" ht="14.25" customHeight="1" x14ac:dyDescent="0.15">
      <c r="A816" s="291" t="s">
        <v>408</v>
      </c>
      <c r="B816" s="291" t="s">
        <v>772</v>
      </c>
      <c r="C816" s="291" t="s">
        <v>433</v>
      </c>
      <c r="D816" s="291" t="s">
        <v>783</v>
      </c>
      <c r="E816" s="99" t="s">
        <v>958</v>
      </c>
      <c r="F816" s="809" t="s">
        <v>953</v>
      </c>
      <c r="G816" s="808"/>
      <c r="H816" s="1109"/>
      <c r="I816" s="103" t="s">
        <v>954</v>
      </c>
      <c r="J816" s="107"/>
      <c r="K816" s="535">
        <v>0</v>
      </c>
      <c r="N816" s="609">
        <v>40</v>
      </c>
      <c r="O816" s="609">
        <v>2</v>
      </c>
      <c r="P816" s="609">
        <v>55</v>
      </c>
      <c r="Q816" s="609">
        <v>0</v>
      </c>
      <c r="R816" s="631"/>
    </row>
    <row r="817" spans="1:18" ht="14.25" customHeight="1" x14ac:dyDescent="0.15">
      <c r="A817" s="291" t="s">
        <v>408</v>
      </c>
      <c r="B817" s="291" t="s">
        <v>772</v>
      </c>
      <c r="C817" s="291" t="s">
        <v>433</v>
      </c>
      <c r="D817" s="291" t="s">
        <v>577</v>
      </c>
      <c r="E817" s="100"/>
      <c r="F817" s="1110"/>
      <c r="G817" s="1110"/>
      <c r="H817" s="1111"/>
      <c r="I817" s="103" t="s">
        <v>794</v>
      </c>
      <c r="J817" s="107"/>
      <c r="K817" s="535">
        <v>0</v>
      </c>
      <c r="N817" s="609">
        <v>40</v>
      </c>
      <c r="O817" s="609">
        <v>2</v>
      </c>
      <c r="P817" s="609">
        <v>56</v>
      </c>
      <c r="Q817" s="609">
        <v>0</v>
      </c>
      <c r="R817" s="631"/>
    </row>
    <row r="818" spans="1:18" ht="14.25" customHeight="1" x14ac:dyDescent="0.15">
      <c r="A818" s="291" t="s">
        <v>408</v>
      </c>
      <c r="B818" s="291" t="s">
        <v>772</v>
      </c>
      <c r="C818" s="291" t="s">
        <v>433</v>
      </c>
      <c r="D818" s="291" t="s">
        <v>797</v>
      </c>
      <c r="E818" s="99" t="s">
        <v>397</v>
      </c>
      <c r="F818" s="809" t="s">
        <v>951</v>
      </c>
      <c r="G818" s="808"/>
      <c r="H818" s="1109"/>
      <c r="I818" s="103" t="s">
        <v>954</v>
      </c>
      <c r="J818" s="107"/>
      <c r="K818" s="535">
        <v>0</v>
      </c>
      <c r="N818" s="609">
        <v>40</v>
      </c>
      <c r="O818" s="609">
        <v>2</v>
      </c>
      <c r="P818" s="609">
        <v>57</v>
      </c>
      <c r="Q818" s="609">
        <v>0</v>
      </c>
      <c r="R818" s="631"/>
    </row>
    <row r="819" spans="1:18" ht="14.25" customHeight="1" x14ac:dyDescent="0.15">
      <c r="A819" s="291" t="s">
        <v>408</v>
      </c>
      <c r="B819" s="291" t="s">
        <v>772</v>
      </c>
      <c r="C819" s="291" t="s">
        <v>433</v>
      </c>
      <c r="D819" s="291" t="s">
        <v>565</v>
      </c>
      <c r="E819" s="100"/>
      <c r="F819" s="1110"/>
      <c r="G819" s="1110"/>
      <c r="H819" s="1111"/>
      <c r="I819" s="103" t="s">
        <v>956</v>
      </c>
      <c r="J819" s="107"/>
      <c r="K819" s="535">
        <v>0</v>
      </c>
      <c r="N819" s="609">
        <v>40</v>
      </c>
      <c r="O819" s="609">
        <v>2</v>
      </c>
      <c r="P819" s="609">
        <v>58</v>
      </c>
      <c r="Q819" s="609">
        <v>0</v>
      </c>
      <c r="R819" s="631"/>
    </row>
    <row r="820" spans="1:18" ht="14.25" customHeight="1" x14ac:dyDescent="0.15">
      <c r="A820" s="291" t="s">
        <v>408</v>
      </c>
      <c r="B820" s="291" t="s">
        <v>772</v>
      </c>
      <c r="C820" s="291" t="s">
        <v>433</v>
      </c>
      <c r="D820" s="291" t="s">
        <v>775</v>
      </c>
      <c r="E820" s="114" t="s">
        <v>529</v>
      </c>
      <c r="F820" s="1188" t="s">
        <v>823</v>
      </c>
      <c r="G820" s="1188"/>
      <c r="H820" s="1188"/>
      <c r="I820" s="1188"/>
      <c r="J820" s="1188"/>
      <c r="K820" s="545">
        <v>26629</v>
      </c>
      <c r="N820" s="609">
        <v>40</v>
      </c>
      <c r="O820" s="609">
        <v>2</v>
      </c>
      <c r="P820" s="609">
        <v>59</v>
      </c>
      <c r="Q820" s="609">
        <v>26629</v>
      </c>
      <c r="R820" s="631"/>
    </row>
    <row r="821" spans="1:18" ht="14.25" customHeight="1" x14ac:dyDescent="0.15">
      <c r="N821" s="609">
        <v>45</v>
      </c>
      <c r="O821" s="609">
        <v>1</v>
      </c>
      <c r="P821" s="609">
        <v>1</v>
      </c>
      <c r="Q821" s="609">
        <v>11408</v>
      </c>
    </row>
    <row r="822" spans="1:18" ht="14.25" customHeight="1" x14ac:dyDescent="0.15">
      <c r="N822" s="609">
        <v>45</v>
      </c>
      <c r="O822" s="609">
        <v>1</v>
      </c>
      <c r="P822" s="609">
        <v>2</v>
      </c>
      <c r="Q822" s="609">
        <v>0</v>
      </c>
    </row>
    <row r="823" spans="1:18" ht="14.25" customHeight="1" x14ac:dyDescent="0.15">
      <c r="N823" s="609">
        <v>45</v>
      </c>
      <c r="O823" s="609">
        <v>1</v>
      </c>
      <c r="P823" s="609">
        <v>3</v>
      </c>
      <c r="Q823" s="609">
        <v>0</v>
      </c>
    </row>
    <row r="824" spans="1:18" ht="14.25" customHeight="1" x14ac:dyDescent="0.15">
      <c r="N824" s="609">
        <v>45</v>
      </c>
      <c r="O824" s="609">
        <v>1</v>
      </c>
      <c r="P824" s="609">
        <v>4</v>
      </c>
      <c r="Q824" s="609">
        <v>17523</v>
      </c>
    </row>
    <row r="825" spans="1:18" ht="14.25" customHeight="1" x14ac:dyDescent="0.15">
      <c r="N825" s="609">
        <v>45</v>
      </c>
      <c r="O825" s="609">
        <v>1</v>
      </c>
      <c r="P825" s="609">
        <v>5</v>
      </c>
      <c r="Q825" s="609">
        <v>0</v>
      </c>
    </row>
    <row r="826" spans="1:18" ht="14.25" customHeight="1" x14ac:dyDescent="0.15">
      <c r="N826" s="609">
        <v>45</v>
      </c>
      <c r="O826" s="609">
        <v>1</v>
      </c>
      <c r="P826" s="609">
        <v>6</v>
      </c>
      <c r="Q826" s="609">
        <v>0</v>
      </c>
    </row>
    <row r="827" spans="1:18" ht="14.25" customHeight="1" x14ac:dyDescent="0.15">
      <c r="N827" s="609">
        <v>45</v>
      </c>
      <c r="O827" s="609">
        <v>1</v>
      </c>
      <c r="P827" s="609">
        <v>7</v>
      </c>
      <c r="Q827" s="609">
        <v>0</v>
      </c>
    </row>
    <row r="828" spans="1:18" ht="14.25" customHeight="1" x14ac:dyDescent="0.15">
      <c r="N828" s="609">
        <v>45</v>
      </c>
      <c r="O828" s="609">
        <v>1</v>
      </c>
      <c r="P828" s="609">
        <v>8</v>
      </c>
      <c r="Q828" s="609">
        <v>0</v>
      </c>
    </row>
    <row r="829" spans="1:18" ht="14.25" customHeight="1" x14ac:dyDescent="0.15">
      <c r="N829" s="609">
        <v>45</v>
      </c>
      <c r="O829" s="609">
        <v>1</v>
      </c>
      <c r="P829" s="609">
        <v>9</v>
      </c>
      <c r="Q829" s="609">
        <v>0</v>
      </c>
    </row>
    <row r="830" spans="1:18" ht="14.25" customHeight="1" x14ac:dyDescent="0.15">
      <c r="N830" s="609">
        <v>45</v>
      </c>
      <c r="O830" s="609">
        <v>1</v>
      </c>
      <c r="P830" s="609">
        <v>10</v>
      </c>
      <c r="Q830" s="609">
        <v>0</v>
      </c>
    </row>
    <row r="831" spans="1:18" ht="14.25" customHeight="1" x14ac:dyDescent="0.15">
      <c r="N831" s="609">
        <v>45</v>
      </c>
      <c r="O831" s="609">
        <v>1</v>
      </c>
      <c r="P831" s="609">
        <v>11</v>
      </c>
      <c r="Q831" s="609">
        <v>0</v>
      </c>
    </row>
    <row r="832" spans="1:18" ht="14.25" customHeight="1" x14ac:dyDescent="0.15">
      <c r="N832" s="609">
        <v>45</v>
      </c>
      <c r="O832" s="609">
        <v>1</v>
      </c>
      <c r="P832" s="609">
        <v>12</v>
      </c>
      <c r="Q832" s="609">
        <v>28931</v>
      </c>
    </row>
    <row r="833" spans="14:17" ht="14.25" customHeight="1" x14ac:dyDescent="0.15">
      <c r="N833" s="609">
        <v>45</v>
      </c>
      <c r="O833" s="609">
        <v>1</v>
      </c>
      <c r="P833" s="609">
        <v>13</v>
      </c>
      <c r="Q833" s="609">
        <v>0</v>
      </c>
    </row>
    <row r="834" spans="14:17" ht="14.25" customHeight="1" x14ac:dyDescent="0.15">
      <c r="N834" s="609">
        <v>45</v>
      </c>
      <c r="O834" s="609">
        <v>1</v>
      </c>
      <c r="P834" s="609">
        <v>14</v>
      </c>
      <c r="Q834" s="609">
        <v>0</v>
      </c>
    </row>
    <row r="835" spans="14:17" ht="14.25" customHeight="1" x14ac:dyDescent="0.15">
      <c r="N835" s="609">
        <v>45</v>
      </c>
      <c r="O835" s="609">
        <v>1</v>
      </c>
      <c r="P835" s="609">
        <v>15</v>
      </c>
      <c r="Q835" s="609">
        <v>0</v>
      </c>
    </row>
    <row r="836" spans="14:17" ht="14.25" customHeight="1" x14ac:dyDescent="0.15">
      <c r="N836" s="609">
        <v>45</v>
      </c>
      <c r="O836" s="609">
        <v>2</v>
      </c>
      <c r="P836" s="609">
        <v>1</v>
      </c>
      <c r="Q836" s="609">
        <v>1479</v>
      </c>
    </row>
    <row r="837" spans="14:17" ht="14.25" customHeight="1" x14ac:dyDescent="0.15">
      <c r="N837" s="609">
        <v>45</v>
      </c>
      <c r="O837" s="609">
        <v>2</v>
      </c>
      <c r="P837" s="609">
        <v>2</v>
      </c>
      <c r="Q837" s="609">
        <v>0</v>
      </c>
    </row>
    <row r="838" spans="14:17" ht="14.25" customHeight="1" x14ac:dyDescent="0.15">
      <c r="N838" s="609">
        <v>45</v>
      </c>
      <c r="O838" s="609">
        <v>2</v>
      </c>
      <c r="P838" s="609">
        <v>3</v>
      </c>
      <c r="Q838" s="609">
        <v>0</v>
      </c>
    </row>
    <row r="839" spans="14:17" ht="14.25" customHeight="1" x14ac:dyDescent="0.15">
      <c r="N839" s="609">
        <v>45</v>
      </c>
      <c r="O839" s="609">
        <v>2</v>
      </c>
      <c r="P839" s="609">
        <v>4</v>
      </c>
      <c r="Q839" s="609">
        <v>6169</v>
      </c>
    </row>
    <row r="840" spans="14:17" ht="14.25" customHeight="1" x14ac:dyDescent="0.15">
      <c r="N840" s="609">
        <v>45</v>
      </c>
      <c r="O840" s="609">
        <v>2</v>
      </c>
      <c r="P840" s="609">
        <v>5</v>
      </c>
      <c r="Q840" s="609">
        <v>0</v>
      </c>
    </row>
    <row r="841" spans="14:17" ht="14.25" customHeight="1" x14ac:dyDescent="0.15">
      <c r="N841" s="609">
        <v>45</v>
      </c>
      <c r="O841" s="609">
        <v>2</v>
      </c>
      <c r="P841" s="609">
        <v>6</v>
      </c>
      <c r="Q841" s="609">
        <v>0</v>
      </c>
    </row>
    <row r="842" spans="14:17" ht="14.25" customHeight="1" x14ac:dyDescent="0.15">
      <c r="N842" s="609">
        <v>45</v>
      </c>
      <c r="O842" s="609">
        <v>2</v>
      </c>
      <c r="P842" s="609">
        <v>7</v>
      </c>
      <c r="Q842" s="609">
        <v>0</v>
      </c>
    </row>
    <row r="843" spans="14:17" ht="14.25" customHeight="1" x14ac:dyDescent="0.15">
      <c r="N843" s="609">
        <v>45</v>
      </c>
      <c r="O843" s="609">
        <v>2</v>
      </c>
      <c r="P843" s="609">
        <v>8</v>
      </c>
      <c r="Q843" s="609">
        <v>0</v>
      </c>
    </row>
    <row r="844" spans="14:17" ht="14.25" customHeight="1" x14ac:dyDescent="0.15">
      <c r="N844" s="609">
        <v>45</v>
      </c>
      <c r="O844" s="609">
        <v>2</v>
      </c>
      <c r="P844" s="609">
        <v>9</v>
      </c>
      <c r="Q844" s="609">
        <v>0</v>
      </c>
    </row>
    <row r="845" spans="14:17" ht="14.25" customHeight="1" x14ac:dyDescent="0.15">
      <c r="N845" s="609">
        <v>45</v>
      </c>
      <c r="O845" s="609">
        <v>2</v>
      </c>
      <c r="P845" s="609">
        <v>10</v>
      </c>
      <c r="Q845" s="609">
        <v>0</v>
      </c>
    </row>
    <row r="846" spans="14:17" ht="14.25" customHeight="1" x14ac:dyDescent="0.15">
      <c r="N846" s="609">
        <v>45</v>
      </c>
      <c r="O846" s="609">
        <v>2</v>
      </c>
      <c r="P846" s="609">
        <v>11</v>
      </c>
      <c r="Q846" s="609">
        <v>0</v>
      </c>
    </row>
    <row r="847" spans="14:17" ht="14.25" customHeight="1" x14ac:dyDescent="0.15">
      <c r="N847" s="609">
        <v>45</v>
      </c>
      <c r="O847" s="609">
        <v>2</v>
      </c>
      <c r="P847" s="609">
        <v>12</v>
      </c>
      <c r="Q847" s="609">
        <v>7648</v>
      </c>
    </row>
    <row r="848" spans="14:17" ht="14.25" customHeight="1" x14ac:dyDescent="0.15">
      <c r="N848" s="609">
        <v>45</v>
      </c>
      <c r="O848" s="609">
        <v>2</v>
      </c>
      <c r="P848" s="609">
        <v>13</v>
      </c>
      <c r="Q848" s="609">
        <v>0</v>
      </c>
    </row>
    <row r="849" spans="14:17" ht="14.25" customHeight="1" x14ac:dyDescent="0.15">
      <c r="N849" s="609">
        <v>45</v>
      </c>
      <c r="O849" s="609">
        <v>2</v>
      </c>
      <c r="P849" s="609">
        <v>14</v>
      </c>
      <c r="Q849" s="609">
        <v>0</v>
      </c>
    </row>
    <row r="850" spans="14:17" ht="14.25" customHeight="1" x14ac:dyDescent="0.15">
      <c r="N850" s="609">
        <v>45</v>
      </c>
      <c r="O850" s="609">
        <v>2</v>
      </c>
      <c r="P850" s="609">
        <v>15</v>
      </c>
      <c r="Q850" s="609">
        <v>0</v>
      </c>
    </row>
    <row r="851" spans="14:17" ht="14.25" customHeight="1" x14ac:dyDescent="0.15">
      <c r="N851" s="609">
        <v>45</v>
      </c>
      <c r="O851" s="609">
        <v>3</v>
      </c>
      <c r="P851" s="609">
        <v>1</v>
      </c>
      <c r="Q851" s="609">
        <v>11620</v>
      </c>
    </row>
    <row r="852" spans="14:17" ht="14.25" customHeight="1" x14ac:dyDescent="0.15">
      <c r="N852" s="609">
        <v>45</v>
      </c>
      <c r="O852" s="609">
        <v>3</v>
      </c>
      <c r="P852" s="609">
        <v>2</v>
      </c>
      <c r="Q852" s="609">
        <v>0</v>
      </c>
    </row>
    <row r="853" spans="14:17" ht="14.25" customHeight="1" x14ac:dyDescent="0.15">
      <c r="N853" s="609">
        <v>45</v>
      </c>
      <c r="O853" s="609">
        <v>3</v>
      </c>
      <c r="P853" s="609">
        <v>3</v>
      </c>
      <c r="Q853" s="609">
        <v>0</v>
      </c>
    </row>
    <row r="854" spans="14:17" ht="14.25" customHeight="1" x14ac:dyDescent="0.15">
      <c r="N854" s="609">
        <v>45</v>
      </c>
      <c r="O854" s="609">
        <v>3</v>
      </c>
      <c r="P854" s="609">
        <v>4</v>
      </c>
      <c r="Q854" s="609">
        <v>34170</v>
      </c>
    </row>
    <row r="855" spans="14:17" ht="14.25" customHeight="1" x14ac:dyDescent="0.15">
      <c r="N855" s="609">
        <v>45</v>
      </c>
      <c r="O855" s="609">
        <v>3</v>
      </c>
      <c r="P855" s="609">
        <v>5</v>
      </c>
      <c r="Q855" s="609">
        <v>0</v>
      </c>
    </row>
    <row r="856" spans="14:17" ht="14.25" customHeight="1" x14ac:dyDescent="0.15">
      <c r="N856" s="609">
        <v>45</v>
      </c>
      <c r="O856" s="609">
        <v>3</v>
      </c>
      <c r="P856" s="609">
        <v>6</v>
      </c>
      <c r="Q856" s="609">
        <v>0</v>
      </c>
    </row>
    <row r="857" spans="14:17" ht="14.25" customHeight="1" x14ac:dyDescent="0.15">
      <c r="N857" s="609">
        <v>45</v>
      </c>
      <c r="O857" s="609">
        <v>3</v>
      </c>
      <c r="P857" s="609">
        <v>7</v>
      </c>
      <c r="Q857" s="609">
        <v>0</v>
      </c>
    </row>
    <row r="858" spans="14:17" ht="14.25" customHeight="1" x14ac:dyDescent="0.15">
      <c r="N858" s="609">
        <v>45</v>
      </c>
      <c r="O858" s="609">
        <v>3</v>
      </c>
      <c r="P858" s="609">
        <v>8</v>
      </c>
      <c r="Q858" s="609">
        <v>0</v>
      </c>
    </row>
    <row r="859" spans="14:17" ht="14.25" customHeight="1" x14ac:dyDescent="0.15">
      <c r="N859" s="609">
        <v>45</v>
      </c>
      <c r="O859" s="609">
        <v>3</v>
      </c>
      <c r="P859" s="609">
        <v>9</v>
      </c>
      <c r="Q859" s="609">
        <v>0</v>
      </c>
    </row>
    <row r="860" spans="14:17" ht="14.25" customHeight="1" x14ac:dyDescent="0.15">
      <c r="N860" s="609">
        <v>45</v>
      </c>
      <c r="O860" s="609">
        <v>3</v>
      </c>
      <c r="P860" s="609">
        <v>10</v>
      </c>
      <c r="Q860" s="609">
        <v>0</v>
      </c>
    </row>
    <row r="861" spans="14:17" ht="14.25" customHeight="1" x14ac:dyDescent="0.15">
      <c r="N861" s="609">
        <v>45</v>
      </c>
      <c r="O861" s="609">
        <v>3</v>
      </c>
      <c r="P861" s="609">
        <v>11</v>
      </c>
      <c r="Q861" s="609">
        <v>0</v>
      </c>
    </row>
    <row r="862" spans="14:17" ht="14.25" customHeight="1" x14ac:dyDescent="0.15">
      <c r="N862" s="609">
        <v>45</v>
      </c>
      <c r="O862" s="609">
        <v>3</v>
      </c>
      <c r="P862" s="609">
        <v>12</v>
      </c>
      <c r="Q862" s="609">
        <v>45790</v>
      </c>
    </row>
    <row r="863" spans="14:17" ht="14.25" customHeight="1" x14ac:dyDescent="0.15">
      <c r="N863" s="609">
        <v>45</v>
      </c>
      <c r="O863" s="609">
        <v>3</v>
      </c>
      <c r="P863" s="609">
        <v>13</v>
      </c>
      <c r="Q863" s="609">
        <v>0</v>
      </c>
    </row>
    <row r="864" spans="14:17" ht="14.25" customHeight="1" x14ac:dyDescent="0.15">
      <c r="N864" s="609">
        <v>45</v>
      </c>
      <c r="O864" s="609">
        <v>3</v>
      </c>
      <c r="P864" s="609">
        <v>14</v>
      </c>
      <c r="Q864" s="609">
        <v>0</v>
      </c>
    </row>
    <row r="865" spans="14:17" ht="14.25" customHeight="1" x14ac:dyDescent="0.15">
      <c r="N865" s="609">
        <v>45</v>
      </c>
      <c r="O865" s="609">
        <v>3</v>
      </c>
      <c r="P865" s="609">
        <v>15</v>
      </c>
      <c r="Q865" s="609">
        <v>0</v>
      </c>
    </row>
    <row r="866" spans="14:17" ht="14.25" customHeight="1" x14ac:dyDescent="0.15">
      <c r="N866" s="609">
        <v>45</v>
      </c>
      <c r="O866" s="609">
        <v>4</v>
      </c>
      <c r="P866" s="609">
        <v>1</v>
      </c>
      <c r="Q866" s="609">
        <v>1267</v>
      </c>
    </row>
    <row r="867" spans="14:17" ht="14.25" customHeight="1" x14ac:dyDescent="0.15">
      <c r="N867" s="609">
        <v>45</v>
      </c>
      <c r="O867" s="609">
        <v>4</v>
      </c>
      <c r="P867" s="609">
        <v>2</v>
      </c>
      <c r="Q867" s="609">
        <v>0</v>
      </c>
    </row>
    <row r="868" spans="14:17" ht="14.25" customHeight="1" x14ac:dyDescent="0.15">
      <c r="N868" s="609">
        <v>45</v>
      </c>
      <c r="O868" s="609">
        <v>4</v>
      </c>
      <c r="P868" s="609">
        <v>3</v>
      </c>
      <c r="Q868" s="609">
        <v>0</v>
      </c>
    </row>
    <row r="869" spans="14:17" ht="14.25" customHeight="1" x14ac:dyDescent="0.15">
      <c r="N869" s="609">
        <v>45</v>
      </c>
      <c r="O869" s="609">
        <v>4</v>
      </c>
      <c r="P869" s="609">
        <v>4</v>
      </c>
      <c r="Q869" s="609">
        <v>5825</v>
      </c>
    </row>
    <row r="870" spans="14:17" ht="14.25" customHeight="1" x14ac:dyDescent="0.15">
      <c r="N870" s="609">
        <v>45</v>
      </c>
      <c r="O870" s="609">
        <v>4</v>
      </c>
      <c r="P870" s="609">
        <v>5</v>
      </c>
      <c r="Q870" s="609">
        <v>0</v>
      </c>
    </row>
    <row r="871" spans="14:17" ht="14.25" customHeight="1" x14ac:dyDescent="0.15">
      <c r="N871" s="609">
        <v>45</v>
      </c>
      <c r="O871" s="609">
        <v>4</v>
      </c>
      <c r="P871" s="609">
        <v>6</v>
      </c>
      <c r="Q871" s="609">
        <v>0</v>
      </c>
    </row>
    <row r="872" spans="14:17" ht="14.25" customHeight="1" x14ac:dyDescent="0.15">
      <c r="N872" s="609">
        <v>45</v>
      </c>
      <c r="O872" s="609">
        <v>4</v>
      </c>
      <c r="P872" s="609">
        <v>7</v>
      </c>
      <c r="Q872" s="609">
        <v>0</v>
      </c>
    </row>
    <row r="873" spans="14:17" ht="14.25" customHeight="1" x14ac:dyDescent="0.15">
      <c r="N873" s="609">
        <v>45</v>
      </c>
      <c r="O873" s="609">
        <v>4</v>
      </c>
      <c r="P873" s="609">
        <v>8</v>
      </c>
      <c r="Q873" s="609">
        <v>0</v>
      </c>
    </row>
    <row r="874" spans="14:17" ht="14.25" customHeight="1" x14ac:dyDescent="0.15">
      <c r="N874" s="609">
        <v>45</v>
      </c>
      <c r="O874" s="609">
        <v>4</v>
      </c>
      <c r="P874" s="609">
        <v>9</v>
      </c>
      <c r="Q874" s="609">
        <v>0</v>
      </c>
    </row>
    <row r="875" spans="14:17" ht="14.25" customHeight="1" x14ac:dyDescent="0.15">
      <c r="N875" s="609">
        <v>45</v>
      </c>
      <c r="O875" s="609">
        <v>4</v>
      </c>
      <c r="P875" s="609">
        <v>10</v>
      </c>
      <c r="Q875" s="609">
        <v>0</v>
      </c>
    </row>
    <row r="876" spans="14:17" ht="14.25" customHeight="1" x14ac:dyDescent="0.15">
      <c r="N876" s="609">
        <v>45</v>
      </c>
      <c r="O876" s="609">
        <v>4</v>
      </c>
      <c r="P876" s="609">
        <v>11</v>
      </c>
      <c r="Q876" s="609">
        <v>0</v>
      </c>
    </row>
    <row r="877" spans="14:17" ht="14.25" customHeight="1" x14ac:dyDescent="0.15">
      <c r="N877" s="609">
        <v>45</v>
      </c>
      <c r="O877" s="609">
        <v>4</v>
      </c>
      <c r="P877" s="609">
        <v>12</v>
      </c>
      <c r="Q877" s="609">
        <v>7092</v>
      </c>
    </row>
    <row r="878" spans="14:17" ht="14.25" customHeight="1" x14ac:dyDescent="0.15">
      <c r="N878" s="609">
        <v>45</v>
      </c>
      <c r="O878" s="609">
        <v>4</v>
      </c>
      <c r="P878" s="609">
        <v>13</v>
      </c>
      <c r="Q878" s="609">
        <v>0</v>
      </c>
    </row>
    <row r="879" spans="14:17" ht="14.25" customHeight="1" x14ac:dyDescent="0.15">
      <c r="N879" s="609">
        <v>45</v>
      </c>
      <c r="O879" s="609">
        <v>4</v>
      </c>
      <c r="P879" s="609">
        <v>14</v>
      </c>
      <c r="Q879" s="609">
        <v>0</v>
      </c>
    </row>
    <row r="880" spans="14:17" ht="14.25" customHeight="1" x14ac:dyDescent="0.15">
      <c r="N880" s="609">
        <v>45</v>
      </c>
      <c r="O880" s="609">
        <v>4</v>
      </c>
      <c r="P880" s="609">
        <v>15</v>
      </c>
      <c r="Q880" s="609">
        <v>0</v>
      </c>
    </row>
    <row r="881" spans="14:17" ht="14.25" customHeight="1" x14ac:dyDescent="0.15">
      <c r="N881" s="609">
        <v>45</v>
      </c>
      <c r="O881" s="609">
        <v>5</v>
      </c>
      <c r="P881" s="609">
        <v>1</v>
      </c>
      <c r="Q881" s="609">
        <v>11837</v>
      </c>
    </row>
    <row r="882" spans="14:17" ht="14.25" customHeight="1" x14ac:dyDescent="0.15">
      <c r="N882" s="609">
        <v>45</v>
      </c>
      <c r="O882" s="609">
        <v>5</v>
      </c>
      <c r="P882" s="609">
        <v>2</v>
      </c>
      <c r="Q882" s="609">
        <v>0</v>
      </c>
    </row>
    <row r="883" spans="14:17" ht="14.25" customHeight="1" x14ac:dyDescent="0.15">
      <c r="N883" s="609">
        <v>45</v>
      </c>
      <c r="O883" s="609">
        <v>5</v>
      </c>
      <c r="P883" s="609">
        <v>3</v>
      </c>
      <c r="Q883" s="609">
        <v>0</v>
      </c>
    </row>
    <row r="884" spans="14:17" ht="14.25" customHeight="1" x14ac:dyDescent="0.15">
      <c r="N884" s="609">
        <v>45</v>
      </c>
      <c r="O884" s="609">
        <v>5</v>
      </c>
      <c r="P884" s="609">
        <v>4</v>
      </c>
      <c r="Q884" s="609">
        <v>41428</v>
      </c>
    </row>
    <row r="885" spans="14:17" ht="14.25" customHeight="1" x14ac:dyDescent="0.15">
      <c r="N885" s="609">
        <v>45</v>
      </c>
      <c r="O885" s="609">
        <v>5</v>
      </c>
      <c r="P885" s="609">
        <v>5</v>
      </c>
      <c r="Q885" s="609">
        <v>0</v>
      </c>
    </row>
    <row r="886" spans="14:17" ht="14.25" customHeight="1" x14ac:dyDescent="0.15">
      <c r="N886" s="609">
        <v>45</v>
      </c>
      <c r="O886" s="609">
        <v>5</v>
      </c>
      <c r="P886" s="609">
        <v>6</v>
      </c>
      <c r="Q886" s="609">
        <v>0</v>
      </c>
    </row>
    <row r="887" spans="14:17" ht="14.25" customHeight="1" x14ac:dyDescent="0.15">
      <c r="N887" s="609">
        <v>45</v>
      </c>
      <c r="O887" s="609">
        <v>5</v>
      </c>
      <c r="P887" s="609">
        <v>7</v>
      </c>
      <c r="Q887" s="609">
        <v>0</v>
      </c>
    </row>
    <row r="888" spans="14:17" ht="14.25" customHeight="1" x14ac:dyDescent="0.15">
      <c r="N888" s="609">
        <v>45</v>
      </c>
      <c r="O888" s="609">
        <v>5</v>
      </c>
      <c r="P888" s="609">
        <v>8</v>
      </c>
      <c r="Q888" s="609">
        <v>0</v>
      </c>
    </row>
    <row r="889" spans="14:17" ht="14.25" customHeight="1" x14ac:dyDescent="0.15">
      <c r="N889" s="609">
        <v>45</v>
      </c>
      <c r="O889" s="609">
        <v>5</v>
      </c>
      <c r="P889" s="609">
        <v>9</v>
      </c>
      <c r="Q889" s="609">
        <v>0</v>
      </c>
    </row>
    <row r="890" spans="14:17" ht="14.25" customHeight="1" x14ac:dyDescent="0.15">
      <c r="N890" s="609">
        <v>45</v>
      </c>
      <c r="O890" s="609">
        <v>5</v>
      </c>
      <c r="P890" s="609">
        <v>10</v>
      </c>
      <c r="Q890" s="609">
        <v>0</v>
      </c>
    </row>
    <row r="891" spans="14:17" ht="14.25" customHeight="1" x14ac:dyDescent="0.15">
      <c r="N891" s="609">
        <v>45</v>
      </c>
      <c r="O891" s="609">
        <v>5</v>
      </c>
      <c r="P891" s="609">
        <v>11</v>
      </c>
      <c r="Q891" s="609">
        <v>0</v>
      </c>
    </row>
    <row r="892" spans="14:17" ht="14.25" customHeight="1" x14ac:dyDescent="0.15">
      <c r="N892" s="609">
        <v>45</v>
      </c>
      <c r="O892" s="609">
        <v>5</v>
      </c>
      <c r="P892" s="609">
        <v>12</v>
      </c>
      <c r="Q892" s="609">
        <v>53265</v>
      </c>
    </row>
    <row r="893" spans="14:17" ht="14.25" customHeight="1" x14ac:dyDescent="0.15">
      <c r="N893" s="609">
        <v>45</v>
      </c>
      <c r="O893" s="609">
        <v>5</v>
      </c>
      <c r="P893" s="609">
        <v>13</v>
      </c>
      <c r="Q893" s="609">
        <v>0</v>
      </c>
    </row>
    <row r="894" spans="14:17" ht="14.25" customHeight="1" x14ac:dyDescent="0.15">
      <c r="N894" s="609">
        <v>45</v>
      </c>
      <c r="O894" s="609">
        <v>5</v>
      </c>
      <c r="P894" s="609">
        <v>14</v>
      </c>
      <c r="Q894" s="609">
        <v>0</v>
      </c>
    </row>
    <row r="895" spans="14:17" ht="14.25" customHeight="1" x14ac:dyDescent="0.15">
      <c r="N895" s="609">
        <v>45</v>
      </c>
      <c r="O895" s="609">
        <v>5</v>
      </c>
      <c r="P895" s="609">
        <v>15</v>
      </c>
      <c r="Q895" s="609">
        <v>0</v>
      </c>
    </row>
    <row r="896" spans="14:17" ht="14.25" customHeight="1" x14ac:dyDescent="0.15">
      <c r="N896" s="609">
        <v>45</v>
      </c>
      <c r="O896" s="609">
        <v>6</v>
      </c>
      <c r="P896" s="609">
        <v>1</v>
      </c>
      <c r="Q896" s="609">
        <v>1051</v>
      </c>
    </row>
    <row r="897" spans="14:17" ht="14.25" customHeight="1" x14ac:dyDescent="0.15">
      <c r="N897" s="609">
        <v>45</v>
      </c>
      <c r="O897" s="609">
        <v>6</v>
      </c>
      <c r="P897" s="609">
        <v>2</v>
      </c>
      <c r="Q897" s="609">
        <v>0</v>
      </c>
    </row>
    <row r="898" spans="14:17" ht="14.25" customHeight="1" x14ac:dyDescent="0.15">
      <c r="N898" s="609">
        <v>45</v>
      </c>
      <c r="O898" s="609">
        <v>6</v>
      </c>
      <c r="P898" s="609">
        <v>3</v>
      </c>
      <c r="Q898" s="609">
        <v>0</v>
      </c>
    </row>
    <row r="899" spans="14:17" ht="14.25" customHeight="1" x14ac:dyDescent="0.15">
      <c r="N899" s="609">
        <v>45</v>
      </c>
      <c r="O899" s="609">
        <v>6</v>
      </c>
      <c r="P899" s="609">
        <v>4</v>
      </c>
      <c r="Q899" s="609">
        <v>5406</v>
      </c>
    </row>
    <row r="900" spans="14:17" ht="14.25" customHeight="1" x14ac:dyDescent="0.15">
      <c r="N900" s="609">
        <v>45</v>
      </c>
      <c r="O900" s="609">
        <v>6</v>
      </c>
      <c r="P900" s="609">
        <v>5</v>
      </c>
      <c r="Q900" s="609">
        <v>0</v>
      </c>
    </row>
    <row r="901" spans="14:17" ht="14.25" customHeight="1" x14ac:dyDescent="0.15">
      <c r="N901" s="609">
        <v>45</v>
      </c>
      <c r="O901" s="609">
        <v>6</v>
      </c>
      <c r="P901" s="609">
        <v>6</v>
      </c>
      <c r="Q901" s="609">
        <v>0</v>
      </c>
    </row>
    <row r="902" spans="14:17" ht="14.25" customHeight="1" x14ac:dyDescent="0.15">
      <c r="N902" s="609">
        <v>45</v>
      </c>
      <c r="O902" s="609">
        <v>6</v>
      </c>
      <c r="P902" s="609">
        <v>7</v>
      </c>
      <c r="Q902" s="609">
        <v>0</v>
      </c>
    </row>
    <row r="903" spans="14:17" ht="14.25" customHeight="1" x14ac:dyDescent="0.15">
      <c r="N903" s="609">
        <v>45</v>
      </c>
      <c r="O903" s="609">
        <v>6</v>
      </c>
      <c r="P903" s="609">
        <v>8</v>
      </c>
      <c r="Q903" s="609">
        <v>0</v>
      </c>
    </row>
    <row r="904" spans="14:17" ht="14.25" customHeight="1" x14ac:dyDescent="0.15">
      <c r="N904" s="609">
        <v>45</v>
      </c>
      <c r="O904" s="609">
        <v>6</v>
      </c>
      <c r="P904" s="609">
        <v>9</v>
      </c>
      <c r="Q904" s="609">
        <v>0</v>
      </c>
    </row>
    <row r="905" spans="14:17" ht="14.25" customHeight="1" x14ac:dyDescent="0.15">
      <c r="N905" s="609">
        <v>45</v>
      </c>
      <c r="O905" s="609">
        <v>6</v>
      </c>
      <c r="P905" s="609">
        <v>10</v>
      </c>
      <c r="Q905" s="609">
        <v>0</v>
      </c>
    </row>
    <row r="906" spans="14:17" ht="14.25" customHeight="1" x14ac:dyDescent="0.15">
      <c r="N906" s="609">
        <v>45</v>
      </c>
      <c r="O906" s="609">
        <v>6</v>
      </c>
      <c r="P906" s="609">
        <v>11</v>
      </c>
      <c r="Q906" s="609">
        <v>0</v>
      </c>
    </row>
    <row r="907" spans="14:17" ht="14.25" customHeight="1" x14ac:dyDescent="0.15">
      <c r="N907" s="609">
        <v>45</v>
      </c>
      <c r="O907" s="609">
        <v>6</v>
      </c>
      <c r="P907" s="609">
        <v>12</v>
      </c>
      <c r="Q907" s="609">
        <v>6457</v>
      </c>
    </row>
    <row r="908" spans="14:17" ht="14.25" customHeight="1" x14ac:dyDescent="0.15">
      <c r="N908" s="609">
        <v>45</v>
      </c>
      <c r="O908" s="609">
        <v>6</v>
      </c>
      <c r="P908" s="609">
        <v>13</v>
      </c>
      <c r="Q908" s="609">
        <v>0</v>
      </c>
    </row>
    <row r="909" spans="14:17" ht="14.25" customHeight="1" x14ac:dyDescent="0.15">
      <c r="N909" s="609">
        <v>45</v>
      </c>
      <c r="O909" s="609">
        <v>6</v>
      </c>
      <c r="P909" s="609">
        <v>14</v>
      </c>
      <c r="Q909" s="609">
        <v>0</v>
      </c>
    </row>
    <row r="910" spans="14:17" ht="14.25" customHeight="1" x14ac:dyDescent="0.15">
      <c r="N910" s="609">
        <v>45</v>
      </c>
      <c r="O910" s="609">
        <v>6</v>
      </c>
      <c r="P910" s="609">
        <v>15</v>
      </c>
      <c r="Q910" s="609">
        <v>0</v>
      </c>
    </row>
    <row r="911" spans="14:17" ht="14.25" customHeight="1" x14ac:dyDescent="0.15">
      <c r="N911" s="609">
        <v>45</v>
      </c>
      <c r="O911" s="609">
        <v>7</v>
      </c>
      <c r="P911" s="609">
        <v>1</v>
      </c>
      <c r="Q911" s="609">
        <v>12057</v>
      </c>
    </row>
    <row r="912" spans="14:17" ht="14.25" customHeight="1" x14ac:dyDescent="0.15">
      <c r="N912" s="609">
        <v>45</v>
      </c>
      <c r="O912" s="609">
        <v>7</v>
      </c>
      <c r="P912" s="609">
        <v>2</v>
      </c>
      <c r="Q912" s="609">
        <v>0</v>
      </c>
    </row>
    <row r="913" spans="14:17" ht="14.25" customHeight="1" x14ac:dyDescent="0.15">
      <c r="N913" s="609">
        <v>45</v>
      </c>
      <c r="O913" s="609">
        <v>7</v>
      </c>
      <c r="P913" s="609">
        <v>3</v>
      </c>
      <c r="Q913" s="609">
        <v>0</v>
      </c>
    </row>
    <row r="914" spans="14:17" ht="14.25" customHeight="1" x14ac:dyDescent="0.15">
      <c r="N914" s="609">
        <v>45</v>
      </c>
      <c r="O914" s="609">
        <v>7</v>
      </c>
      <c r="P914" s="609">
        <v>4</v>
      </c>
      <c r="Q914" s="609">
        <v>54863</v>
      </c>
    </row>
    <row r="915" spans="14:17" ht="14.25" customHeight="1" x14ac:dyDescent="0.15">
      <c r="N915" s="609">
        <v>45</v>
      </c>
      <c r="O915" s="609">
        <v>7</v>
      </c>
      <c r="P915" s="609">
        <v>5</v>
      </c>
      <c r="Q915" s="609">
        <v>0</v>
      </c>
    </row>
    <row r="916" spans="14:17" ht="14.25" customHeight="1" x14ac:dyDescent="0.15">
      <c r="N916" s="609">
        <v>45</v>
      </c>
      <c r="O916" s="609">
        <v>7</v>
      </c>
      <c r="P916" s="609">
        <v>6</v>
      </c>
      <c r="Q916" s="609">
        <v>0</v>
      </c>
    </row>
    <row r="917" spans="14:17" ht="14.25" customHeight="1" x14ac:dyDescent="0.15">
      <c r="N917" s="609">
        <v>45</v>
      </c>
      <c r="O917" s="609">
        <v>7</v>
      </c>
      <c r="P917" s="609">
        <v>7</v>
      </c>
      <c r="Q917" s="609">
        <v>0</v>
      </c>
    </row>
    <row r="918" spans="14:17" ht="14.25" customHeight="1" x14ac:dyDescent="0.15">
      <c r="N918" s="609">
        <v>45</v>
      </c>
      <c r="O918" s="609">
        <v>7</v>
      </c>
      <c r="P918" s="609">
        <v>8</v>
      </c>
      <c r="Q918" s="609">
        <v>0</v>
      </c>
    </row>
    <row r="919" spans="14:17" ht="14.25" customHeight="1" x14ac:dyDescent="0.15">
      <c r="N919" s="609">
        <v>45</v>
      </c>
      <c r="O919" s="609">
        <v>7</v>
      </c>
      <c r="P919" s="609">
        <v>9</v>
      </c>
      <c r="Q919" s="609">
        <v>0</v>
      </c>
    </row>
    <row r="920" spans="14:17" ht="14.25" customHeight="1" x14ac:dyDescent="0.15">
      <c r="N920" s="609">
        <v>45</v>
      </c>
      <c r="O920" s="609">
        <v>7</v>
      </c>
      <c r="P920" s="609">
        <v>10</v>
      </c>
      <c r="Q920" s="609">
        <v>0</v>
      </c>
    </row>
    <row r="921" spans="14:17" ht="14.25" customHeight="1" x14ac:dyDescent="0.15">
      <c r="N921" s="609">
        <v>45</v>
      </c>
      <c r="O921" s="609">
        <v>7</v>
      </c>
      <c r="P921" s="609">
        <v>11</v>
      </c>
      <c r="Q921" s="609">
        <v>0</v>
      </c>
    </row>
    <row r="922" spans="14:17" ht="14.25" customHeight="1" x14ac:dyDescent="0.15">
      <c r="N922" s="609">
        <v>45</v>
      </c>
      <c r="O922" s="609">
        <v>7</v>
      </c>
      <c r="P922" s="609">
        <v>12</v>
      </c>
      <c r="Q922" s="609">
        <v>66920</v>
      </c>
    </row>
    <row r="923" spans="14:17" ht="14.25" customHeight="1" x14ac:dyDescent="0.15">
      <c r="N923" s="609">
        <v>45</v>
      </c>
      <c r="O923" s="609">
        <v>7</v>
      </c>
      <c r="P923" s="609">
        <v>13</v>
      </c>
      <c r="Q923" s="609">
        <v>0</v>
      </c>
    </row>
    <row r="924" spans="14:17" ht="14.25" customHeight="1" x14ac:dyDescent="0.15">
      <c r="N924" s="609">
        <v>45</v>
      </c>
      <c r="O924" s="609">
        <v>7</v>
      </c>
      <c r="P924" s="609">
        <v>14</v>
      </c>
      <c r="Q924" s="609">
        <v>0</v>
      </c>
    </row>
    <row r="925" spans="14:17" ht="14.25" customHeight="1" x14ac:dyDescent="0.15">
      <c r="N925" s="609">
        <v>45</v>
      </c>
      <c r="O925" s="609">
        <v>7</v>
      </c>
      <c r="P925" s="609">
        <v>15</v>
      </c>
      <c r="Q925" s="609">
        <v>0</v>
      </c>
    </row>
    <row r="926" spans="14:17" ht="14.25" customHeight="1" x14ac:dyDescent="0.15">
      <c r="N926" s="609">
        <v>45</v>
      </c>
      <c r="O926" s="609">
        <v>8</v>
      </c>
      <c r="P926" s="609">
        <v>1</v>
      </c>
      <c r="Q926" s="609">
        <v>830</v>
      </c>
    </row>
    <row r="927" spans="14:17" ht="14.25" customHeight="1" x14ac:dyDescent="0.15">
      <c r="N927" s="609">
        <v>45</v>
      </c>
      <c r="O927" s="609">
        <v>8</v>
      </c>
      <c r="P927" s="609">
        <v>2</v>
      </c>
      <c r="Q927" s="609">
        <v>0</v>
      </c>
    </row>
    <row r="928" spans="14:17" ht="14.25" customHeight="1" x14ac:dyDescent="0.15">
      <c r="N928" s="609">
        <v>45</v>
      </c>
      <c r="O928" s="609">
        <v>8</v>
      </c>
      <c r="P928" s="609">
        <v>3</v>
      </c>
      <c r="Q928" s="609">
        <v>0</v>
      </c>
    </row>
    <row r="929" spans="14:17" ht="14.25" customHeight="1" x14ac:dyDescent="0.15">
      <c r="N929" s="609">
        <v>45</v>
      </c>
      <c r="O929" s="609">
        <v>8</v>
      </c>
      <c r="P929" s="609">
        <v>4</v>
      </c>
      <c r="Q929" s="609">
        <v>5015</v>
      </c>
    </row>
    <row r="930" spans="14:17" ht="14.25" customHeight="1" x14ac:dyDescent="0.15">
      <c r="N930" s="609">
        <v>45</v>
      </c>
      <c r="O930" s="609">
        <v>8</v>
      </c>
      <c r="P930" s="609">
        <v>5</v>
      </c>
      <c r="Q930" s="609">
        <v>0</v>
      </c>
    </row>
    <row r="931" spans="14:17" ht="14.25" customHeight="1" x14ac:dyDescent="0.15">
      <c r="N931" s="609">
        <v>45</v>
      </c>
      <c r="O931" s="609">
        <v>8</v>
      </c>
      <c r="P931" s="609">
        <v>6</v>
      </c>
      <c r="Q931" s="609">
        <v>0</v>
      </c>
    </row>
    <row r="932" spans="14:17" ht="14.25" customHeight="1" x14ac:dyDescent="0.15">
      <c r="N932" s="609">
        <v>45</v>
      </c>
      <c r="O932" s="609">
        <v>8</v>
      </c>
      <c r="P932" s="609">
        <v>7</v>
      </c>
      <c r="Q932" s="609">
        <v>0</v>
      </c>
    </row>
    <row r="933" spans="14:17" ht="14.25" customHeight="1" x14ac:dyDescent="0.15">
      <c r="N933" s="609">
        <v>45</v>
      </c>
      <c r="O933" s="609">
        <v>8</v>
      </c>
      <c r="P933" s="609">
        <v>8</v>
      </c>
      <c r="Q933" s="609">
        <v>0</v>
      </c>
    </row>
    <row r="934" spans="14:17" ht="14.25" customHeight="1" x14ac:dyDescent="0.15">
      <c r="N934" s="609">
        <v>45</v>
      </c>
      <c r="O934" s="609">
        <v>8</v>
      </c>
      <c r="P934" s="609">
        <v>9</v>
      </c>
      <c r="Q934" s="609">
        <v>0</v>
      </c>
    </row>
    <row r="935" spans="14:17" ht="14.25" customHeight="1" x14ac:dyDescent="0.15">
      <c r="N935" s="609">
        <v>45</v>
      </c>
      <c r="O935" s="609">
        <v>8</v>
      </c>
      <c r="P935" s="609">
        <v>10</v>
      </c>
      <c r="Q935" s="609">
        <v>0</v>
      </c>
    </row>
    <row r="936" spans="14:17" ht="14.25" customHeight="1" x14ac:dyDescent="0.15">
      <c r="N936" s="609">
        <v>45</v>
      </c>
      <c r="O936" s="609">
        <v>8</v>
      </c>
      <c r="P936" s="609">
        <v>11</v>
      </c>
      <c r="Q936" s="609">
        <v>0</v>
      </c>
    </row>
    <row r="937" spans="14:17" ht="14.25" customHeight="1" x14ac:dyDescent="0.15">
      <c r="N937" s="609">
        <v>45</v>
      </c>
      <c r="O937" s="609">
        <v>8</v>
      </c>
      <c r="P937" s="609">
        <v>12</v>
      </c>
      <c r="Q937" s="609">
        <v>5845</v>
      </c>
    </row>
    <row r="938" spans="14:17" ht="14.25" customHeight="1" x14ac:dyDescent="0.15">
      <c r="N938" s="609">
        <v>45</v>
      </c>
      <c r="O938" s="609">
        <v>8</v>
      </c>
      <c r="P938" s="609">
        <v>13</v>
      </c>
      <c r="Q938" s="609">
        <v>0</v>
      </c>
    </row>
    <row r="939" spans="14:17" ht="14.25" customHeight="1" x14ac:dyDescent="0.15">
      <c r="N939" s="609">
        <v>45</v>
      </c>
      <c r="O939" s="609">
        <v>8</v>
      </c>
      <c r="P939" s="609">
        <v>14</v>
      </c>
      <c r="Q939" s="609">
        <v>0</v>
      </c>
    </row>
    <row r="940" spans="14:17" ht="14.25" customHeight="1" x14ac:dyDescent="0.15">
      <c r="N940" s="609">
        <v>45</v>
      </c>
      <c r="O940" s="609">
        <v>8</v>
      </c>
      <c r="P940" s="609">
        <v>15</v>
      </c>
      <c r="Q940" s="609">
        <v>0</v>
      </c>
    </row>
    <row r="941" spans="14:17" ht="14.25" customHeight="1" x14ac:dyDescent="0.15">
      <c r="N941" s="609">
        <v>45</v>
      </c>
      <c r="O941" s="609">
        <v>9</v>
      </c>
      <c r="P941" s="609">
        <v>1</v>
      </c>
      <c r="Q941" s="609">
        <v>12281</v>
      </c>
    </row>
    <row r="942" spans="14:17" ht="14.25" customHeight="1" x14ac:dyDescent="0.15">
      <c r="N942" s="609">
        <v>45</v>
      </c>
      <c r="O942" s="609">
        <v>9</v>
      </c>
      <c r="P942" s="609">
        <v>2</v>
      </c>
      <c r="Q942" s="609">
        <v>0</v>
      </c>
    </row>
    <row r="943" spans="14:17" ht="14.25" customHeight="1" x14ac:dyDescent="0.15">
      <c r="N943" s="609">
        <v>45</v>
      </c>
      <c r="O943" s="609">
        <v>9</v>
      </c>
      <c r="P943" s="609">
        <v>3</v>
      </c>
      <c r="Q943" s="609">
        <v>0</v>
      </c>
    </row>
    <row r="944" spans="14:17" ht="14.25" customHeight="1" x14ac:dyDescent="0.15">
      <c r="N944" s="609">
        <v>45</v>
      </c>
      <c r="O944" s="609">
        <v>9</v>
      </c>
      <c r="P944" s="609">
        <v>4</v>
      </c>
      <c r="Q944" s="609">
        <v>51837</v>
      </c>
    </row>
    <row r="945" spans="14:17" ht="14.25" customHeight="1" x14ac:dyDescent="0.15">
      <c r="N945" s="609">
        <v>45</v>
      </c>
      <c r="O945" s="609">
        <v>9</v>
      </c>
      <c r="P945" s="609">
        <v>5</v>
      </c>
      <c r="Q945" s="609">
        <v>0</v>
      </c>
    </row>
    <row r="946" spans="14:17" ht="14.25" customHeight="1" x14ac:dyDescent="0.15">
      <c r="N946" s="609">
        <v>45</v>
      </c>
      <c r="O946" s="609">
        <v>9</v>
      </c>
      <c r="P946" s="609">
        <v>6</v>
      </c>
      <c r="Q946" s="609">
        <v>0</v>
      </c>
    </row>
    <row r="947" spans="14:17" ht="14.25" customHeight="1" x14ac:dyDescent="0.15">
      <c r="N947" s="609">
        <v>45</v>
      </c>
      <c r="O947" s="609">
        <v>9</v>
      </c>
      <c r="P947" s="609">
        <v>7</v>
      </c>
      <c r="Q947" s="609">
        <v>0</v>
      </c>
    </row>
    <row r="948" spans="14:17" ht="14.25" customHeight="1" x14ac:dyDescent="0.15">
      <c r="N948" s="609">
        <v>45</v>
      </c>
      <c r="O948" s="609">
        <v>9</v>
      </c>
      <c r="P948" s="609">
        <v>8</v>
      </c>
      <c r="Q948" s="609">
        <v>0</v>
      </c>
    </row>
    <row r="949" spans="14:17" ht="14.25" customHeight="1" x14ac:dyDescent="0.15">
      <c r="N949" s="609">
        <v>45</v>
      </c>
      <c r="O949" s="609">
        <v>9</v>
      </c>
      <c r="P949" s="609">
        <v>9</v>
      </c>
      <c r="Q949" s="609">
        <v>0</v>
      </c>
    </row>
    <row r="950" spans="14:17" ht="14.25" customHeight="1" x14ac:dyDescent="0.15">
      <c r="N950" s="609">
        <v>45</v>
      </c>
      <c r="O950" s="609">
        <v>9</v>
      </c>
      <c r="P950" s="609">
        <v>10</v>
      </c>
      <c r="Q950" s="609">
        <v>0</v>
      </c>
    </row>
    <row r="951" spans="14:17" ht="14.25" customHeight="1" x14ac:dyDescent="0.15">
      <c r="N951" s="609">
        <v>45</v>
      </c>
      <c r="O951" s="609">
        <v>9</v>
      </c>
      <c r="P951" s="609">
        <v>11</v>
      </c>
      <c r="Q951" s="609">
        <v>0</v>
      </c>
    </row>
    <row r="952" spans="14:17" ht="14.25" customHeight="1" x14ac:dyDescent="0.15">
      <c r="N952" s="609">
        <v>45</v>
      </c>
      <c r="O952" s="609">
        <v>9</v>
      </c>
      <c r="P952" s="609">
        <v>12</v>
      </c>
      <c r="Q952" s="609">
        <v>64118</v>
      </c>
    </row>
    <row r="953" spans="14:17" ht="14.25" customHeight="1" x14ac:dyDescent="0.15">
      <c r="N953" s="609">
        <v>45</v>
      </c>
      <c r="O953" s="609">
        <v>9</v>
      </c>
      <c r="P953" s="609">
        <v>13</v>
      </c>
      <c r="Q953" s="609">
        <v>0</v>
      </c>
    </row>
    <row r="954" spans="14:17" ht="14.25" customHeight="1" x14ac:dyDescent="0.15">
      <c r="N954" s="609">
        <v>45</v>
      </c>
      <c r="O954" s="609">
        <v>9</v>
      </c>
      <c r="P954" s="609">
        <v>14</v>
      </c>
      <c r="Q954" s="609">
        <v>0</v>
      </c>
    </row>
    <row r="955" spans="14:17" ht="14.25" customHeight="1" x14ac:dyDescent="0.15">
      <c r="N955" s="609">
        <v>45</v>
      </c>
      <c r="O955" s="609">
        <v>9</v>
      </c>
      <c r="P955" s="609">
        <v>15</v>
      </c>
      <c r="Q955" s="609">
        <v>0</v>
      </c>
    </row>
    <row r="956" spans="14:17" ht="14.25" customHeight="1" x14ac:dyDescent="0.15">
      <c r="N956" s="609">
        <v>45</v>
      </c>
      <c r="O956" s="609">
        <v>10</v>
      </c>
      <c r="P956" s="609">
        <v>1</v>
      </c>
      <c r="Q956" s="609">
        <v>606</v>
      </c>
    </row>
    <row r="957" spans="14:17" ht="14.25" customHeight="1" x14ac:dyDescent="0.15">
      <c r="N957" s="609">
        <v>45</v>
      </c>
      <c r="O957" s="609">
        <v>10</v>
      </c>
      <c r="P957" s="609">
        <v>2</v>
      </c>
      <c r="Q957" s="609">
        <v>0</v>
      </c>
    </row>
    <row r="958" spans="14:17" ht="14.25" customHeight="1" x14ac:dyDescent="0.15">
      <c r="N958" s="609">
        <v>45</v>
      </c>
      <c r="O958" s="609">
        <v>10</v>
      </c>
      <c r="P958" s="609">
        <v>3</v>
      </c>
      <c r="Q958" s="609">
        <v>0</v>
      </c>
    </row>
    <row r="959" spans="14:17" ht="14.25" customHeight="1" x14ac:dyDescent="0.15">
      <c r="N959" s="609">
        <v>45</v>
      </c>
      <c r="O959" s="609">
        <v>10</v>
      </c>
      <c r="P959" s="609">
        <v>4</v>
      </c>
      <c r="Q959" s="609">
        <v>4636</v>
      </c>
    </row>
    <row r="960" spans="14:17" ht="14.25" customHeight="1" x14ac:dyDescent="0.15">
      <c r="N960" s="609">
        <v>45</v>
      </c>
      <c r="O960" s="609">
        <v>10</v>
      </c>
      <c r="P960" s="609">
        <v>5</v>
      </c>
      <c r="Q960" s="609">
        <v>0</v>
      </c>
    </row>
    <row r="961" spans="14:17" ht="14.25" customHeight="1" x14ac:dyDescent="0.15">
      <c r="N961" s="609">
        <v>45</v>
      </c>
      <c r="O961" s="609">
        <v>10</v>
      </c>
      <c r="P961" s="609">
        <v>6</v>
      </c>
      <c r="Q961" s="609">
        <v>0</v>
      </c>
    </row>
    <row r="962" spans="14:17" ht="14.25" customHeight="1" x14ac:dyDescent="0.15">
      <c r="N962" s="609">
        <v>45</v>
      </c>
      <c r="O962" s="609">
        <v>10</v>
      </c>
      <c r="P962" s="609">
        <v>7</v>
      </c>
      <c r="Q962" s="609">
        <v>0</v>
      </c>
    </row>
    <row r="963" spans="14:17" ht="14.25" customHeight="1" x14ac:dyDescent="0.15">
      <c r="N963" s="609">
        <v>45</v>
      </c>
      <c r="O963" s="609">
        <v>10</v>
      </c>
      <c r="P963" s="609">
        <v>8</v>
      </c>
      <c r="Q963" s="609">
        <v>0</v>
      </c>
    </row>
    <row r="964" spans="14:17" ht="14.25" customHeight="1" x14ac:dyDescent="0.15">
      <c r="N964" s="609">
        <v>45</v>
      </c>
      <c r="O964" s="609">
        <v>10</v>
      </c>
      <c r="P964" s="609">
        <v>9</v>
      </c>
      <c r="Q964" s="609">
        <v>0</v>
      </c>
    </row>
    <row r="965" spans="14:17" ht="14.25" customHeight="1" x14ac:dyDescent="0.15">
      <c r="N965" s="609">
        <v>45</v>
      </c>
      <c r="O965" s="609">
        <v>10</v>
      </c>
      <c r="P965" s="609">
        <v>10</v>
      </c>
      <c r="Q965" s="609">
        <v>0</v>
      </c>
    </row>
    <row r="966" spans="14:17" ht="14.25" customHeight="1" x14ac:dyDescent="0.15">
      <c r="N966" s="609">
        <v>45</v>
      </c>
      <c r="O966" s="609">
        <v>10</v>
      </c>
      <c r="P966" s="609">
        <v>11</v>
      </c>
      <c r="Q966" s="609">
        <v>0</v>
      </c>
    </row>
    <row r="967" spans="14:17" ht="14.25" customHeight="1" x14ac:dyDescent="0.15">
      <c r="N967" s="609">
        <v>45</v>
      </c>
      <c r="O967" s="609">
        <v>10</v>
      </c>
      <c r="P967" s="609">
        <v>12</v>
      </c>
      <c r="Q967" s="609">
        <v>5242</v>
      </c>
    </row>
    <row r="968" spans="14:17" ht="14.25" customHeight="1" x14ac:dyDescent="0.15">
      <c r="N968" s="609">
        <v>45</v>
      </c>
      <c r="O968" s="609">
        <v>10</v>
      </c>
      <c r="P968" s="609">
        <v>13</v>
      </c>
      <c r="Q968" s="609">
        <v>0</v>
      </c>
    </row>
    <row r="969" spans="14:17" ht="14.25" customHeight="1" x14ac:dyDescent="0.15">
      <c r="N969" s="609">
        <v>45</v>
      </c>
      <c r="O969" s="609">
        <v>10</v>
      </c>
      <c r="P969" s="609">
        <v>14</v>
      </c>
      <c r="Q969" s="609">
        <v>0</v>
      </c>
    </row>
    <row r="970" spans="14:17" ht="14.25" customHeight="1" x14ac:dyDescent="0.15">
      <c r="N970" s="609">
        <v>45</v>
      </c>
      <c r="O970" s="609">
        <v>10</v>
      </c>
      <c r="P970" s="609">
        <v>15</v>
      </c>
      <c r="Q970" s="609">
        <v>0</v>
      </c>
    </row>
    <row r="971" spans="14:17" ht="14.25" customHeight="1" x14ac:dyDescent="0.15">
      <c r="N971" s="609">
        <v>45</v>
      </c>
      <c r="O971" s="609">
        <v>11</v>
      </c>
      <c r="P971" s="609">
        <v>1</v>
      </c>
      <c r="Q971" s="609">
        <v>10818</v>
      </c>
    </row>
    <row r="972" spans="14:17" ht="14.25" customHeight="1" x14ac:dyDescent="0.15">
      <c r="N972" s="609">
        <v>45</v>
      </c>
      <c r="O972" s="609">
        <v>11</v>
      </c>
      <c r="P972" s="609">
        <v>2</v>
      </c>
      <c r="Q972" s="609">
        <v>0</v>
      </c>
    </row>
    <row r="973" spans="14:17" ht="14.25" customHeight="1" x14ac:dyDescent="0.15">
      <c r="N973" s="609">
        <v>45</v>
      </c>
      <c r="O973" s="609">
        <v>11</v>
      </c>
      <c r="P973" s="609">
        <v>3</v>
      </c>
      <c r="Q973" s="609">
        <v>0</v>
      </c>
    </row>
    <row r="974" spans="14:17" ht="14.25" customHeight="1" x14ac:dyDescent="0.15">
      <c r="N974" s="609">
        <v>45</v>
      </c>
      <c r="O974" s="609">
        <v>11</v>
      </c>
      <c r="P974" s="609">
        <v>4</v>
      </c>
      <c r="Q974" s="609">
        <v>46064</v>
      </c>
    </row>
    <row r="975" spans="14:17" ht="14.25" customHeight="1" x14ac:dyDescent="0.15">
      <c r="N975" s="609">
        <v>45</v>
      </c>
      <c r="O975" s="609">
        <v>11</v>
      </c>
      <c r="P975" s="609">
        <v>5</v>
      </c>
      <c r="Q975" s="609">
        <v>0</v>
      </c>
    </row>
    <row r="976" spans="14:17" ht="14.25" customHeight="1" x14ac:dyDescent="0.15">
      <c r="N976" s="609">
        <v>45</v>
      </c>
      <c r="O976" s="609">
        <v>11</v>
      </c>
      <c r="P976" s="609">
        <v>6</v>
      </c>
      <c r="Q976" s="609">
        <v>0</v>
      </c>
    </row>
    <row r="977" spans="14:17" ht="14.25" customHeight="1" x14ac:dyDescent="0.15">
      <c r="N977" s="609">
        <v>45</v>
      </c>
      <c r="O977" s="609">
        <v>11</v>
      </c>
      <c r="P977" s="609">
        <v>7</v>
      </c>
      <c r="Q977" s="609">
        <v>0</v>
      </c>
    </row>
    <row r="978" spans="14:17" ht="14.25" customHeight="1" x14ac:dyDescent="0.15">
      <c r="N978" s="609">
        <v>45</v>
      </c>
      <c r="O978" s="609">
        <v>11</v>
      </c>
      <c r="P978" s="609">
        <v>8</v>
      </c>
      <c r="Q978" s="609">
        <v>0</v>
      </c>
    </row>
    <row r="979" spans="14:17" ht="14.25" customHeight="1" x14ac:dyDescent="0.15">
      <c r="N979" s="609">
        <v>45</v>
      </c>
      <c r="O979" s="609">
        <v>11</v>
      </c>
      <c r="P979" s="609">
        <v>9</v>
      </c>
      <c r="Q979" s="609">
        <v>0</v>
      </c>
    </row>
    <row r="980" spans="14:17" ht="14.25" customHeight="1" x14ac:dyDescent="0.15">
      <c r="N980" s="609">
        <v>45</v>
      </c>
      <c r="O980" s="609">
        <v>11</v>
      </c>
      <c r="P980" s="609">
        <v>10</v>
      </c>
      <c r="Q980" s="609">
        <v>0</v>
      </c>
    </row>
    <row r="981" spans="14:17" ht="14.25" customHeight="1" x14ac:dyDescent="0.15">
      <c r="N981" s="609">
        <v>45</v>
      </c>
      <c r="O981" s="609">
        <v>11</v>
      </c>
      <c r="P981" s="609">
        <v>11</v>
      </c>
      <c r="Q981" s="609">
        <v>0</v>
      </c>
    </row>
    <row r="982" spans="14:17" ht="14.25" customHeight="1" x14ac:dyDescent="0.15">
      <c r="N982" s="609">
        <v>45</v>
      </c>
      <c r="O982" s="609">
        <v>11</v>
      </c>
      <c r="P982" s="609">
        <v>12</v>
      </c>
      <c r="Q982" s="609">
        <v>56882</v>
      </c>
    </row>
    <row r="983" spans="14:17" ht="14.25" customHeight="1" x14ac:dyDescent="0.15">
      <c r="N983" s="609">
        <v>45</v>
      </c>
      <c r="O983" s="609">
        <v>11</v>
      </c>
      <c r="P983" s="609">
        <v>13</v>
      </c>
      <c r="Q983" s="609">
        <v>0</v>
      </c>
    </row>
    <row r="984" spans="14:17" ht="14.25" customHeight="1" x14ac:dyDescent="0.15">
      <c r="N984" s="609">
        <v>45</v>
      </c>
      <c r="O984" s="609">
        <v>11</v>
      </c>
      <c r="P984" s="609">
        <v>14</v>
      </c>
      <c r="Q984" s="609">
        <v>0</v>
      </c>
    </row>
    <row r="985" spans="14:17" ht="14.25" customHeight="1" x14ac:dyDescent="0.15">
      <c r="N985" s="609">
        <v>45</v>
      </c>
      <c r="O985" s="609">
        <v>11</v>
      </c>
      <c r="P985" s="609">
        <v>15</v>
      </c>
      <c r="Q985" s="609">
        <v>0</v>
      </c>
    </row>
    <row r="986" spans="14:17" ht="14.25" customHeight="1" x14ac:dyDescent="0.15">
      <c r="N986" s="609">
        <v>45</v>
      </c>
      <c r="O986" s="609">
        <v>12</v>
      </c>
      <c r="P986" s="609">
        <v>1</v>
      </c>
      <c r="Q986" s="609">
        <v>377</v>
      </c>
    </row>
    <row r="987" spans="14:17" ht="14.25" customHeight="1" x14ac:dyDescent="0.15">
      <c r="N987" s="609">
        <v>45</v>
      </c>
      <c r="O987" s="609">
        <v>12</v>
      </c>
      <c r="P987" s="609">
        <v>2</v>
      </c>
      <c r="Q987" s="609">
        <v>0</v>
      </c>
    </row>
    <row r="988" spans="14:17" ht="14.25" customHeight="1" x14ac:dyDescent="0.15">
      <c r="N988" s="609">
        <v>45</v>
      </c>
      <c r="O988" s="609">
        <v>12</v>
      </c>
      <c r="P988" s="609">
        <v>3</v>
      </c>
      <c r="Q988" s="609">
        <v>0</v>
      </c>
    </row>
    <row r="989" spans="14:17" ht="14.25" customHeight="1" x14ac:dyDescent="0.15">
      <c r="N989" s="609">
        <v>45</v>
      </c>
      <c r="O989" s="609">
        <v>12</v>
      </c>
      <c r="P989" s="609">
        <v>4</v>
      </c>
      <c r="Q989" s="609">
        <v>4330</v>
      </c>
    </row>
    <row r="990" spans="14:17" ht="14.25" customHeight="1" x14ac:dyDescent="0.15">
      <c r="N990" s="609">
        <v>45</v>
      </c>
      <c r="O990" s="609">
        <v>12</v>
      </c>
      <c r="P990" s="609">
        <v>5</v>
      </c>
      <c r="Q990" s="609">
        <v>0</v>
      </c>
    </row>
    <row r="991" spans="14:17" ht="14.25" customHeight="1" x14ac:dyDescent="0.15">
      <c r="N991" s="609">
        <v>45</v>
      </c>
      <c r="O991" s="609">
        <v>12</v>
      </c>
      <c r="P991" s="609">
        <v>6</v>
      </c>
      <c r="Q991" s="609">
        <v>0</v>
      </c>
    </row>
    <row r="992" spans="14:17" ht="14.25" customHeight="1" x14ac:dyDescent="0.15">
      <c r="N992" s="609">
        <v>45</v>
      </c>
      <c r="O992" s="609">
        <v>12</v>
      </c>
      <c r="P992" s="609">
        <v>7</v>
      </c>
      <c r="Q992" s="609">
        <v>0</v>
      </c>
    </row>
    <row r="993" spans="14:17" ht="14.25" customHeight="1" x14ac:dyDescent="0.15">
      <c r="N993" s="609">
        <v>45</v>
      </c>
      <c r="O993" s="609">
        <v>12</v>
      </c>
      <c r="P993" s="609">
        <v>8</v>
      </c>
      <c r="Q993" s="609">
        <v>0</v>
      </c>
    </row>
    <row r="994" spans="14:17" ht="14.25" customHeight="1" x14ac:dyDescent="0.15">
      <c r="N994" s="609">
        <v>45</v>
      </c>
      <c r="O994" s="609">
        <v>12</v>
      </c>
      <c r="P994" s="609">
        <v>9</v>
      </c>
      <c r="Q994" s="609">
        <v>0</v>
      </c>
    </row>
    <row r="995" spans="14:17" ht="14.25" customHeight="1" x14ac:dyDescent="0.15">
      <c r="N995" s="609">
        <v>45</v>
      </c>
      <c r="O995" s="609">
        <v>12</v>
      </c>
      <c r="P995" s="609">
        <v>10</v>
      </c>
      <c r="Q995" s="609">
        <v>0</v>
      </c>
    </row>
    <row r="996" spans="14:17" ht="14.25" customHeight="1" x14ac:dyDescent="0.15">
      <c r="N996" s="609">
        <v>45</v>
      </c>
      <c r="O996" s="609">
        <v>12</v>
      </c>
      <c r="P996" s="609">
        <v>11</v>
      </c>
      <c r="Q996" s="609">
        <v>0</v>
      </c>
    </row>
    <row r="997" spans="14:17" ht="14.25" customHeight="1" x14ac:dyDescent="0.15">
      <c r="N997" s="609">
        <v>45</v>
      </c>
      <c r="O997" s="609">
        <v>12</v>
      </c>
      <c r="P997" s="609">
        <v>12</v>
      </c>
      <c r="Q997" s="609">
        <v>4707</v>
      </c>
    </row>
    <row r="998" spans="14:17" ht="14.25" customHeight="1" x14ac:dyDescent="0.15">
      <c r="N998" s="609">
        <v>45</v>
      </c>
      <c r="O998" s="609">
        <v>12</v>
      </c>
      <c r="P998" s="609">
        <v>13</v>
      </c>
      <c r="Q998" s="609">
        <v>0</v>
      </c>
    </row>
    <row r="999" spans="14:17" ht="14.25" customHeight="1" x14ac:dyDescent="0.15">
      <c r="N999" s="609">
        <v>45</v>
      </c>
      <c r="O999" s="609">
        <v>12</v>
      </c>
      <c r="P999" s="609">
        <v>14</v>
      </c>
      <c r="Q999" s="609">
        <v>0</v>
      </c>
    </row>
    <row r="1000" spans="14:17" ht="14.25" customHeight="1" x14ac:dyDescent="0.15">
      <c r="N1000" s="609">
        <v>45</v>
      </c>
      <c r="O1000" s="609">
        <v>12</v>
      </c>
      <c r="P1000" s="609">
        <v>15</v>
      </c>
      <c r="Q1000" s="609">
        <v>0</v>
      </c>
    </row>
    <row r="1001" spans="14:17" ht="14.25" customHeight="1" x14ac:dyDescent="0.15">
      <c r="N1001" s="609">
        <v>45</v>
      </c>
      <c r="O1001" s="609">
        <v>13</v>
      </c>
      <c r="P1001" s="609">
        <v>1</v>
      </c>
      <c r="Q1001" s="609">
        <v>6803</v>
      </c>
    </row>
    <row r="1002" spans="14:17" ht="14.25" customHeight="1" x14ac:dyDescent="0.15">
      <c r="N1002" s="609">
        <v>45</v>
      </c>
      <c r="O1002" s="609">
        <v>13</v>
      </c>
      <c r="P1002" s="609">
        <v>2</v>
      </c>
      <c r="Q1002" s="609">
        <v>0</v>
      </c>
    </row>
    <row r="1003" spans="14:17" ht="14.25" customHeight="1" x14ac:dyDescent="0.15">
      <c r="N1003" s="609">
        <v>45</v>
      </c>
      <c r="O1003" s="609">
        <v>13</v>
      </c>
      <c r="P1003" s="609">
        <v>3</v>
      </c>
      <c r="Q1003" s="609">
        <v>0</v>
      </c>
    </row>
    <row r="1004" spans="14:17" ht="14.25" customHeight="1" x14ac:dyDescent="0.15">
      <c r="N1004" s="609">
        <v>45</v>
      </c>
      <c r="O1004" s="609">
        <v>13</v>
      </c>
      <c r="P1004" s="609">
        <v>4</v>
      </c>
      <c r="Q1004" s="609">
        <v>44330</v>
      </c>
    </row>
    <row r="1005" spans="14:17" ht="14.25" customHeight="1" x14ac:dyDescent="0.15">
      <c r="N1005" s="609">
        <v>45</v>
      </c>
      <c r="O1005" s="609">
        <v>13</v>
      </c>
      <c r="P1005" s="609">
        <v>5</v>
      </c>
      <c r="Q1005" s="609">
        <v>0</v>
      </c>
    </row>
    <row r="1006" spans="14:17" ht="14.25" customHeight="1" x14ac:dyDescent="0.15">
      <c r="N1006" s="609">
        <v>45</v>
      </c>
      <c r="O1006" s="609">
        <v>13</v>
      </c>
      <c r="P1006" s="609">
        <v>6</v>
      </c>
      <c r="Q1006" s="609">
        <v>0</v>
      </c>
    </row>
    <row r="1007" spans="14:17" ht="14.25" customHeight="1" x14ac:dyDescent="0.15">
      <c r="N1007" s="609">
        <v>45</v>
      </c>
      <c r="O1007" s="609">
        <v>13</v>
      </c>
      <c r="P1007" s="609">
        <v>7</v>
      </c>
      <c r="Q1007" s="609">
        <v>0</v>
      </c>
    </row>
    <row r="1008" spans="14:17" ht="14.25" customHeight="1" x14ac:dyDescent="0.15">
      <c r="N1008" s="609">
        <v>45</v>
      </c>
      <c r="O1008" s="609">
        <v>13</v>
      </c>
      <c r="P1008" s="609">
        <v>8</v>
      </c>
      <c r="Q1008" s="609">
        <v>0</v>
      </c>
    </row>
    <row r="1009" spans="14:17" ht="14.25" customHeight="1" x14ac:dyDescent="0.15">
      <c r="N1009" s="609">
        <v>45</v>
      </c>
      <c r="O1009" s="609">
        <v>13</v>
      </c>
      <c r="P1009" s="609">
        <v>9</v>
      </c>
      <c r="Q1009" s="609">
        <v>0</v>
      </c>
    </row>
    <row r="1010" spans="14:17" ht="14.25" customHeight="1" x14ac:dyDescent="0.15">
      <c r="N1010" s="609">
        <v>45</v>
      </c>
      <c r="O1010" s="609">
        <v>13</v>
      </c>
      <c r="P1010" s="609">
        <v>10</v>
      </c>
      <c r="Q1010" s="609">
        <v>0</v>
      </c>
    </row>
    <row r="1011" spans="14:17" ht="14.25" customHeight="1" x14ac:dyDescent="0.15">
      <c r="N1011" s="609">
        <v>45</v>
      </c>
      <c r="O1011" s="609">
        <v>13</v>
      </c>
      <c r="P1011" s="609">
        <v>11</v>
      </c>
      <c r="Q1011" s="609">
        <v>0</v>
      </c>
    </row>
    <row r="1012" spans="14:17" ht="14.25" customHeight="1" x14ac:dyDescent="0.15">
      <c r="N1012" s="609">
        <v>45</v>
      </c>
      <c r="O1012" s="609">
        <v>13</v>
      </c>
      <c r="P1012" s="609">
        <v>12</v>
      </c>
      <c r="Q1012" s="609">
        <v>51133</v>
      </c>
    </row>
    <row r="1013" spans="14:17" ht="14.25" customHeight="1" x14ac:dyDescent="0.15">
      <c r="N1013" s="609">
        <v>45</v>
      </c>
      <c r="O1013" s="609">
        <v>13</v>
      </c>
      <c r="P1013" s="609">
        <v>13</v>
      </c>
      <c r="Q1013" s="609">
        <v>0</v>
      </c>
    </row>
    <row r="1014" spans="14:17" ht="14.25" customHeight="1" x14ac:dyDescent="0.15">
      <c r="N1014" s="609">
        <v>45</v>
      </c>
      <c r="O1014" s="609">
        <v>13</v>
      </c>
      <c r="P1014" s="609">
        <v>14</v>
      </c>
      <c r="Q1014" s="609">
        <v>0</v>
      </c>
    </row>
    <row r="1015" spans="14:17" ht="14.25" customHeight="1" x14ac:dyDescent="0.15">
      <c r="N1015" s="609">
        <v>45</v>
      </c>
      <c r="O1015" s="609">
        <v>13</v>
      </c>
      <c r="P1015" s="609">
        <v>15</v>
      </c>
      <c r="Q1015" s="609">
        <v>0</v>
      </c>
    </row>
    <row r="1016" spans="14:17" ht="14.25" customHeight="1" x14ac:dyDescent="0.15">
      <c r="N1016" s="609">
        <v>45</v>
      </c>
      <c r="O1016" s="609">
        <v>14</v>
      </c>
      <c r="P1016" s="609">
        <v>1</v>
      </c>
      <c r="Q1016" s="609">
        <v>201</v>
      </c>
    </row>
    <row r="1017" spans="14:17" ht="14.25" customHeight="1" x14ac:dyDescent="0.15">
      <c r="N1017" s="609">
        <v>45</v>
      </c>
      <c r="O1017" s="609">
        <v>14</v>
      </c>
      <c r="P1017" s="609">
        <v>2</v>
      </c>
      <c r="Q1017" s="609">
        <v>0</v>
      </c>
    </row>
    <row r="1018" spans="14:17" ht="14.25" customHeight="1" x14ac:dyDescent="0.15">
      <c r="N1018" s="609">
        <v>45</v>
      </c>
      <c r="O1018" s="609">
        <v>14</v>
      </c>
      <c r="P1018" s="609">
        <v>3</v>
      </c>
      <c r="Q1018" s="609">
        <v>0</v>
      </c>
    </row>
    <row r="1019" spans="14:17" ht="14.25" customHeight="1" x14ac:dyDescent="0.15">
      <c r="N1019" s="609">
        <v>45</v>
      </c>
      <c r="O1019" s="609">
        <v>14</v>
      </c>
      <c r="P1019" s="609">
        <v>4</v>
      </c>
      <c r="Q1019" s="609">
        <v>4109</v>
      </c>
    </row>
    <row r="1020" spans="14:17" ht="14.25" customHeight="1" x14ac:dyDescent="0.15">
      <c r="N1020" s="609">
        <v>45</v>
      </c>
      <c r="O1020" s="609">
        <v>14</v>
      </c>
      <c r="P1020" s="609">
        <v>5</v>
      </c>
      <c r="Q1020" s="609">
        <v>0</v>
      </c>
    </row>
    <row r="1021" spans="14:17" ht="14.25" customHeight="1" x14ac:dyDescent="0.15">
      <c r="N1021" s="609">
        <v>45</v>
      </c>
      <c r="O1021" s="609">
        <v>14</v>
      </c>
      <c r="P1021" s="609">
        <v>6</v>
      </c>
      <c r="Q1021" s="609">
        <v>0</v>
      </c>
    </row>
    <row r="1022" spans="14:17" ht="14.25" customHeight="1" x14ac:dyDescent="0.15">
      <c r="N1022" s="609">
        <v>45</v>
      </c>
      <c r="O1022" s="609">
        <v>14</v>
      </c>
      <c r="P1022" s="609">
        <v>7</v>
      </c>
      <c r="Q1022" s="609">
        <v>0</v>
      </c>
    </row>
    <row r="1023" spans="14:17" ht="14.25" customHeight="1" x14ac:dyDescent="0.15">
      <c r="N1023" s="609">
        <v>45</v>
      </c>
      <c r="O1023" s="609">
        <v>14</v>
      </c>
      <c r="P1023" s="609">
        <v>8</v>
      </c>
      <c r="Q1023" s="609">
        <v>0</v>
      </c>
    </row>
    <row r="1024" spans="14:17" ht="14.25" customHeight="1" x14ac:dyDescent="0.15">
      <c r="N1024" s="609">
        <v>45</v>
      </c>
      <c r="O1024" s="609">
        <v>14</v>
      </c>
      <c r="P1024" s="609">
        <v>9</v>
      </c>
      <c r="Q1024" s="609">
        <v>0</v>
      </c>
    </row>
    <row r="1025" spans="14:17" ht="14.25" customHeight="1" x14ac:dyDescent="0.15">
      <c r="N1025" s="609">
        <v>45</v>
      </c>
      <c r="O1025" s="609">
        <v>14</v>
      </c>
      <c r="P1025" s="609">
        <v>10</v>
      </c>
      <c r="Q1025" s="609">
        <v>0</v>
      </c>
    </row>
    <row r="1026" spans="14:17" ht="14.25" customHeight="1" x14ac:dyDescent="0.15">
      <c r="N1026" s="609">
        <v>45</v>
      </c>
      <c r="O1026" s="609">
        <v>14</v>
      </c>
      <c r="P1026" s="609">
        <v>11</v>
      </c>
      <c r="Q1026" s="609">
        <v>0</v>
      </c>
    </row>
    <row r="1027" spans="14:17" ht="14.25" customHeight="1" x14ac:dyDescent="0.15">
      <c r="N1027" s="609">
        <v>45</v>
      </c>
      <c r="O1027" s="609">
        <v>14</v>
      </c>
      <c r="P1027" s="609">
        <v>12</v>
      </c>
      <c r="Q1027" s="609">
        <v>4310</v>
      </c>
    </row>
    <row r="1028" spans="14:17" ht="14.25" customHeight="1" x14ac:dyDescent="0.15">
      <c r="N1028" s="609">
        <v>45</v>
      </c>
      <c r="O1028" s="609">
        <v>14</v>
      </c>
      <c r="P1028" s="609">
        <v>13</v>
      </c>
      <c r="Q1028" s="609">
        <v>0</v>
      </c>
    </row>
    <row r="1029" spans="14:17" ht="14.25" customHeight="1" x14ac:dyDescent="0.15">
      <c r="N1029" s="609">
        <v>45</v>
      </c>
      <c r="O1029" s="609">
        <v>14</v>
      </c>
      <c r="P1029" s="609">
        <v>14</v>
      </c>
      <c r="Q1029" s="609">
        <v>0</v>
      </c>
    </row>
    <row r="1030" spans="14:17" ht="14.25" customHeight="1" x14ac:dyDescent="0.15">
      <c r="N1030" s="609">
        <v>45</v>
      </c>
      <c r="O1030" s="609">
        <v>14</v>
      </c>
      <c r="P1030" s="609">
        <v>15</v>
      </c>
      <c r="Q1030" s="609">
        <v>0</v>
      </c>
    </row>
    <row r="1031" spans="14:17" ht="14.25" customHeight="1" x14ac:dyDescent="0.15">
      <c r="N1031" s="609">
        <v>45</v>
      </c>
      <c r="O1031" s="609">
        <v>15</v>
      </c>
      <c r="P1031" s="609">
        <v>1</v>
      </c>
      <c r="Q1031" s="609">
        <v>4543</v>
      </c>
    </row>
    <row r="1032" spans="14:17" ht="14.25" customHeight="1" x14ac:dyDescent="0.15">
      <c r="N1032" s="609">
        <v>45</v>
      </c>
      <c r="O1032" s="609">
        <v>15</v>
      </c>
      <c r="P1032" s="609">
        <v>2</v>
      </c>
      <c r="Q1032" s="609">
        <v>0</v>
      </c>
    </row>
    <row r="1033" spans="14:17" ht="14.25" customHeight="1" x14ac:dyDescent="0.15">
      <c r="N1033" s="609">
        <v>45</v>
      </c>
      <c r="O1033" s="609">
        <v>15</v>
      </c>
      <c r="P1033" s="609">
        <v>3</v>
      </c>
      <c r="Q1033" s="609">
        <v>0</v>
      </c>
    </row>
    <row r="1034" spans="14:17" ht="14.25" customHeight="1" x14ac:dyDescent="0.15">
      <c r="N1034" s="609">
        <v>45</v>
      </c>
      <c r="O1034" s="609">
        <v>15</v>
      </c>
      <c r="P1034" s="609">
        <v>4</v>
      </c>
      <c r="Q1034" s="609">
        <v>44523</v>
      </c>
    </row>
    <row r="1035" spans="14:17" ht="14.25" customHeight="1" x14ac:dyDescent="0.15">
      <c r="N1035" s="609">
        <v>45</v>
      </c>
      <c r="O1035" s="609">
        <v>15</v>
      </c>
      <c r="P1035" s="609">
        <v>5</v>
      </c>
      <c r="Q1035" s="609">
        <v>0</v>
      </c>
    </row>
    <row r="1036" spans="14:17" ht="14.25" customHeight="1" x14ac:dyDescent="0.15">
      <c r="N1036" s="609">
        <v>45</v>
      </c>
      <c r="O1036" s="609">
        <v>15</v>
      </c>
      <c r="P1036" s="609">
        <v>6</v>
      </c>
      <c r="Q1036" s="609">
        <v>0</v>
      </c>
    </row>
    <row r="1037" spans="14:17" ht="14.25" customHeight="1" x14ac:dyDescent="0.15">
      <c r="N1037" s="609">
        <v>45</v>
      </c>
      <c r="O1037" s="609">
        <v>15</v>
      </c>
      <c r="P1037" s="609">
        <v>7</v>
      </c>
      <c r="Q1037" s="609">
        <v>0</v>
      </c>
    </row>
    <row r="1038" spans="14:17" ht="14.25" customHeight="1" x14ac:dyDescent="0.15">
      <c r="N1038" s="609">
        <v>45</v>
      </c>
      <c r="O1038" s="609">
        <v>15</v>
      </c>
      <c r="P1038" s="609">
        <v>8</v>
      </c>
      <c r="Q1038" s="609">
        <v>0</v>
      </c>
    </row>
    <row r="1039" spans="14:17" ht="14.25" customHeight="1" x14ac:dyDescent="0.15">
      <c r="N1039" s="609">
        <v>45</v>
      </c>
      <c r="O1039" s="609">
        <v>15</v>
      </c>
      <c r="P1039" s="609">
        <v>9</v>
      </c>
      <c r="Q1039" s="609">
        <v>0</v>
      </c>
    </row>
    <row r="1040" spans="14:17" ht="14.25" customHeight="1" x14ac:dyDescent="0.15">
      <c r="N1040" s="609">
        <v>45</v>
      </c>
      <c r="O1040" s="609">
        <v>15</v>
      </c>
      <c r="P1040" s="609">
        <v>10</v>
      </c>
      <c r="Q1040" s="609">
        <v>0</v>
      </c>
    </row>
    <row r="1041" spans="14:17" ht="14.25" customHeight="1" x14ac:dyDescent="0.15">
      <c r="N1041" s="609">
        <v>45</v>
      </c>
      <c r="O1041" s="609">
        <v>15</v>
      </c>
      <c r="P1041" s="609">
        <v>11</v>
      </c>
      <c r="Q1041" s="609">
        <v>0</v>
      </c>
    </row>
    <row r="1042" spans="14:17" ht="14.25" customHeight="1" x14ac:dyDescent="0.15">
      <c r="N1042" s="609">
        <v>45</v>
      </c>
      <c r="O1042" s="609">
        <v>15</v>
      </c>
      <c r="P1042" s="609">
        <v>12</v>
      </c>
      <c r="Q1042" s="609">
        <v>49066</v>
      </c>
    </row>
    <row r="1043" spans="14:17" ht="14.25" customHeight="1" x14ac:dyDescent="0.15">
      <c r="N1043" s="609">
        <v>45</v>
      </c>
      <c r="O1043" s="609">
        <v>15</v>
      </c>
      <c r="P1043" s="609">
        <v>13</v>
      </c>
      <c r="Q1043" s="609">
        <v>0</v>
      </c>
    </row>
    <row r="1044" spans="14:17" ht="14.25" customHeight="1" x14ac:dyDescent="0.15">
      <c r="N1044" s="609">
        <v>45</v>
      </c>
      <c r="O1044" s="609">
        <v>15</v>
      </c>
      <c r="P1044" s="609">
        <v>14</v>
      </c>
      <c r="Q1044" s="609">
        <v>0</v>
      </c>
    </row>
    <row r="1045" spans="14:17" ht="14.25" customHeight="1" x14ac:dyDescent="0.15">
      <c r="N1045" s="609">
        <v>45</v>
      </c>
      <c r="O1045" s="609">
        <v>15</v>
      </c>
      <c r="P1045" s="609">
        <v>15</v>
      </c>
      <c r="Q1045" s="609">
        <v>0</v>
      </c>
    </row>
    <row r="1046" spans="14:17" ht="14.25" customHeight="1" x14ac:dyDescent="0.15">
      <c r="N1046" s="609">
        <v>45</v>
      </c>
      <c r="O1046" s="609">
        <v>16</v>
      </c>
      <c r="P1046" s="609">
        <v>1</v>
      </c>
      <c r="Q1046" s="609">
        <v>87</v>
      </c>
    </row>
    <row r="1047" spans="14:17" ht="14.25" customHeight="1" x14ac:dyDescent="0.15">
      <c r="N1047" s="609">
        <v>45</v>
      </c>
      <c r="O1047" s="609">
        <v>16</v>
      </c>
      <c r="P1047" s="609">
        <v>2</v>
      </c>
      <c r="Q1047" s="609">
        <v>0</v>
      </c>
    </row>
    <row r="1048" spans="14:17" ht="14.25" customHeight="1" x14ac:dyDescent="0.15">
      <c r="N1048" s="609">
        <v>45</v>
      </c>
      <c r="O1048" s="609">
        <v>16</v>
      </c>
      <c r="P1048" s="609">
        <v>3</v>
      </c>
      <c r="Q1048" s="609">
        <v>0</v>
      </c>
    </row>
    <row r="1049" spans="14:17" ht="14.25" customHeight="1" x14ac:dyDescent="0.15">
      <c r="N1049" s="609">
        <v>45</v>
      </c>
      <c r="O1049" s="609">
        <v>16</v>
      </c>
      <c r="P1049" s="609">
        <v>4</v>
      </c>
      <c r="Q1049" s="609">
        <v>3917</v>
      </c>
    </row>
    <row r="1050" spans="14:17" ht="14.25" customHeight="1" x14ac:dyDescent="0.15">
      <c r="N1050" s="609">
        <v>45</v>
      </c>
      <c r="O1050" s="609">
        <v>16</v>
      </c>
      <c r="P1050" s="609">
        <v>5</v>
      </c>
      <c r="Q1050" s="609">
        <v>0</v>
      </c>
    </row>
    <row r="1051" spans="14:17" ht="14.25" customHeight="1" x14ac:dyDescent="0.15">
      <c r="N1051" s="609">
        <v>45</v>
      </c>
      <c r="O1051" s="609">
        <v>16</v>
      </c>
      <c r="P1051" s="609">
        <v>6</v>
      </c>
      <c r="Q1051" s="609">
        <v>0</v>
      </c>
    </row>
    <row r="1052" spans="14:17" ht="14.25" customHeight="1" x14ac:dyDescent="0.15">
      <c r="N1052" s="609">
        <v>45</v>
      </c>
      <c r="O1052" s="609">
        <v>16</v>
      </c>
      <c r="P1052" s="609">
        <v>7</v>
      </c>
      <c r="Q1052" s="609">
        <v>0</v>
      </c>
    </row>
    <row r="1053" spans="14:17" ht="14.25" customHeight="1" x14ac:dyDescent="0.15">
      <c r="N1053" s="609">
        <v>45</v>
      </c>
      <c r="O1053" s="609">
        <v>16</v>
      </c>
      <c r="P1053" s="609">
        <v>8</v>
      </c>
      <c r="Q1053" s="609">
        <v>0</v>
      </c>
    </row>
    <row r="1054" spans="14:17" ht="14.25" customHeight="1" x14ac:dyDescent="0.15">
      <c r="N1054" s="609">
        <v>45</v>
      </c>
      <c r="O1054" s="609">
        <v>16</v>
      </c>
      <c r="P1054" s="609">
        <v>9</v>
      </c>
      <c r="Q1054" s="609">
        <v>0</v>
      </c>
    </row>
    <row r="1055" spans="14:17" ht="14.25" customHeight="1" x14ac:dyDescent="0.15">
      <c r="N1055" s="609">
        <v>45</v>
      </c>
      <c r="O1055" s="609">
        <v>16</v>
      </c>
      <c r="P1055" s="609">
        <v>10</v>
      </c>
      <c r="Q1055" s="609">
        <v>0</v>
      </c>
    </row>
    <row r="1056" spans="14:17" ht="14.25" customHeight="1" x14ac:dyDescent="0.15">
      <c r="N1056" s="609">
        <v>45</v>
      </c>
      <c r="O1056" s="609">
        <v>16</v>
      </c>
      <c r="P1056" s="609">
        <v>11</v>
      </c>
      <c r="Q1056" s="609">
        <v>0</v>
      </c>
    </row>
    <row r="1057" spans="14:17" ht="14.25" customHeight="1" x14ac:dyDescent="0.15">
      <c r="N1057" s="609">
        <v>45</v>
      </c>
      <c r="O1057" s="609">
        <v>16</v>
      </c>
      <c r="P1057" s="609">
        <v>12</v>
      </c>
      <c r="Q1057" s="609">
        <v>4004</v>
      </c>
    </row>
    <row r="1058" spans="14:17" ht="14.25" customHeight="1" x14ac:dyDescent="0.15">
      <c r="N1058" s="609">
        <v>45</v>
      </c>
      <c r="O1058" s="609">
        <v>16</v>
      </c>
      <c r="P1058" s="609">
        <v>13</v>
      </c>
      <c r="Q1058" s="609">
        <v>0</v>
      </c>
    </row>
    <row r="1059" spans="14:17" ht="14.25" customHeight="1" x14ac:dyDescent="0.15">
      <c r="N1059" s="609">
        <v>45</v>
      </c>
      <c r="O1059" s="609">
        <v>16</v>
      </c>
      <c r="P1059" s="609">
        <v>14</v>
      </c>
      <c r="Q1059" s="609">
        <v>0</v>
      </c>
    </row>
    <row r="1060" spans="14:17" ht="14.25" customHeight="1" x14ac:dyDescent="0.15">
      <c r="N1060" s="609">
        <v>45</v>
      </c>
      <c r="O1060" s="609">
        <v>16</v>
      </c>
      <c r="P1060" s="609">
        <v>15</v>
      </c>
      <c r="Q1060" s="609">
        <v>0</v>
      </c>
    </row>
    <row r="1061" spans="14:17" ht="14.25" customHeight="1" x14ac:dyDescent="0.15">
      <c r="N1061" s="609">
        <v>45</v>
      </c>
      <c r="O1061" s="609">
        <v>17</v>
      </c>
      <c r="P1061" s="609">
        <v>1</v>
      </c>
      <c r="Q1061" s="609">
        <v>1221</v>
      </c>
    </row>
    <row r="1062" spans="14:17" ht="14.25" customHeight="1" x14ac:dyDescent="0.15">
      <c r="N1062" s="609">
        <v>45</v>
      </c>
      <c r="O1062" s="609">
        <v>17</v>
      </c>
      <c r="P1062" s="609">
        <v>2</v>
      </c>
      <c r="Q1062" s="609">
        <v>0</v>
      </c>
    </row>
    <row r="1063" spans="14:17" ht="14.25" customHeight="1" x14ac:dyDescent="0.15">
      <c r="N1063" s="609">
        <v>45</v>
      </c>
      <c r="O1063" s="609">
        <v>17</v>
      </c>
      <c r="P1063" s="609">
        <v>3</v>
      </c>
      <c r="Q1063" s="609">
        <v>0</v>
      </c>
    </row>
    <row r="1064" spans="14:17" ht="14.25" customHeight="1" x14ac:dyDescent="0.15">
      <c r="N1064" s="609">
        <v>45</v>
      </c>
      <c r="O1064" s="609">
        <v>17</v>
      </c>
      <c r="P1064" s="609">
        <v>4</v>
      </c>
      <c r="Q1064" s="609">
        <v>44716</v>
      </c>
    </row>
    <row r="1065" spans="14:17" ht="14.25" customHeight="1" x14ac:dyDescent="0.15">
      <c r="N1065" s="609">
        <v>45</v>
      </c>
      <c r="O1065" s="609">
        <v>17</v>
      </c>
      <c r="P1065" s="609">
        <v>5</v>
      </c>
      <c r="Q1065" s="609">
        <v>0</v>
      </c>
    </row>
    <row r="1066" spans="14:17" ht="14.25" customHeight="1" x14ac:dyDescent="0.15">
      <c r="N1066" s="609">
        <v>45</v>
      </c>
      <c r="O1066" s="609">
        <v>17</v>
      </c>
      <c r="P1066" s="609">
        <v>6</v>
      </c>
      <c r="Q1066" s="609">
        <v>0</v>
      </c>
    </row>
    <row r="1067" spans="14:17" ht="14.25" customHeight="1" x14ac:dyDescent="0.15">
      <c r="N1067" s="609">
        <v>45</v>
      </c>
      <c r="O1067" s="609">
        <v>17</v>
      </c>
      <c r="P1067" s="609">
        <v>7</v>
      </c>
      <c r="Q1067" s="609">
        <v>0</v>
      </c>
    </row>
    <row r="1068" spans="14:17" ht="14.25" customHeight="1" x14ac:dyDescent="0.15">
      <c r="N1068" s="609">
        <v>45</v>
      </c>
      <c r="O1068" s="609">
        <v>17</v>
      </c>
      <c r="P1068" s="609">
        <v>8</v>
      </c>
      <c r="Q1068" s="609">
        <v>0</v>
      </c>
    </row>
    <row r="1069" spans="14:17" ht="14.25" customHeight="1" x14ac:dyDescent="0.15">
      <c r="N1069" s="609">
        <v>45</v>
      </c>
      <c r="O1069" s="609">
        <v>17</v>
      </c>
      <c r="P1069" s="609">
        <v>9</v>
      </c>
      <c r="Q1069" s="609">
        <v>0</v>
      </c>
    </row>
    <row r="1070" spans="14:17" ht="14.25" customHeight="1" x14ac:dyDescent="0.15">
      <c r="N1070" s="609">
        <v>45</v>
      </c>
      <c r="O1070" s="609">
        <v>17</v>
      </c>
      <c r="P1070" s="609">
        <v>10</v>
      </c>
      <c r="Q1070" s="609">
        <v>0</v>
      </c>
    </row>
    <row r="1071" spans="14:17" ht="14.25" customHeight="1" x14ac:dyDescent="0.15">
      <c r="N1071" s="609">
        <v>45</v>
      </c>
      <c r="O1071" s="609">
        <v>17</v>
      </c>
      <c r="P1071" s="609">
        <v>11</v>
      </c>
      <c r="Q1071" s="609">
        <v>0</v>
      </c>
    </row>
    <row r="1072" spans="14:17" ht="14.25" customHeight="1" x14ac:dyDescent="0.15">
      <c r="N1072" s="609">
        <v>45</v>
      </c>
      <c r="O1072" s="609">
        <v>17</v>
      </c>
      <c r="P1072" s="609">
        <v>12</v>
      </c>
      <c r="Q1072" s="609">
        <v>45937</v>
      </c>
    </row>
    <row r="1073" spans="14:17" ht="14.25" customHeight="1" x14ac:dyDescent="0.15">
      <c r="N1073" s="609">
        <v>45</v>
      </c>
      <c r="O1073" s="609">
        <v>17</v>
      </c>
      <c r="P1073" s="609">
        <v>13</v>
      </c>
      <c r="Q1073" s="609">
        <v>0</v>
      </c>
    </row>
    <row r="1074" spans="14:17" ht="14.25" customHeight="1" x14ac:dyDescent="0.15">
      <c r="N1074" s="609">
        <v>45</v>
      </c>
      <c r="O1074" s="609">
        <v>17</v>
      </c>
      <c r="P1074" s="609">
        <v>14</v>
      </c>
      <c r="Q1074" s="609">
        <v>0</v>
      </c>
    </row>
    <row r="1075" spans="14:17" ht="14.25" customHeight="1" x14ac:dyDescent="0.15">
      <c r="N1075" s="609">
        <v>45</v>
      </c>
      <c r="O1075" s="609">
        <v>17</v>
      </c>
      <c r="P1075" s="609">
        <v>15</v>
      </c>
      <c r="Q1075" s="609">
        <v>0</v>
      </c>
    </row>
    <row r="1076" spans="14:17" ht="14.25" customHeight="1" x14ac:dyDescent="0.15">
      <c r="N1076" s="609">
        <v>45</v>
      </c>
      <c r="O1076" s="609">
        <v>18</v>
      </c>
      <c r="P1076" s="609">
        <v>1</v>
      </c>
      <c r="Q1076" s="609">
        <v>20</v>
      </c>
    </row>
    <row r="1077" spans="14:17" ht="14.25" customHeight="1" x14ac:dyDescent="0.15">
      <c r="N1077" s="609">
        <v>45</v>
      </c>
      <c r="O1077" s="609">
        <v>18</v>
      </c>
      <c r="P1077" s="609">
        <v>2</v>
      </c>
      <c r="Q1077" s="609">
        <v>0</v>
      </c>
    </row>
    <row r="1078" spans="14:17" ht="14.25" customHeight="1" x14ac:dyDescent="0.15">
      <c r="N1078" s="609">
        <v>45</v>
      </c>
      <c r="O1078" s="609">
        <v>18</v>
      </c>
      <c r="P1078" s="609">
        <v>3</v>
      </c>
      <c r="Q1078" s="609">
        <v>0</v>
      </c>
    </row>
    <row r="1079" spans="14:17" ht="14.25" customHeight="1" x14ac:dyDescent="0.15">
      <c r="N1079" s="609">
        <v>45</v>
      </c>
      <c r="O1079" s="609">
        <v>18</v>
      </c>
      <c r="P1079" s="609">
        <v>4</v>
      </c>
      <c r="Q1079" s="609">
        <v>3723</v>
      </c>
    </row>
    <row r="1080" spans="14:17" ht="14.25" customHeight="1" x14ac:dyDescent="0.15">
      <c r="N1080" s="609">
        <v>45</v>
      </c>
      <c r="O1080" s="609">
        <v>18</v>
      </c>
      <c r="P1080" s="609">
        <v>5</v>
      </c>
      <c r="Q1080" s="609">
        <v>0</v>
      </c>
    </row>
    <row r="1081" spans="14:17" ht="14.25" customHeight="1" x14ac:dyDescent="0.15">
      <c r="N1081" s="609">
        <v>45</v>
      </c>
      <c r="O1081" s="609">
        <v>18</v>
      </c>
      <c r="P1081" s="609">
        <v>6</v>
      </c>
      <c r="Q1081" s="609">
        <v>0</v>
      </c>
    </row>
    <row r="1082" spans="14:17" ht="14.25" customHeight="1" x14ac:dyDescent="0.15">
      <c r="N1082" s="609">
        <v>45</v>
      </c>
      <c r="O1082" s="609">
        <v>18</v>
      </c>
      <c r="P1082" s="609">
        <v>7</v>
      </c>
      <c r="Q1082" s="609">
        <v>0</v>
      </c>
    </row>
    <row r="1083" spans="14:17" ht="14.25" customHeight="1" x14ac:dyDescent="0.15">
      <c r="N1083" s="609">
        <v>45</v>
      </c>
      <c r="O1083" s="609">
        <v>18</v>
      </c>
      <c r="P1083" s="609">
        <v>8</v>
      </c>
      <c r="Q1083" s="609">
        <v>0</v>
      </c>
    </row>
    <row r="1084" spans="14:17" ht="14.25" customHeight="1" x14ac:dyDescent="0.15">
      <c r="N1084" s="609">
        <v>45</v>
      </c>
      <c r="O1084" s="609">
        <v>18</v>
      </c>
      <c r="P1084" s="609">
        <v>9</v>
      </c>
      <c r="Q1084" s="609">
        <v>0</v>
      </c>
    </row>
    <row r="1085" spans="14:17" ht="14.25" customHeight="1" x14ac:dyDescent="0.15">
      <c r="N1085" s="609">
        <v>45</v>
      </c>
      <c r="O1085" s="609">
        <v>18</v>
      </c>
      <c r="P1085" s="609">
        <v>10</v>
      </c>
      <c r="Q1085" s="609">
        <v>0</v>
      </c>
    </row>
    <row r="1086" spans="14:17" ht="14.25" customHeight="1" x14ac:dyDescent="0.15">
      <c r="N1086" s="609">
        <v>45</v>
      </c>
      <c r="O1086" s="609">
        <v>18</v>
      </c>
      <c r="P1086" s="609">
        <v>11</v>
      </c>
      <c r="Q1086" s="609">
        <v>0</v>
      </c>
    </row>
    <row r="1087" spans="14:17" ht="14.25" customHeight="1" x14ac:dyDescent="0.15">
      <c r="N1087" s="609">
        <v>45</v>
      </c>
      <c r="O1087" s="609">
        <v>18</v>
      </c>
      <c r="P1087" s="609">
        <v>12</v>
      </c>
      <c r="Q1087" s="609">
        <v>3743</v>
      </c>
    </row>
    <row r="1088" spans="14:17" ht="14.25" customHeight="1" x14ac:dyDescent="0.15">
      <c r="N1088" s="609">
        <v>45</v>
      </c>
      <c r="O1088" s="609">
        <v>18</v>
      </c>
      <c r="P1088" s="609">
        <v>13</v>
      </c>
      <c r="Q1088" s="609">
        <v>0</v>
      </c>
    </row>
    <row r="1089" spans="14:17" ht="14.25" customHeight="1" x14ac:dyDescent="0.15">
      <c r="N1089" s="609">
        <v>45</v>
      </c>
      <c r="O1089" s="609">
        <v>18</v>
      </c>
      <c r="P1089" s="609">
        <v>14</v>
      </c>
      <c r="Q1089" s="609">
        <v>0</v>
      </c>
    </row>
    <row r="1090" spans="14:17" ht="14.25" customHeight="1" x14ac:dyDescent="0.15">
      <c r="N1090" s="609">
        <v>45</v>
      </c>
      <c r="O1090" s="609">
        <v>18</v>
      </c>
      <c r="P1090" s="609">
        <v>15</v>
      </c>
      <c r="Q1090" s="609">
        <v>0</v>
      </c>
    </row>
    <row r="1091" spans="14:17" ht="14.25" customHeight="1" x14ac:dyDescent="0.15">
      <c r="N1091" s="609">
        <v>45</v>
      </c>
      <c r="O1091" s="609">
        <v>19</v>
      </c>
      <c r="P1091" s="609">
        <v>1</v>
      </c>
      <c r="Q1091" s="609">
        <v>0</v>
      </c>
    </row>
    <row r="1092" spans="14:17" ht="14.25" customHeight="1" x14ac:dyDescent="0.15">
      <c r="N1092" s="609">
        <v>45</v>
      </c>
      <c r="O1092" s="609">
        <v>19</v>
      </c>
      <c r="P1092" s="609">
        <v>2</v>
      </c>
      <c r="Q1092" s="609">
        <v>0</v>
      </c>
    </row>
    <row r="1093" spans="14:17" ht="14.25" customHeight="1" x14ac:dyDescent="0.15">
      <c r="N1093" s="609">
        <v>45</v>
      </c>
      <c r="O1093" s="609">
        <v>19</v>
      </c>
      <c r="P1093" s="609">
        <v>3</v>
      </c>
      <c r="Q1093" s="609">
        <v>0</v>
      </c>
    </row>
    <row r="1094" spans="14:17" ht="14.25" customHeight="1" x14ac:dyDescent="0.15">
      <c r="N1094" s="609">
        <v>45</v>
      </c>
      <c r="O1094" s="609">
        <v>19</v>
      </c>
      <c r="P1094" s="609">
        <v>4</v>
      </c>
      <c r="Q1094" s="609">
        <v>44910</v>
      </c>
    </row>
    <row r="1095" spans="14:17" ht="14.25" customHeight="1" x14ac:dyDescent="0.15">
      <c r="N1095" s="609">
        <v>45</v>
      </c>
      <c r="O1095" s="609">
        <v>19</v>
      </c>
      <c r="P1095" s="609">
        <v>5</v>
      </c>
      <c r="Q1095" s="609">
        <v>0</v>
      </c>
    </row>
    <row r="1096" spans="14:17" ht="14.25" customHeight="1" x14ac:dyDescent="0.15">
      <c r="N1096" s="609">
        <v>45</v>
      </c>
      <c r="O1096" s="609">
        <v>19</v>
      </c>
      <c r="P1096" s="609">
        <v>6</v>
      </c>
      <c r="Q1096" s="609">
        <v>0</v>
      </c>
    </row>
    <row r="1097" spans="14:17" ht="14.25" customHeight="1" x14ac:dyDescent="0.15">
      <c r="N1097" s="609">
        <v>45</v>
      </c>
      <c r="O1097" s="609">
        <v>19</v>
      </c>
      <c r="P1097" s="609">
        <v>7</v>
      </c>
      <c r="Q1097" s="609">
        <v>0</v>
      </c>
    </row>
    <row r="1098" spans="14:17" ht="14.25" customHeight="1" x14ac:dyDescent="0.15">
      <c r="N1098" s="609">
        <v>45</v>
      </c>
      <c r="O1098" s="609">
        <v>19</v>
      </c>
      <c r="P1098" s="609">
        <v>8</v>
      </c>
      <c r="Q1098" s="609">
        <v>0</v>
      </c>
    </row>
    <row r="1099" spans="14:17" ht="14.25" customHeight="1" x14ac:dyDescent="0.15">
      <c r="N1099" s="609">
        <v>45</v>
      </c>
      <c r="O1099" s="609">
        <v>19</v>
      </c>
      <c r="P1099" s="609">
        <v>9</v>
      </c>
      <c r="Q1099" s="609">
        <v>0</v>
      </c>
    </row>
    <row r="1100" spans="14:17" ht="14.25" customHeight="1" x14ac:dyDescent="0.15">
      <c r="N1100" s="609">
        <v>45</v>
      </c>
      <c r="O1100" s="609">
        <v>19</v>
      </c>
      <c r="P1100" s="609">
        <v>10</v>
      </c>
      <c r="Q1100" s="609">
        <v>0</v>
      </c>
    </row>
    <row r="1101" spans="14:17" ht="14.25" customHeight="1" x14ac:dyDescent="0.15">
      <c r="N1101" s="609">
        <v>45</v>
      </c>
      <c r="O1101" s="609">
        <v>19</v>
      </c>
      <c r="P1101" s="609">
        <v>11</v>
      </c>
      <c r="Q1101" s="609">
        <v>0</v>
      </c>
    </row>
    <row r="1102" spans="14:17" ht="14.25" customHeight="1" x14ac:dyDescent="0.15">
      <c r="N1102" s="609">
        <v>45</v>
      </c>
      <c r="O1102" s="609">
        <v>19</v>
      </c>
      <c r="P1102" s="609">
        <v>12</v>
      </c>
      <c r="Q1102" s="609">
        <v>44910</v>
      </c>
    </row>
    <row r="1103" spans="14:17" ht="14.25" customHeight="1" x14ac:dyDescent="0.15">
      <c r="N1103" s="609">
        <v>45</v>
      </c>
      <c r="O1103" s="609">
        <v>19</v>
      </c>
      <c r="P1103" s="609">
        <v>13</v>
      </c>
      <c r="Q1103" s="609">
        <v>0</v>
      </c>
    </row>
    <row r="1104" spans="14:17" ht="14.25" customHeight="1" x14ac:dyDescent="0.15">
      <c r="N1104" s="609">
        <v>45</v>
      </c>
      <c r="O1104" s="609">
        <v>19</v>
      </c>
      <c r="P1104" s="609">
        <v>14</v>
      </c>
      <c r="Q1104" s="609">
        <v>0</v>
      </c>
    </row>
    <row r="1105" spans="14:17" ht="14.25" customHeight="1" x14ac:dyDescent="0.15">
      <c r="N1105" s="609">
        <v>45</v>
      </c>
      <c r="O1105" s="609">
        <v>19</v>
      </c>
      <c r="P1105" s="609">
        <v>15</v>
      </c>
      <c r="Q1105" s="609">
        <v>0</v>
      </c>
    </row>
    <row r="1106" spans="14:17" ht="14.25" customHeight="1" x14ac:dyDescent="0.15">
      <c r="N1106" s="609">
        <v>45</v>
      </c>
      <c r="O1106" s="609">
        <v>20</v>
      </c>
      <c r="P1106" s="609">
        <v>1</v>
      </c>
      <c r="Q1106" s="609">
        <v>0</v>
      </c>
    </row>
    <row r="1107" spans="14:17" ht="14.25" customHeight="1" x14ac:dyDescent="0.15">
      <c r="N1107" s="609">
        <v>45</v>
      </c>
      <c r="O1107" s="609">
        <v>20</v>
      </c>
      <c r="P1107" s="609">
        <v>2</v>
      </c>
      <c r="Q1107" s="609">
        <v>0</v>
      </c>
    </row>
    <row r="1108" spans="14:17" ht="14.25" customHeight="1" x14ac:dyDescent="0.15">
      <c r="N1108" s="609">
        <v>45</v>
      </c>
      <c r="O1108" s="609">
        <v>20</v>
      </c>
      <c r="P1108" s="609">
        <v>3</v>
      </c>
      <c r="Q1108" s="609">
        <v>0</v>
      </c>
    </row>
    <row r="1109" spans="14:17" ht="14.25" customHeight="1" x14ac:dyDescent="0.15">
      <c r="N1109" s="609">
        <v>45</v>
      </c>
      <c r="O1109" s="609">
        <v>20</v>
      </c>
      <c r="P1109" s="609">
        <v>4</v>
      </c>
      <c r="Q1109" s="609">
        <v>3529</v>
      </c>
    </row>
    <row r="1110" spans="14:17" ht="14.25" customHeight="1" x14ac:dyDescent="0.15">
      <c r="N1110" s="609">
        <v>45</v>
      </c>
      <c r="O1110" s="609">
        <v>20</v>
      </c>
      <c r="P1110" s="609">
        <v>5</v>
      </c>
      <c r="Q1110" s="609">
        <v>0</v>
      </c>
    </row>
    <row r="1111" spans="14:17" ht="14.25" customHeight="1" x14ac:dyDescent="0.15">
      <c r="N1111" s="609">
        <v>45</v>
      </c>
      <c r="O1111" s="609">
        <v>20</v>
      </c>
      <c r="P1111" s="609">
        <v>6</v>
      </c>
      <c r="Q1111" s="609">
        <v>0</v>
      </c>
    </row>
    <row r="1112" spans="14:17" ht="14.25" customHeight="1" x14ac:dyDescent="0.15">
      <c r="N1112" s="609">
        <v>45</v>
      </c>
      <c r="O1112" s="609">
        <v>20</v>
      </c>
      <c r="P1112" s="609">
        <v>7</v>
      </c>
      <c r="Q1112" s="609">
        <v>0</v>
      </c>
    </row>
    <row r="1113" spans="14:17" ht="14.25" customHeight="1" x14ac:dyDescent="0.15">
      <c r="N1113" s="609">
        <v>45</v>
      </c>
      <c r="O1113" s="609">
        <v>20</v>
      </c>
      <c r="P1113" s="609">
        <v>8</v>
      </c>
      <c r="Q1113" s="609">
        <v>0</v>
      </c>
    </row>
    <row r="1114" spans="14:17" ht="14.25" customHeight="1" x14ac:dyDescent="0.15">
      <c r="N1114" s="609">
        <v>45</v>
      </c>
      <c r="O1114" s="609">
        <v>20</v>
      </c>
      <c r="P1114" s="609">
        <v>9</v>
      </c>
      <c r="Q1114" s="609">
        <v>0</v>
      </c>
    </row>
    <row r="1115" spans="14:17" ht="14.25" customHeight="1" x14ac:dyDescent="0.15">
      <c r="N1115" s="609">
        <v>45</v>
      </c>
      <c r="O1115" s="609">
        <v>20</v>
      </c>
      <c r="P1115" s="609">
        <v>10</v>
      </c>
      <c r="Q1115" s="609">
        <v>0</v>
      </c>
    </row>
    <row r="1116" spans="14:17" ht="14.25" customHeight="1" x14ac:dyDescent="0.15">
      <c r="N1116" s="609">
        <v>45</v>
      </c>
      <c r="O1116" s="609">
        <v>20</v>
      </c>
      <c r="P1116" s="609">
        <v>11</v>
      </c>
      <c r="Q1116" s="609">
        <v>0</v>
      </c>
    </row>
    <row r="1117" spans="14:17" ht="14.25" customHeight="1" x14ac:dyDescent="0.15">
      <c r="N1117" s="609">
        <v>45</v>
      </c>
      <c r="O1117" s="609">
        <v>20</v>
      </c>
      <c r="P1117" s="609">
        <v>12</v>
      </c>
      <c r="Q1117" s="609">
        <v>3529</v>
      </c>
    </row>
    <row r="1118" spans="14:17" ht="14.25" customHeight="1" x14ac:dyDescent="0.15">
      <c r="N1118" s="609">
        <v>45</v>
      </c>
      <c r="O1118" s="609">
        <v>20</v>
      </c>
      <c r="P1118" s="609">
        <v>13</v>
      </c>
      <c r="Q1118" s="609">
        <v>0</v>
      </c>
    </row>
    <row r="1119" spans="14:17" ht="14.25" customHeight="1" x14ac:dyDescent="0.15">
      <c r="N1119" s="609">
        <v>45</v>
      </c>
      <c r="O1119" s="609">
        <v>20</v>
      </c>
      <c r="P1119" s="609">
        <v>14</v>
      </c>
      <c r="Q1119" s="609">
        <v>0</v>
      </c>
    </row>
    <row r="1120" spans="14:17" ht="14.25" customHeight="1" x14ac:dyDescent="0.15">
      <c r="N1120" s="609">
        <v>45</v>
      </c>
      <c r="O1120" s="609">
        <v>20</v>
      </c>
      <c r="P1120" s="609">
        <v>15</v>
      </c>
      <c r="Q1120" s="609">
        <v>0</v>
      </c>
    </row>
    <row r="1121" spans="14:17" ht="14.25" customHeight="1" x14ac:dyDescent="0.15">
      <c r="N1121" s="609">
        <v>45</v>
      </c>
      <c r="O1121" s="609">
        <v>21</v>
      </c>
      <c r="P1121" s="609">
        <v>1</v>
      </c>
      <c r="Q1121" s="609">
        <v>0</v>
      </c>
    </row>
    <row r="1122" spans="14:17" ht="14.25" customHeight="1" x14ac:dyDescent="0.15">
      <c r="N1122" s="609">
        <v>45</v>
      </c>
      <c r="O1122" s="609">
        <v>21</v>
      </c>
      <c r="P1122" s="609">
        <v>2</v>
      </c>
      <c r="Q1122" s="609">
        <v>0</v>
      </c>
    </row>
    <row r="1123" spans="14:17" ht="14.25" customHeight="1" x14ac:dyDescent="0.15">
      <c r="N1123" s="609">
        <v>45</v>
      </c>
      <c r="O1123" s="609">
        <v>21</v>
      </c>
      <c r="P1123" s="609">
        <v>3</v>
      </c>
      <c r="Q1123" s="609">
        <v>0</v>
      </c>
    </row>
    <row r="1124" spans="14:17" ht="14.25" customHeight="1" x14ac:dyDescent="0.15">
      <c r="N1124" s="609">
        <v>45</v>
      </c>
      <c r="O1124" s="609">
        <v>21</v>
      </c>
      <c r="P1124" s="609">
        <v>4</v>
      </c>
      <c r="Q1124" s="609">
        <v>786152</v>
      </c>
    </row>
    <row r="1125" spans="14:17" ht="14.25" customHeight="1" x14ac:dyDescent="0.15">
      <c r="N1125" s="609">
        <v>45</v>
      </c>
      <c r="O1125" s="609">
        <v>21</v>
      </c>
      <c r="P1125" s="609">
        <v>5</v>
      </c>
      <c r="Q1125" s="609">
        <v>0</v>
      </c>
    </row>
    <row r="1126" spans="14:17" ht="14.25" customHeight="1" x14ac:dyDescent="0.15">
      <c r="N1126" s="609">
        <v>45</v>
      </c>
      <c r="O1126" s="609">
        <v>21</v>
      </c>
      <c r="P1126" s="609">
        <v>6</v>
      </c>
      <c r="Q1126" s="609">
        <v>0</v>
      </c>
    </row>
    <row r="1127" spans="14:17" ht="14.25" customHeight="1" x14ac:dyDescent="0.15">
      <c r="N1127" s="609">
        <v>45</v>
      </c>
      <c r="O1127" s="609">
        <v>21</v>
      </c>
      <c r="P1127" s="609">
        <v>7</v>
      </c>
      <c r="Q1127" s="609">
        <v>0</v>
      </c>
    </row>
    <row r="1128" spans="14:17" ht="14.25" customHeight="1" x14ac:dyDescent="0.15">
      <c r="N1128" s="609">
        <v>45</v>
      </c>
      <c r="O1128" s="609">
        <v>21</v>
      </c>
      <c r="P1128" s="609">
        <v>8</v>
      </c>
      <c r="Q1128" s="609">
        <v>0</v>
      </c>
    </row>
    <row r="1129" spans="14:17" ht="14.25" customHeight="1" x14ac:dyDescent="0.15">
      <c r="N1129" s="609">
        <v>45</v>
      </c>
      <c r="O1129" s="609">
        <v>21</v>
      </c>
      <c r="P1129" s="609">
        <v>9</v>
      </c>
      <c r="Q1129" s="609">
        <v>0</v>
      </c>
    </row>
    <row r="1130" spans="14:17" ht="14.25" customHeight="1" x14ac:dyDescent="0.15">
      <c r="N1130" s="609">
        <v>45</v>
      </c>
      <c r="O1130" s="609">
        <v>21</v>
      </c>
      <c r="P1130" s="609">
        <v>10</v>
      </c>
      <c r="Q1130" s="609">
        <v>0</v>
      </c>
    </row>
    <row r="1131" spans="14:17" ht="14.25" customHeight="1" x14ac:dyDescent="0.15">
      <c r="N1131" s="609">
        <v>45</v>
      </c>
      <c r="O1131" s="609">
        <v>21</v>
      </c>
      <c r="P1131" s="609">
        <v>11</v>
      </c>
      <c r="Q1131" s="609">
        <v>0</v>
      </c>
    </row>
    <row r="1132" spans="14:17" ht="14.25" customHeight="1" x14ac:dyDescent="0.15">
      <c r="N1132" s="609">
        <v>45</v>
      </c>
      <c r="O1132" s="609">
        <v>21</v>
      </c>
      <c r="P1132" s="609">
        <v>12</v>
      </c>
      <c r="Q1132" s="609">
        <v>786152</v>
      </c>
    </row>
    <row r="1133" spans="14:17" ht="14.25" customHeight="1" x14ac:dyDescent="0.15">
      <c r="N1133" s="609">
        <v>45</v>
      </c>
      <c r="O1133" s="609">
        <v>21</v>
      </c>
      <c r="P1133" s="609">
        <v>13</v>
      </c>
      <c r="Q1133" s="609">
        <v>0</v>
      </c>
    </row>
    <row r="1134" spans="14:17" ht="14.25" customHeight="1" x14ac:dyDescent="0.15">
      <c r="N1134" s="609">
        <v>45</v>
      </c>
      <c r="O1134" s="609">
        <v>21</v>
      </c>
      <c r="P1134" s="609">
        <v>14</v>
      </c>
      <c r="Q1134" s="609">
        <v>0</v>
      </c>
    </row>
    <row r="1135" spans="14:17" ht="14.25" customHeight="1" x14ac:dyDescent="0.15">
      <c r="N1135" s="609">
        <v>45</v>
      </c>
      <c r="O1135" s="609">
        <v>21</v>
      </c>
      <c r="P1135" s="609">
        <v>15</v>
      </c>
      <c r="Q1135" s="609">
        <v>0</v>
      </c>
    </row>
    <row r="1136" spans="14:17" ht="14.25" customHeight="1" x14ac:dyDescent="0.15">
      <c r="N1136" s="609">
        <v>45</v>
      </c>
      <c r="O1136" s="609">
        <v>22</v>
      </c>
      <c r="P1136" s="609">
        <v>1</v>
      </c>
      <c r="Q1136" s="609">
        <v>0</v>
      </c>
    </row>
    <row r="1137" spans="14:17" ht="14.25" customHeight="1" x14ac:dyDescent="0.15">
      <c r="N1137" s="609">
        <v>45</v>
      </c>
      <c r="O1137" s="609">
        <v>22</v>
      </c>
      <c r="P1137" s="609">
        <v>2</v>
      </c>
      <c r="Q1137" s="609">
        <v>0</v>
      </c>
    </row>
    <row r="1138" spans="14:17" ht="14.25" customHeight="1" x14ac:dyDescent="0.15">
      <c r="N1138" s="609">
        <v>45</v>
      </c>
      <c r="O1138" s="609">
        <v>22</v>
      </c>
      <c r="P1138" s="609">
        <v>3</v>
      </c>
      <c r="Q1138" s="609">
        <v>0</v>
      </c>
    </row>
    <row r="1139" spans="14:17" ht="14.25" customHeight="1" x14ac:dyDescent="0.15">
      <c r="N1139" s="609">
        <v>45</v>
      </c>
      <c r="O1139" s="609">
        <v>22</v>
      </c>
      <c r="P1139" s="609">
        <v>4</v>
      </c>
      <c r="Q1139" s="609">
        <v>29159</v>
      </c>
    </row>
    <row r="1140" spans="14:17" ht="14.25" customHeight="1" x14ac:dyDescent="0.15">
      <c r="N1140" s="609">
        <v>45</v>
      </c>
      <c r="O1140" s="609">
        <v>22</v>
      </c>
      <c r="P1140" s="609">
        <v>5</v>
      </c>
      <c r="Q1140" s="609">
        <v>0</v>
      </c>
    </row>
    <row r="1141" spans="14:17" ht="14.25" customHeight="1" x14ac:dyDescent="0.15">
      <c r="N1141" s="609">
        <v>45</v>
      </c>
      <c r="O1141" s="609">
        <v>22</v>
      </c>
      <c r="P1141" s="609">
        <v>6</v>
      </c>
      <c r="Q1141" s="609">
        <v>0</v>
      </c>
    </row>
    <row r="1142" spans="14:17" ht="14.25" customHeight="1" x14ac:dyDescent="0.15">
      <c r="N1142" s="609">
        <v>45</v>
      </c>
      <c r="O1142" s="609">
        <v>22</v>
      </c>
      <c r="P1142" s="609">
        <v>7</v>
      </c>
      <c r="Q1142" s="609">
        <v>0</v>
      </c>
    </row>
    <row r="1143" spans="14:17" ht="14.25" customHeight="1" x14ac:dyDescent="0.15">
      <c r="N1143" s="609">
        <v>45</v>
      </c>
      <c r="O1143" s="609">
        <v>22</v>
      </c>
      <c r="P1143" s="609">
        <v>8</v>
      </c>
      <c r="Q1143" s="609">
        <v>0</v>
      </c>
    </row>
    <row r="1144" spans="14:17" ht="14.25" customHeight="1" x14ac:dyDescent="0.15">
      <c r="N1144" s="609">
        <v>45</v>
      </c>
      <c r="O1144" s="609">
        <v>22</v>
      </c>
      <c r="P1144" s="609">
        <v>9</v>
      </c>
      <c r="Q1144" s="609">
        <v>0</v>
      </c>
    </row>
    <row r="1145" spans="14:17" ht="14.25" customHeight="1" x14ac:dyDescent="0.15">
      <c r="N1145" s="609">
        <v>45</v>
      </c>
      <c r="O1145" s="609">
        <v>22</v>
      </c>
      <c r="P1145" s="609">
        <v>10</v>
      </c>
      <c r="Q1145" s="609">
        <v>0</v>
      </c>
    </row>
    <row r="1146" spans="14:17" ht="14.25" customHeight="1" x14ac:dyDescent="0.15">
      <c r="N1146" s="609">
        <v>45</v>
      </c>
      <c r="O1146" s="609">
        <v>22</v>
      </c>
      <c r="P1146" s="609">
        <v>11</v>
      </c>
      <c r="Q1146" s="609">
        <v>0</v>
      </c>
    </row>
    <row r="1147" spans="14:17" ht="14.25" customHeight="1" x14ac:dyDescent="0.15">
      <c r="N1147" s="609">
        <v>45</v>
      </c>
      <c r="O1147" s="609">
        <v>22</v>
      </c>
      <c r="P1147" s="609">
        <v>12</v>
      </c>
      <c r="Q1147" s="609">
        <v>29159</v>
      </c>
    </row>
    <row r="1148" spans="14:17" ht="14.25" customHeight="1" x14ac:dyDescent="0.15">
      <c r="N1148" s="609">
        <v>45</v>
      </c>
      <c r="O1148" s="609">
        <v>22</v>
      </c>
      <c r="P1148" s="609">
        <v>13</v>
      </c>
      <c r="Q1148" s="609">
        <v>0</v>
      </c>
    </row>
    <row r="1149" spans="14:17" ht="14.25" customHeight="1" x14ac:dyDescent="0.15">
      <c r="N1149" s="609">
        <v>45</v>
      </c>
      <c r="O1149" s="609">
        <v>22</v>
      </c>
      <c r="P1149" s="609">
        <v>14</v>
      </c>
      <c r="Q1149" s="609">
        <v>0</v>
      </c>
    </row>
    <row r="1150" spans="14:17" ht="14.25" customHeight="1" x14ac:dyDescent="0.15">
      <c r="N1150" s="609">
        <v>45</v>
      </c>
      <c r="O1150" s="609">
        <v>22</v>
      </c>
      <c r="P1150" s="609">
        <v>15</v>
      </c>
      <c r="Q1150" s="609">
        <v>0</v>
      </c>
    </row>
    <row r="1151" spans="14:17" ht="14.25" customHeight="1" x14ac:dyDescent="0.15">
      <c r="N1151" s="609">
        <v>45</v>
      </c>
      <c r="O1151" s="609">
        <v>23</v>
      </c>
      <c r="P1151" s="609">
        <v>1</v>
      </c>
      <c r="Q1151" s="609">
        <v>0</v>
      </c>
    </row>
    <row r="1152" spans="14:17" ht="14.25" customHeight="1" x14ac:dyDescent="0.15">
      <c r="N1152" s="609">
        <v>45</v>
      </c>
      <c r="O1152" s="609">
        <v>23</v>
      </c>
      <c r="P1152" s="609">
        <v>2</v>
      </c>
      <c r="Q1152" s="609">
        <v>0</v>
      </c>
    </row>
    <row r="1153" spans="14:17" ht="14.25" customHeight="1" x14ac:dyDescent="0.15">
      <c r="N1153" s="609">
        <v>45</v>
      </c>
      <c r="O1153" s="609">
        <v>23</v>
      </c>
      <c r="P1153" s="609">
        <v>3</v>
      </c>
      <c r="Q1153" s="609">
        <v>0</v>
      </c>
    </row>
    <row r="1154" spans="14:17" ht="14.25" customHeight="1" x14ac:dyDescent="0.15">
      <c r="N1154" s="609">
        <v>45</v>
      </c>
      <c r="O1154" s="609">
        <v>23</v>
      </c>
      <c r="P1154" s="609">
        <v>4</v>
      </c>
      <c r="Q1154" s="609">
        <v>0</v>
      </c>
    </row>
    <row r="1155" spans="14:17" ht="14.25" customHeight="1" x14ac:dyDescent="0.15">
      <c r="N1155" s="609">
        <v>45</v>
      </c>
      <c r="O1155" s="609">
        <v>23</v>
      </c>
      <c r="P1155" s="609">
        <v>5</v>
      </c>
      <c r="Q1155" s="609">
        <v>0</v>
      </c>
    </row>
    <row r="1156" spans="14:17" ht="14.25" customHeight="1" x14ac:dyDescent="0.15">
      <c r="N1156" s="609">
        <v>45</v>
      </c>
      <c r="O1156" s="609">
        <v>23</v>
      </c>
      <c r="P1156" s="609">
        <v>6</v>
      </c>
      <c r="Q1156" s="609">
        <v>0</v>
      </c>
    </row>
    <row r="1157" spans="14:17" ht="14.25" customHeight="1" x14ac:dyDescent="0.15">
      <c r="N1157" s="609">
        <v>45</v>
      </c>
      <c r="O1157" s="609">
        <v>23</v>
      </c>
      <c r="P1157" s="609">
        <v>7</v>
      </c>
      <c r="Q1157" s="609">
        <v>0</v>
      </c>
    </row>
    <row r="1158" spans="14:17" ht="14.25" customHeight="1" x14ac:dyDescent="0.15">
      <c r="N1158" s="609">
        <v>45</v>
      </c>
      <c r="O1158" s="609">
        <v>23</v>
      </c>
      <c r="P1158" s="609">
        <v>8</v>
      </c>
      <c r="Q1158" s="609">
        <v>0</v>
      </c>
    </row>
    <row r="1159" spans="14:17" ht="14.25" customHeight="1" x14ac:dyDescent="0.15">
      <c r="N1159" s="609">
        <v>45</v>
      </c>
      <c r="O1159" s="609">
        <v>23</v>
      </c>
      <c r="P1159" s="609">
        <v>9</v>
      </c>
      <c r="Q1159" s="609">
        <v>0</v>
      </c>
    </row>
    <row r="1160" spans="14:17" ht="14.25" customHeight="1" x14ac:dyDescent="0.15">
      <c r="N1160" s="609">
        <v>45</v>
      </c>
      <c r="O1160" s="609">
        <v>23</v>
      </c>
      <c r="P1160" s="609">
        <v>10</v>
      </c>
      <c r="Q1160" s="609">
        <v>0</v>
      </c>
    </row>
    <row r="1161" spans="14:17" ht="14.25" customHeight="1" x14ac:dyDescent="0.15">
      <c r="N1161" s="609">
        <v>45</v>
      </c>
      <c r="O1161" s="609">
        <v>23</v>
      </c>
      <c r="P1161" s="609">
        <v>11</v>
      </c>
      <c r="Q1161" s="609">
        <v>0</v>
      </c>
    </row>
    <row r="1162" spans="14:17" ht="14.25" customHeight="1" x14ac:dyDescent="0.15">
      <c r="N1162" s="609">
        <v>45</v>
      </c>
      <c r="O1162" s="609">
        <v>23</v>
      </c>
      <c r="P1162" s="609">
        <v>12</v>
      </c>
      <c r="Q1162" s="609">
        <v>0</v>
      </c>
    </row>
    <row r="1163" spans="14:17" ht="14.25" customHeight="1" x14ac:dyDescent="0.15">
      <c r="N1163" s="609">
        <v>45</v>
      </c>
      <c r="O1163" s="609">
        <v>23</v>
      </c>
      <c r="P1163" s="609">
        <v>13</v>
      </c>
      <c r="Q1163" s="609">
        <v>0</v>
      </c>
    </row>
    <row r="1164" spans="14:17" ht="14.25" customHeight="1" x14ac:dyDescent="0.15">
      <c r="N1164" s="609">
        <v>45</v>
      </c>
      <c r="O1164" s="609">
        <v>23</v>
      </c>
      <c r="P1164" s="609">
        <v>14</v>
      </c>
      <c r="Q1164" s="609">
        <v>0</v>
      </c>
    </row>
    <row r="1165" spans="14:17" ht="14.25" customHeight="1" x14ac:dyDescent="0.15">
      <c r="N1165" s="609">
        <v>45</v>
      </c>
      <c r="O1165" s="609">
        <v>23</v>
      </c>
      <c r="P1165" s="609">
        <v>15</v>
      </c>
      <c r="Q1165" s="609">
        <v>0</v>
      </c>
    </row>
    <row r="1166" spans="14:17" ht="14.25" customHeight="1" x14ac:dyDescent="0.15">
      <c r="N1166" s="609">
        <v>45</v>
      </c>
      <c r="O1166" s="609">
        <v>24</v>
      </c>
      <c r="P1166" s="609">
        <v>1</v>
      </c>
      <c r="Q1166" s="609">
        <v>82588</v>
      </c>
    </row>
    <row r="1167" spans="14:17" ht="14.25" customHeight="1" x14ac:dyDescent="0.15">
      <c r="N1167" s="609">
        <v>45</v>
      </c>
      <c r="O1167" s="609">
        <v>24</v>
      </c>
      <c r="P1167" s="609">
        <v>2</v>
      </c>
      <c r="Q1167" s="609">
        <v>0</v>
      </c>
    </row>
    <row r="1168" spans="14:17" ht="14.25" customHeight="1" x14ac:dyDescent="0.15">
      <c r="N1168" s="609">
        <v>45</v>
      </c>
      <c r="O1168" s="609">
        <v>24</v>
      </c>
      <c r="P1168" s="609">
        <v>3</v>
      </c>
      <c r="Q1168" s="609">
        <v>0</v>
      </c>
    </row>
    <row r="1169" spans="14:17" ht="14.25" customHeight="1" x14ac:dyDescent="0.15">
      <c r="N1169" s="609">
        <v>45</v>
      </c>
      <c r="O1169" s="609">
        <v>24</v>
      </c>
      <c r="P1169" s="609">
        <v>4</v>
      </c>
      <c r="Q1169" s="609">
        <v>1210516</v>
      </c>
    </row>
    <row r="1170" spans="14:17" ht="14.25" customHeight="1" x14ac:dyDescent="0.15">
      <c r="N1170" s="609">
        <v>45</v>
      </c>
      <c r="O1170" s="609">
        <v>24</v>
      </c>
      <c r="P1170" s="609">
        <v>5</v>
      </c>
      <c r="Q1170" s="609">
        <v>0</v>
      </c>
    </row>
    <row r="1171" spans="14:17" ht="14.25" customHeight="1" x14ac:dyDescent="0.15">
      <c r="N1171" s="609">
        <v>45</v>
      </c>
      <c r="O1171" s="609">
        <v>24</v>
      </c>
      <c r="P1171" s="609">
        <v>6</v>
      </c>
      <c r="Q1171" s="609">
        <v>0</v>
      </c>
    </row>
    <row r="1172" spans="14:17" ht="14.25" customHeight="1" x14ac:dyDescent="0.15">
      <c r="N1172" s="609">
        <v>45</v>
      </c>
      <c r="O1172" s="609">
        <v>24</v>
      </c>
      <c r="P1172" s="609">
        <v>7</v>
      </c>
      <c r="Q1172" s="609">
        <v>0</v>
      </c>
    </row>
    <row r="1173" spans="14:17" ht="14.25" customHeight="1" x14ac:dyDescent="0.15">
      <c r="N1173" s="609">
        <v>45</v>
      </c>
      <c r="O1173" s="609">
        <v>24</v>
      </c>
      <c r="P1173" s="609">
        <v>8</v>
      </c>
      <c r="Q1173" s="609">
        <v>0</v>
      </c>
    </row>
    <row r="1174" spans="14:17" ht="14.25" customHeight="1" x14ac:dyDescent="0.15">
      <c r="N1174" s="609">
        <v>45</v>
      </c>
      <c r="O1174" s="609">
        <v>24</v>
      </c>
      <c r="P1174" s="609">
        <v>9</v>
      </c>
      <c r="Q1174" s="609">
        <v>0</v>
      </c>
    </row>
    <row r="1175" spans="14:17" ht="14.25" customHeight="1" x14ac:dyDescent="0.15">
      <c r="N1175" s="609">
        <v>45</v>
      </c>
      <c r="O1175" s="609">
        <v>24</v>
      </c>
      <c r="P1175" s="609">
        <v>10</v>
      </c>
      <c r="Q1175" s="609">
        <v>0</v>
      </c>
    </row>
    <row r="1176" spans="14:17" ht="14.25" customHeight="1" x14ac:dyDescent="0.15">
      <c r="N1176" s="609">
        <v>45</v>
      </c>
      <c r="O1176" s="609">
        <v>24</v>
      </c>
      <c r="P1176" s="609">
        <v>11</v>
      </c>
      <c r="Q1176" s="609">
        <v>0</v>
      </c>
    </row>
    <row r="1177" spans="14:17" ht="14.25" customHeight="1" x14ac:dyDescent="0.15">
      <c r="N1177" s="609">
        <v>45</v>
      </c>
      <c r="O1177" s="609">
        <v>24</v>
      </c>
      <c r="P1177" s="609">
        <v>12</v>
      </c>
      <c r="Q1177" s="609">
        <v>1293104</v>
      </c>
    </row>
    <row r="1178" spans="14:17" ht="14.25" customHeight="1" x14ac:dyDescent="0.15">
      <c r="N1178" s="609">
        <v>45</v>
      </c>
      <c r="O1178" s="609">
        <v>24</v>
      </c>
      <c r="P1178" s="609">
        <v>13</v>
      </c>
      <c r="Q1178" s="609">
        <v>0</v>
      </c>
    </row>
    <row r="1179" spans="14:17" ht="14.25" customHeight="1" x14ac:dyDescent="0.15">
      <c r="N1179" s="609">
        <v>45</v>
      </c>
      <c r="O1179" s="609">
        <v>24</v>
      </c>
      <c r="P1179" s="609">
        <v>14</v>
      </c>
      <c r="Q1179" s="609">
        <v>0</v>
      </c>
    </row>
    <row r="1180" spans="14:17" ht="14.25" customHeight="1" x14ac:dyDescent="0.15">
      <c r="N1180" s="609">
        <v>45</v>
      </c>
      <c r="O1180" s="609">
        <v>24</v>
      </c>
      <c r="P1180" s="609">
        <v>15</v>
      </c>
      <c r="Q1180" s="609">
        <v>0</v>
      </c>
    </row>
  </sheetData>
  <mergeCells count="727">
    <mergeCell ref="G55:H55"/>
    <mergeCell ref="F280:F291"/>
    <mergeCell ref="G280:G282"/>
    <mergeCell ref="H280:I280"/>
    <mergeCell ref="H281:I281"/>
    <mergeCell ref="H282:I282"/>
    <mergeCell ref="G283:G285"/>
    <mergeCell ref="H283:I283"/>
    <mergeCell ref="H284:I284"/>
    <mergeCell ref="H285:I285"/>
    <mergeCell ref="G286:G288"/>
    <mergeCell ref="H286:I286"/>
    <mergeCell ref="H287:I287"/>
    <mergeCell ref="H288:I288"/>
    <mergeCell ref="G289:G291"/>
    <mergeCell ref="H289:I289"/>
    <mergeCell ref="H290:I290"/>
    <mergeCell ref="H291:I291"/>
    <mergeCell ref="G266:I266"/>
    <mergeCell ref="G267:I267"/>
    <mergeCell ref="F268:F270"/>
    <mergeCell ref="G268:I268"/>
    <mergeCell ref="G269:I269"/>
    <mergeCell ref="G270:I270"/>
    <mergeCell ref="F271:F279"/>
    <mergeCell ref="G271:G273"/>
    <mergeCell ref="H271:I271"/>
    <mergeCell ref="H272:I272"/>
    <mergeCell ref="H273:I273"/>
    <mergeCell ref="G274:G276"/>
    <mergeCell ref="H274:I274"/>
    <mergeCell ref="H275:I275"/>
    <mergeCell ref="H276:I276"/>
    <mergeCell ref="G277:G279"/>
    <mergeCell ref="H277:I277"/>
    <mergeCell ref="H278:I278"/>
    <mergeCell ref="H279:I279"/>
    <mergeCell ref="G39:J39"/>
    <mergeCell ref="G40:J40"/>
    <mergeCell ref="G41:I41"/>
    <mergeCell ref="F292:F294"/>
    <mergeCell ref="G292:I292"/>
    <mergeCell ref="G293:I293"/>
    <mergeCell ref="G294:I294"/>
    <mergeCell ref="E295:F297"/>
    <mergeCell ref="G295:I295"/>
    <mergeCell ref="G296:I296"/>
    <mergeCell ref="G297:I297"/>
    <mergeCell ref="G251:I251"/>
    <mergeCell ref="G252:I252"/>
    <mergeCell ref="F253:F255"/>
    <mergeCell ref="G253:I253"/>
    <mergeCell ref="G254:I254"/>
    <mergeCell ref="G255:I255"/>
    <mergeCell ref="F256:F258"/>
    <mergeCell ref="G256:I256"/>
    <mergeCell ref="G257:I257"/>
    <mergeCell ref="G258:I258"/>
    <mergeCell ref="F259:F261"/>
    <mergeCell ref="G259:I259"/>
    <mergeCell ref="G260:I260"/>
    <mergeCell ref="G30:I30"/>
    <mergeCell ref="G31:I31"/>
    <mergeCell ref="G32:I32"/>
    <mergeCell ref="G33:I33"/>
    <mergeCell ref="G34:I34"/>
    <mergeCell ref="G35:I35"/>
    <mergeCell ref="G36:I36"/>
    <mergeCell ref="G37:I37"/>
    <mergeCell ref="G38:J38"/>
    <mergeCell ref="E1:J1"/>
    <mergeCell ref="F3:H3"/>
    <mergeCell ref="F7:H7"/>
    <mergeCell ref="E8:J8"/>
    <mergeCell ref="F9:J9"/>
    <mergeCell ref="F11:H11"/>
    <mergeCell ref="F12:J12"/>
    <mergeCell ref="E28:J28"/>
    <mergeCell ref="F29:J29"/>
    <mergeCell ref="G42:I42"/>
    <mergeCell ref="F43:J43"/>
    <mergeCell ref="G44:I44"/>
    <mergeCell ref="G45:I45"/>
    <mergeCell ref="G46:I46"/>
    <mergeCell ref="G48:I48"/>
    <mergeCell ref="F49:I49"/>
    <mergeCell ref="G53:I53"/>
    <mergeCell ref="G54:H54"/>
    <mergeCell ref="G56:J56"/>
    <mergeCell ref="G57:I57"/>
    <mergeCell ref="G61:I61"/>
    <mergeCell ref="G62:I62"/>
    <mergeCell ref="E63:I63"/>
    <mergeCell ref="E65:I65"/>
    <mergeCell ref="E66:I66"/>
    <mergeCell ref="E73:J73"/>
    <mergeCell ref="G81:H81"/>
    <mergeCell ref="G82:H82"/>
    <mergeCell ref="G90:H90"/>
    <mergeCell ref="G91:H91"/>
    <mergeCell ref="G94:H94"/>
    <mergeCell ref="G95:H95"/>
    <mergeCell ref="G96:H96"/>
    <mergeCell ref="E74:F76"/>
    <mergeCell ref="G74:H74"/>
    <mergeCell ref="G75:H75"/>
    <mergeCell ref="G76:H76"/>
    <mergeCell ref="E77:F79"/>
    <mergeCell ref="G77:H77"/>
    <mergeCell ref="G78:H78"/>
    <mergeCell ref="G79:H79"/>
    <mergeCell ref="G97:H97"/>
    <mergeCell ref="G98:H98"/>
    <mergeCell ref="G99:H99"/>
    <mergeCell ref="G101:H101"/>
    <mergeCell ref="G102:H102"/>
    <mergeCell ref="G103:H103"/>
    <mergeCell ref="G105:H105"/>
    <mergeCell ref="G106:H106"/>
    <mergeCell ref="G107:H107"/>
    <mergeCell ref="G108:H108"/>
    <mergeCell ref="G112:H112"/>
    <mergeCell ref="G113:H113"/>
    <mergeCell ref="G114:H114"/>
    <mergeCell ref="G115:H115"/>
    <mergeCell ref="G116:H116"/>
    <mergeCell ref="G119:H119"/>
    <mergeCell ref="G120:H120"/>
    <mergeCell ref="G121:H121"/>
    <mergeCell ref="G122:H122"/>
    <mergeCell ref="G123:H123"/>
    <mergeCell ref="G124:H124"/>
    <mergeCell ref="F127:H127"/>
    <mergeCell ref="G128:H128"/>
    <mergeCell ref="G129:H129"/>
    <mergeCell ref="G130:H130"/>
    <mergeCell ref="F131:H131"/>
    <mergeCell ref="G132:H132"/>
    <mergeCell ref="G133:H133"/>
    <mergeCell ref="F136:H136"/>
    <mergeCell ref="F137:H137"/>
    <mergeCell ref="F138:H138"/>
    <mergeCell ref="E139:I139"/>
    <mergeCell ref="E140:I140"/>
    <mergeCell ref="E141:J141"/>
    <mergeCell ref="E142:J142"/>
    <mergeCell ref="E143:J143"/>
    <mergeCell ref="G144:J144"/>
    <mergeCell ref="G145:J145"/>
    <mergeCell ref="G146:J146"/>
    <mergeCell ref="G147:J147"/>
    <mergeCell ref="G148:J148"/>
    <mergeCell ref="G149:J149"/>
    <mergeCell ref="E150:J150"/>
    <mergeCell ref="E151:J151"/>
    <mergeCell ref="E152:J152"/>
    <mergeCell ref="E153:J153"/>
    <mergeCell ref="E154:J154"/>
    <mergeCell ref="E156:J156"/>
    <mergeCell ref="E157:I157"/>
    <mergeCell ref="G158:I158"/>
    <mergeCell ref="G159:I159"/>
    <mergeCell ref="G160:I160"/>
    <mergeCell ref="G161:I161"/>
    <mergeCell ref="E162:I162"/>
    <mergeCell ref="E163:G163"/>
    <mergeCell ref="H163:I163"/>
    <mergeCell ref="E164:G164"/>
    <mergeCell ref="H164:I164"/>
    <mergeCell ref="E165:G165"/>
    <mergeCell ref="H165:I165"/>
    <mergeCell ref="E166:G166"/>
    <mergeCell ref="H166:I166"/>
    <mergeCell ref="E167:G167"/>
    <mergeCell ref="H167:I167"/>
    <mergeCell ref="E168:G168"/>
    <mergeCell ref="H168:I168"/>
    <mergeCell ref="F169:I169"/>
    <mergeCell ref="F170:I170"/>
    <mergeCell ref="F171:I171"/>
    <mergeCell ref="F172:I172"/>
    <mergeCell ref="F173:I173"/>
    <mergeCell ref="F174:I174"/>
    <mergeCell ref="F175:I175"/>
    <mergeCell ref="E176:I176"/>
    <mergeCell ref="E177:I177"/>
    <mergeCell ref="E178:I178"/>
    <mergeCell ref="E179:I179"/>
    <mergeCell ref="E180:I180"/>
    <mergeCell ref="E181:I181"/>
    <mergeCell ref="E182:I182"/>
    <mergeCell ref="G183:I183"/>
    <mergeCell ref="G184:I184"/>
    <mergeCell ref="G185:I185"/>
    <mergeCell ref="G186:I186"/>
    <mergeCell ref="G187:I187"/>
    <mergeCell ref="G188:I188"/>
    <mergeCell ref="F189:I189"/>
    <mergeCell ref="G190:I190"/>
    <mergeCell ref="G191:I191"/>
    <mergeCell ref="G192:I192"/>
    <mergeCell ref="F193:I193"/>
    <mergeCell ref="F194:I194"/>
    <mergeCell ref="F195:I195"/>
    <mergeCell ref="F196:I196"/>
    <mergeCell ref="F197:I197"/>
    <mergeCell ref="F198:I198"/>
    <mergeCell ref="F199:I199"/>
    <mergeCell ref="F200:I200"/>
    <mergeCell ref="F201:I201"/>
    <mergeCell ref="G202:I202"/>
    <mergeCell ref="G203:I203"/>
    <mergeCell ref="G204:I204"/>
    <mergeCell ref="G205:I205"/>
    <mergeCell ref="G206:I206"/>
    <mergeCell ref="F207:I207"/>
    <mergeCell ref="F208:I208"/>
    <mergeCell ref="F209:I209"/>
    <mergeCell ref="F210:I210"/>
    <mergeCell ref="F211:I211"/>
    <mergeCell ref="F212:I212"/>
    <mergeCell ref="F213:I213"/>
    <mergeCell ref="F214:I214"/>
    <mergeCell ref="F215:I215"/>
    <mergeCell ref="G216:I216"/>
    <mergeCell ref="G217:I217"/>
    <mergeCell ref="G218:I218"/>
    <mergeCell ref="F219:I219"/>
    <mergeCell ref="G220:I220"/>
    <mergeCell ref="G221:I221"/>
    <mergeCell ref="G222:I222"/>
    <mergeCell ref="G223:I223"/>
    <mergeCell ref="F224:I224"/>
    <mergeCell ref="F225:I225"/>
    <mergeCell ref="F226:I226"/>
    <mergeCell ref="F227:I227"/>
    <mergeCell ref="G228:I228"/>
    <mergeCell ref="G229:I229"/>
    <mergeCell ref="F231:I231"/>
    <mergeCell ref="F232:I232"/>
    <mergeCell ref="F233:I233"/>
    <mergeCell ref="H234:I234"/>
    <mergeCell ref="H235:I235"/>
    <mergeCell ref="H236:I236"/>
    <mergeCell ref="F237:I237"/>
    <mergeCell ref="H238:I238"/>
    <mergeCell ref="H239:I239"/>
    <mergeCell ref="F240:I240"/>
    <mergeCell ref="F241:I241"/>
    <mergeCell ref="F242:I242"/>
    <mergeCell ref="F243:I243"/>
    <mergeCell ref="E244:J244"/>
    <mergeCell ref="E249:G249"/>
    <mergeCell ref="H249:J249"/>
    <mergeCell ref="F301:I301"/>
    <mergeCell ref="G302:I302"/>
    <mergeCell ref="E250:E264"/>
    <mergeCell ref="F250:F252"/>
    <mergeCell ref="G250:I250"/>
    <mergeCell ref="E298:F300"/>
    <mergeCell ref="G298:I298"/>
    <mergeCell ref="G299:I299"/>
    <mergeCell ref="G300:I300"/>
    <mergeCell ref="G261:I261"/>
    <mergeCell ref="F262:F264"/>
    <mergeCell ref="G262:I262"/>
    <mergeCell ref="G263:I263"/>
    <mergeCell ref="G264:I264"/>
    <mergeCell ref="E265:E294"/>
    <mergeCell ref="F265:F267"/>
    <mergeCell ref="G265:I265"/>
    <mergeCell ref="H303:I303"/>
    <mergeCell ref="H304:I304"/>
    <mergeCell ref="H305:I305"/>
    <mergeCell ref="H306:I306"/>
    <mergeCell ref="H307:I307"/>
    <mergeCell ref="H308:I308"/>
    <mergeCell ref="G309:I309"/>
    <mergeCell ref="G310:I310"/>
    <mergeCell ref="F314:I314"/>
    <mergeCell ref="G315:I315"/>
    <mergeCell ref="G316:I316"/>
    <mergeCell ref="G317:I317"/>
    <mergeCell ref="G318:I318"/>
    <mergeCell ref="G319:I319"/>
    <mergeCell ref="F320:I320"/>
    <mergeCell ref="F321:I321"/>
    <mergeCell ref="F322:I322"/>
    <mergeCell ref="G323:I323"/>
    <mergeCell ref="G324:I324"/>
    <mergeCell ref="G325:I325"/>
    <mergeCell ref="G326:I326"/>
    <mergeCell ref="G327:I327"/>
    <mergeCell ref="G328:I328"/>
    <mergeCell ref="G329:I329"/>
    <mergeCell ref="G330:I330"/>
    <mergeCell ref="F331:I331"/>
    <mergeCell ref="G332:I332"/>
    <mergeCell ref="G333:I333"/>
    <mergeCell ref="G334:I334"/>
    <mergeCell ref="G335:I335"/>
    <mergeCell ref="G336:I336"/>
    <mergeCell ref="G337:I337"/>
    <mergeCell ref="G338:I338"/>
    <mergeCell ref="G339:I339"/>
    <mergeCell ref="G340:I340"/>
    <mergeCell ref="G341:I341"/>
    <mergeCell ref="F342:I342"/>
    <mergeCell ref="G343:I343"/>
    <mergeCell ref="G344:I344"/>
    <mergeCell ref="F345:I345"/>
    <mergeCell ref="F346:I346"/>
    <mergeCell ref="H347:I347"/>
    <mergeCell ref="H348:I348"/>
    <mergeCell ref="H349:I349"/>
    <mergeCell ref="H350:I350"/>
    <mergeCell ref="F351:I351"/>
    <mergeCell ref="G352:I352"/>
    <mergeCell ref="H353:I353"/>
    <mergeCell ref="H354:I354"/>
    <mergeCell ref="H355:I355"/>
    <mergeCell ref="H356:I356"/>
    <mergeCell ref="H357:I357"/>
    <mergeCell ref="G358:I358"/>
    <mergeCell ref="H359:I359"/>
    <mergeCell ref="H360:I360"/>
    <mergeCell ref="H361:I361"/>
    <mergeCell ref="H362:I362"/>
    <mergeCell ref="F367:I367"/>
    <mergeCell ref="F368:I368"/>
    <mergeCell ref="F369:I369"/>
    <mergeCell ref="F370:I370"/>
    <mergeCell ref="F371:I371"/>
    <mergeCell ref="F372:H372"/>
    <mergeCell ref="F373:H373"/>
    <mergeCell ref="F374:I374"/>
    <mergeCell ref="H376:I376"/>
    <mergeCell ref="H377:I377"/>
    <mergeCell ref="H378:I378"/>
    <mergeCell ref="H379:I379"/>
    <mergeCell ref="H380:I380"/>
    <mergeCell ref="H381:I381"/>
    <mergeCell ref="H382:I382"/>
    <mergeCell ref="H383:I383"/>
    <mergeCell ref="H384:I384"/>
    <mergeCell ref="H385:I385"/>
    <mergeCell ref="H386:I386"/>
    <mergeCell ref="H387:I387"/>
    <mergeCell ref="H388:I388"/>
    <mergeCell ref="H389:I389"/>
    <mergeCell ref="H390:I390"/>
    <mergeCell ref="H391:I391"/>
    <mergeCell ref="H392:I392"/>
    <mergeCell ref="G393:I393"/>
    <mergeCell ref="H394:I394"/>
    <mergeCell ref="H395:I395"/>
    <mergeCell ref="E396:I396"/>
    <mergeCell ref="E397:I397"/>
    <mergeCell ref="H398:I398"/>
    <mergeCell ref="H399:I399"/>
    <mergeCell ref="H400:I400"/>
    <mergeCell ref="H401:I401"/>
    <mergeCell ref="H402:I402"/>
    <mergeCell ref="H403:I403"/>
    <mergeCell ref="H404:I404"/>
    <mergeCell ref="G405:I405"/>
    <mergeCell ref="H406:I406"/>
    <mergeCell ref="H407:I407"/>
    <mergeCell ref="G408:I408"/>
    <mergeCell ref="G409:I409"/>
    <mergeCell ref="G410:I410"/>
    <mergeCell ref="G411:I411"/>
    <mergeCell ref="G412:I412"/>
    <mergeCell ref="G413:I413"/>
    <mergeCell ref="G414:I414"/>
    <mergeCell ref="G415:I415"/>
    <mergeCell ref="G416:I416"/>
    <mergeCell ref="G417:I417"/>
    <mergeCell ref="G418:I418"/>
    <mergeCell ref="G419:I419"/>
    <mergeCell ref="G420:I420"/>
    <mergeCell ref="G421:I421"/>
    <mergeCell ref="G422:I422"/>
    <mergeCell ref="G423:I423"/>
    <mergeCell ref="G424:I424"/>
    <mergeCell ref="G425:I425"/>
    <mergeCell ref="G426:I426"/>
    <mergeCell ref="G427:I427"/>
    <mergeCell ref="G431:I431"/>
    <mergeCell ref="G432:I432"/>
    <mergeCell ref="G433:I433"/>
    <mergeCell ref="G434:I434"/>
    <mergeCell ref="G435:I435"/>
    <mergeCell ref="G436:I436"/>
    <mergeCell ref="G437:I437"/>
    <mergeCell ref="G438:I438"/>
    <mergeCell ref="G439:I439"/>
    <mergeCell ref="H440:I440"/>
    <mergeCell ref="H441:I441"/>
    <mergeCell ref="G442:I442"/>
    <mergeCell ref="G443:I443"/>
    <mergeCell ref="G444:I444"/>
    <mergeCell ref="G445:I445"/>
    <mergeCell ref="G448:I448"/>
    <mergeCell ref="G449:I449"/>
    <mergeCell ref="G450:I450"/>
    <mergeCell ref="G451:I451"/>
    <mergeCell ref="G452:I452"/>
    <mergeCell ref="G453:I453"/>
    <mergeCell ref="G454:I454"/>
    <mergeCell ref="G455:I455"/>
    <mergeCell ref="G456:I456"/>
    <mergeCell ref="F458:I458"/>
    <mergeCell ref="G459:J459"/>
    <mergeCell ref="G460:J460"/>
    <mergeCell ref="G461:J461"/>
    <mergeCell ref="G462:J462"/>
    <mergeCell ref="G463:J463"/>
    <mergeCell ref="G464:J464"/>
    <mergeCell ref="G465:J465"/>
    <mergeCell ref="G466:J466"/>
    <mergeCell ref="E467:J467"/>
    <mergeCell ref="F468:J468"/>
    <mergeCell ref="H469:J469"/>
    <mergeCell ref="H470:J470"/>
    <mergeCell ref="H471:J471"/>
    <mergeCell ref="E478:J478"/>
    <mergeCell ref="H479:J479"/>
    <mergeCell ref="H480:J480"/>
    <mergeCell ref="E481:J481"/>
    <mergeCell ref="E482:I482"/>
    <mergeCell ref="H483:J483"/>
    <mergeCell ref="H484:J484"/>
    <mergeCell ref="E485:I485"/>
    <mergeCell ref="E486:J486"/>
    <mergeCell ref="H487:J487"/>
    <mergeCell ref="H488:J488"/>
    <mergeCell ref="H489:J489"/>
    <mergeCell ref="H490:J490"/>
    <mergeCell ref="H491:J491"/>
    <mergeCell ref="H492:J492"/>
    <mergeCell ref="H493:J493"/>
    <mergeCell ref="H494:J494"/>
    <mergeCell ref="E495:J495"/>
    <mergeCell ref="G496:J496"/>
    <mergeCell ref="G497:J497"/>
    <mergeCell ref="H498:J498"/>
    <mergeCell ref="H499:J499"/>
    <mergeCell ref="E500:J500"/>
    <mergeCell ref="G510:J510"/>
    <mergeCell ref="G511:J511"/>
    <mergeCell ref="G508:I509"/>
    <mergeCell ref="E510:F515"/>
    <mergeCell ref="H512:J512"/>
    <mergeCell ref="H513:J513"/>
    <mergeCell ref="H514:J514"/>
    <mergeCell ref="H515:J515"/>
    <mergeCell ref="G516:J516"/>
    <mergeCell ref="G517:J517"/>
    <mergeCell ref="G518:J518"/>
    <mergeCell ref="I519:J519"/>
    <mergeCell ref="I520:J520"/>
    <mergeCell ref="G512:G515"/>
    <mergeCell ref="I521:J521"/>
    <mergeCell ref="I522:J522"/>
    <mergeCell ref="I523:J523"/>
    <mergeCell ref="I524:J524"/>
    <mergeCell ref="I525:J525"/>
    <mergeCell ref="I526:J526"/>
    <mergeCell ref="I527:J527"/>
    <mergeCell ref="I528:J528"/>
    <mergeCell ref="I529:J529"/>
    <mergeCell ref="I530:J530"/>
    <mergeCell ref="I531:J531"/>
    <mergeCell ref="I534:J534"/>
    <mergeCell ref="I535:J535"/>
    <mergeCell ref="I536:J536"/>
    <mergeCell ref="I537:J537"/>
    <mergeCell ref="I538:J538"/>
    <mergeCell ref="I539:J539"/>
    <mergeCell ref="I540:J540"/>
    <mergeCell ref="I541:J541"/>
    <mergeCell ref="I542:J542"/>
    <mergeCell ref="I543:J543"/>
    <mergeCell ref="I544:J544"/>
    <mergeCell ref="I545:J545"/>
    <mergeCell ref="I546:J546"/>
    <mergeCell ref="I547:J547"/>
    <mergeCell ref="I550:J550"/>
    <mergeCell ref="I551:J551"/>
    <mergeCell ref="I552:J552"/>
    <mergeCell ref="I553:J553"/>
    <mergeCell ref="I554:J554"/>
    <mergeCell ref="I555:J555"/>
    <mergeCell ref="I556:J556"/>
    <mergeCell ref="I557:J557"/>
    <mergeCell ref="I558:J558"/>
    <mergeCell ref="I559:J559"/>
    <mergeCell ref="I560:J560"/>
    <mergeCell ref="I561:J561"/>
    <mergeCell ref="I562:J562"/>
    <mergeCell ref="I565:J565"/>
    <mergeCell ref="I566:J566"/>
    <mergeCell ref="I567:J567"/>
    <mergeCell ref="I568:J568"/>
    <mergeCell ref="I569:J569"/>
    <mergeCell ref="I570:J570"/>
    <mergeCell ref="I571:J571"/>
    <mergeCell ref="I572:J572"/>
    <mergeCell ref="I573:J573"/>
    <mergeCell ref="I574:J574"/>
    <mergeCell ref="I575:J575"/>
    <mergeCell ref="I576:J576"/>
    <mergeCell ref="I577:J577"/>
    <mergeCell ref="I580:J580"/>
    <mergeCell ref="I581:J581"/>
    <mergeCell ref="I582:J582"/>
    <mergeCell ref="I583:J583"/>
    <mergeCell ref="I584:J584"/>
    <mergeCell ref="I585:J585"/>
    <mergeCell ref="I586:J586"/>
    <mergeCell ref="I587:J587"/>
    <mergeCell ref="I588:J588"/>
    <mergeCell ref="I589:J589"/>
    <mergeCell ref="I590:J590"/>
    <mergeCell ref="I591:J591"/>
    <mergeCell ref="I605:J605"/>
    <mergeCell ref="I606:J606"/>
    <mergeCell ref="I607:J607"/>
    <mergeCell ref="I610:J610"/>
    <mergeCell ref="I611:J611"/>
    <mergeCell ref="I612:J612"/>
    <mergeCell ref="I613:J613"/>
    <mergeCell ref="I592:J592"/>
    <mergeCell ref="I595:J595"/>
    <mergeCell ref="I596:J596"/>
    <mergeCell ref="I597:J597"/>
    <mergeCell ref="I598:J598"/>
    <mergeCell ref="I599:J599"/>
    <mergeCell ref="I600:J600"/>
    <mergeCell ref="I601:J601"/>
    <mergeCell ref="I602:J602"/>
    <mergeCell ref="I640:J640"/>
    <mergeCell ref="I641:J641"/>
    <mergeCell ref="I642:J642"/>
    <mergeCell ref="I643:J643"/>
    <mergeCell ref="I644:J644"/>
    <mergeCell ref="I625:J625"/>
    <mergeCell ref="I626:J626"/>
    <mergeCell ref="I627:J627"/>
    <mergeCell ref="I628:J628"/>
    <mergeCell ref="I629:J629"/>
    <mergeCell ref="I630:J630"/>
    <mergeCell ref="I631:J631"/>
    <mergeCell ref="I632:J632"/>
    <mergeCell ref="I633:J633"/>
    <mergeCell ref="I645:J645"/>
    <mergeCell ref="I646:J646"/>
    <mergeCell ref="I647:J647"/>
    <mergeCell ref="I648:J648"/>
    <mergeCell ref="I649:J649"/>
    <mergeCell ref="I650:J650"/>
    <mergeCell ref="I651:J651"/>
    <mergeCell ref="I652:J652"/>
    <mergeCell ref="I655:J655"/>
    <mergeCell ref="I653:I654"/>
    <mergeCell ref="I656:J656"/>
    <mergeCell ref="I657:J657"/>
    <mergeCell ref="I658:J658"/>
    <mergeCell ref="I659:J659"/>
    <mergeCell ref="I660:J660"/>
    <mergeCell ref="I661:J661"/>
    <mergeCell ref="I662:J662"/>
    <mergeCell ref="I663:J663"/>
    <mergeCell ref="I664:J664"/>
    <mergeCell ref="I665:J665"/>
    <mergeCell ref="I666:J666"/>
    <mergeCell ref="I667:J667"/>
    <mergeCell ref="I670:J670"/>
    <mergeCell ref="I671:J671"/>
    <mergeCell ref="I672:J672"/>
    <mergeCell ref="I673:J673"/>
    <mergeCell ref="I674:J674"/>
    <mergeCell ref="I675:J675"/>
    <mergeCell ref="I668:I669"/>
    <mergeCell ref="I676:J676"/>
    <mergeCell ref="I677:J677"/>
    <mergeCell ref="I678:J678"/>
    <mergeCell ref="I679:J679"/>
    <mergeCell ref="I680:J680"/>
    <mergeCell ref="I681:J681"/>
    <mergeCell ref="I682:J682"/>
    <mergeCell ref="I685:J685"/>
    <mergeCell ref="I686:J686"/>
    <mergeCell ref="I683:I684"/>
    <mergeCell ref="I687:J687"/>
    <mergeCell ref="I688:J688"/>
    <mergeCell ref="I689:J689"/>
    <mergeCell ref="I690:J690"/>
    <mergeCell ref="I691:J691"/>
    <mergeCell ref="I692:J692"/>
    <mergeCell ref="I693:J693"/>
    <mergeCell ref="I694:J694"/>
    <mergeCell ref="I695:J695"/>
    <mergeCell ref="I696:J696"/>
    <mergeCell ref="I697:J697"/>
    <mergeCell ref="H815:J815"/>
    <mergeCell ref="F820:J820"/>
    <mergeCell ref="E5:E6"/>
    <mergeCell ref="F5:G6"/>
    <mergeCell ref="F50:I52"/>
    <mergeCell ref="F67:I69"/>
    <mergeCell ref="F70:I72"/>
    <mergeCell ref="E144:F149"/>
    <mergeCell ref="E228:E233"/>
    <mergeCell ref="E238:G239"/>
    <mergeCell ref="E245:I246"/>
    <mergeCell ref="E247:I248"/>
    <mergeCell ref="E376:G378"/>
    <mergeCell ref="E379:G383"/>
    <mergeCell ref="G385:G386"/>
    <mergeCell ref="G388:G389"/>
    <mergeCell ref="E393:F395"/>
    <mergeCell ref="G394:G395"/>
    <mergeCell ref="E502:I503"/>
    <mergeCell ref="E504:I505"/>
    <mergeCell ref="E506:I507"/>
    <mergeCell ref="E508:F509"/>
    <mergeCell ref="E516:F518"/>
    <mergeCell ref="I532:I533"/>
    <mergeCell ref="I548:I549"/>
    <mergeCell ref="I563:I564"/>
    <mergeCell ref="I578:I579"/>
    <mergeCell ref="I593:I594"/>
    <mergeCell ref="I608:I609"/>
    <mergeCell ref="I623:I624"/>
    <mergeCell ref="I638:I639"/>
    <mergeCell ref="I634:J634"/>
    <mergeCell ref="I635:J635"/>
    <mergeCell ref="I636:J636"/>
    <mergeCell ref="I637:J637"/>
    <mergeCell ref="I614:J614"/>
    <mergeCell ref="I615:J615"/>
    <mergeCell ref="I616:J616"/>
    <mergeCell ref="I617:J617"/>
    <mergeCell ref="I618:J618"/>
    <mergeCell ref="I619:J619"/>
    <mergeCell ref="I620:J620"/>
    <mergeCell ref="I621:J621"/>
    <mergeCell ref="I622:J622"/>
    <mergeCell ref="I603:J603"/>
    <mergeCell ref="I604:J604"/>
    <mergeCell ref="I698:I699"/>
    <mergeCell ref="G700:G701"/>
    <mergeCell ref="H700:I701"/>
    <mergeCell ref="G702:G703"/>
    <mergeCell ref="H702:H703"/>
    <mergeCell ref="I702:I703"/>
    <mergeCell ref="H706:H707"/>
    <mergeCell ref="I706:I707"/>
    <mergeCell ref="G708:G709"/>
    <mergeCell ref="H708:I709"/>
    <mergeCell ref="H746:H747"/>
    <mergeCell ref="I746:I747"/>
    <mergeCell ref="F750:F751"/>
    <mergeCell ref="G750:G751"/>
    <mergeCell ref="H750:I751"/>
    <mergeCell ref="F752:F753"/>
    <mergeCell ref="G752:I753"/>
    <mergeCell ref="H734:H735"/>
    <mergeCell ref="H736:H737"/>
    <mergeCell ref="G738:G739"/>
    <mergeCell ref="H738:H739"/>
    <mergeCell ref="G740:G741"/>
    <mergeCell ref="H740:H741"/>
    <mergeCell ref="I740:I741"/>
    <mergeCell ref="H744:H745"/>
    <mergeCell ref="I744:I745"/>
    <mergeCell ref="F760:F761"/>
    <mergeCell ref="G760:G761"/>
    <mergeCell ref="H760:I761"/>
    <mergeCell ref="F762:F763"/>
    <mergeCell ref="G762:I763"/>
    <mergeCell ref="G784:G785"/>
    <mergeCell ref="H784:I785"/>
    <mergeCell ref="G786:G787"/>
    <mergeCell ref="H786:I787"/>
    <mergeCell ref="H798:I799"/>
    <mergeCell ref="G802:G803"/>
    <mergeCell ref="H802:I803"/>
    <mergeCell ref="E804:E805"/>
    <mergeCell ref="F804:I805"/>
    <mergeCell ref="H806:H811"/>
    <mergeCell ref="H812:I814"/>
    <mergeCell ref="F788:F789"/>
    <mergeCell ref="G788:G789"/>
    <mergeCell ref="H788:I789"/>
    <mergeCell ref="G792:G793"/>
    <mergeCell ref="H792:I793"/>
    <mergeCell ref="G794:G795"/>
    <mergeCell ref="H794:I795"/>
    <mergeCell ref="F796:F797"/>
    <mergeCell ref="G796:I797"/>
    <mergeCell ref="F816:H817"/>
    <mergeCell ref="F818:H819"/>
    <mergeCell ref="E384:F392"/>
    <mergeCell ref="E398:G404"/>
    <mergeCell ref="E459:E466"/>
    <mergeCell ref="E519:H534"/>
    <mergeCell ref="E535:H549"/>
    <mergeCell ref="E550:H564"/>
    <mergeCell ref="E565:H579"/>
    <mergeCell ref="E580:H594"/>
    <mergeCell ref="E595:H609"/>
    <mergeCell ref="E610:H624"/>
    <mergeCell ref="E625:H639"/>
    <mergeCell ref="E640:H654"/>
    <mergeCell ref="E655:H669"/>
    <mergeCell ref="E670:H684"/>
    <mergeCell ref="E685:H699"/>
    <mergeCell ref="F701:F707"/>
    <mergeCell ref="E702:E751"/>
    <mergeCell ref="F738:F749"/>
    <mergeCell ref="E754:E802"/>
    <mergeCell ref="E808:G814"/>
    <mergeCell ref="F798:F799"/>
    <mergeCell ref="G798:G799"/>
  </mergeCells>
  <phoneticPr fontId="24"/>
  <pageMargins left="0.59055118110236227" right="0.39370078740157483" top="0.47244094488188976" bottom="0.39370078740157483" header="0.19685039370078741" footer="0.19685039370078741"/>
  <pageSetup paperSize="9" scale="8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123"/>
  <sheetViews>
    <sheetView view="pageBreakPreview" zoomScale="70" zoomScaleSheetLayoutView="70" workbookViewId="0">
      <selection activeCell="G56" sqref="G56:J56"/>
    </sheetView>
  </sheetViews>
  <sheetFormatPr defaultRowHeight="14.25" x14ac:dyDescent="0.15"/>
  <cols>
    <col min="4" max="4" width="3.625" customWidth="1"/>
    <col min="8" max="8" width="3.625" customWidth="1"/>
    <col min="12" max="12" width="3.625" customWidth="1"/>
    <col min="13" max="13" width="10" customWidth="1"/>
    <col min="14" max="14" width="9.875" customWidth="1"/>
    <col min="15" max="15" width="11.5" customWidth="1"/>
    <col min="16" max="16" width="3.625" customWidth="1"/>
    <col min="17" max="17" width="10" customWidth="1"/>
    <col min="18" max="18" width="9.875" customWidth="1"/>
    <col min="19" max="19" width="11.5" customWidth="1"/>
    <col min="20" max="20" width="3.625" customWidth="1"/>
    <col min="21" max="21" width="8.875" customWidth="1"/>
  </cols>
  <sheetData>
    <row r="1" spans="1:27" x14ac:dyDescent="0.15">
      <c r="A1" s="1390" t="s">
        <v>776</v>
      </c>
      <c r="B1" s="1390"/>
      <c r="C1" s="1390"/>
      <c r="D1" s="569"/>
      <c r="E1" s="1390" t="s">
        <v>820</v>
      </c>
      <c r="F1" s="1390"/>
      <c r="G1" s="1390"/>
      <c r="I1" s="1390" t="s">
        <v>709</v>
      </c>
      <c r="J1" s="1390"/>
      <c r="K1" s="1390"/>
      <c r="M1" s="1390" t="s">
        <v>903</v>
      </c>
      <c r="N1" s="1390"/>
      <c r="O1" s="1390"/>
      <c r="Q1" s="1390" t="s">
        <v>257</v>
      </c>
      <c r="R1" s="1390"/>
      <c r="S1" s="1390"/>
      <c r="U1" s="1390" t="s">
        <v>940</v>
      </c>
      <c r="V1" s="1390"/>
      <c r="W1" s="1390"/>
      <c r="Y1" s="1390" t="s">
        <v>642</v>
      </c>
      <c r="Z1" s="1390"/>
      <c r="AA1" s="1390"/>
    </row>
    <row r="2" spans="1:27" x14ac:dyDescent="0.15">
      <c r="A2" s="563" t="s">
        <v>894</v>
      </c>
      <c r="B2" s="563" t="s">
        <v>190</v>
      </c>
      <c r="C2" s="563" t="s">
        <v>895</v>
      </c>
      <c r="D2" s="569"/>
      <c r="E2" s="563" t="s">
        <v>894</v>
      </c>
      <c r="F2" s="563" t="s">
        <v>190</v>
      </c>
      <c r="G2" s="563" t="s">
        <v>895</v>
      </c>
      <c r="I2" s="563" t="s">
        <v>894</v>
      </c>
      <c r="J2" s="563" t="s">
        <v>190</v>
      </c>
      <c r="K2" s="563" t="s">
        <v>895</v>
      </c>
      <c r="M2" s="563" t="s">
        <v>894</v>
      </c>
      <c r="N2" s="563" t="s">
        <v>190</v>
      </c>
      <c r="O2" s="563" t="s">
        <v>895</v>
      </c>
      <c r="Q2" s="563" t="s">
        <v>894</v>
      </c>
      <c r="R2" s="563" t="s">
        <v>190</v>
      </c>
      <c r="S2" s="563" t="s">
        <v>895</v>
      </c>
      <c r="U2" s="563" t="s">
        <v>894</v>
      </c>
      <c r="V2" s="563" t="s">
        <v>190</v>
      </c>
      <c r="W2" s="563" t="s">
        <v>895</v>
      </c>
      <c r="Y2" s="563" t="s">
        <v>894</v>
      </c>
      <c r="Z2" s="563" t="s">
        <v>190</v>
      </c>
      <c r="AA2" s="563" t="s">
        <v>895</v>
      </c>
    </row>
    <row r="3" spans="1:27" x14ac:dyDescent="0.15">
      <c r="A3" s="564" t="s">
        <v>682</v>
      </c>
      <c r="B3" s="564">
        <v>1</v>
      </c>
      <c r="C3" s="567">
        <v>3</v>
      </c>
      <c r="E3" s="564" t="s">
        <v>682</v>
      </c>
      <c r="F3" s="564">
        <v>1</v>
      </c>
      <c r="G3" s="567">
        <v>72</v>
      </c>
      <c r="I3" s="564" t="s">
        <v>682</v>
      </c>
      <c r="J3" s="564">
        <v>1</v>
      </c>
      <c r="K3" s="567">
        <v>175</v>
      </c>
      <c r="M3" s="564" t="s">
        <v>682</v>
      </c>
      <c r="N3" s="564" t="s">
        <v>682</v>
      </c>
      <c r="O3" s="567">
        <v>242</v>
      </c>
      <c r="Q3" s="570">
        <v>1</v>
      </c>
      <c r="R3" s="572">
        <v>1</v>
      </c>
      <c r="S3" s="567">
        <v>346</v>
      </c>
      <c r="U3" s="572">
        <v>1</v>
      </c>
      <c r="V3" s="572">
        <v>12</v>
      </c>
      <c r="W3" s="567">
        <v>471</v>
      </c>
      <c r="Y3" s="572">
        <v>1</v>
      </c>
      <c r="Z3" s="572">
        <v>1</v>
      </c>
      <c r="AA3" s="567">
        <v>619</v>
      </c>
    </row>
    <row r="4" spans="1:27" x14ac:dyDescent="0.15">
      <c r="A4" s="564" t="s">
        <v>682</v>
      </c>
      <c r="B4" s="564">
        <v>2</v>
      </c>
      <c r="C4" s="567">
        <v>4</v>
      </c>
      <c r="E4" s="564" t="s">
        <v>682</v>
      </c>
      <c r="F4" s="564">
        <v>2</v>
      </c>
      <c r="G4" s="567">
        <v>73</v>
      </c>
      <c r="I4" s="564" t="s">
        <v>682</v>
      </c>
      <c r="J4" s="564">
        <v>2</v>
      </c>
      <c r="K4" s="567">
        <v>176</v>
      </c>
      <c r="M4" s="564" t="s">
        <v>682</v>
      </c>
      <c r="N4" s="564" t="s">
        <v>433</v>
      </c>
      <c r="O4" s="567">
        <v>243</v>
      </c>
      <c r="Q4" s="570">
        <v>1</v>
      </c>
      <c r="R4" s="572">
        <v>2</v>
      </c>
      <c r="S4" s="567">
        <v>347</v>
      </c>
      <c r="U4" s="572">
        <v>2</v>
      </c>
      <c r="V4" s="572">
        <v>12</v>
      </c>
      <c r="W4" s="567">
        <v>487</v>
      </c>
      <c r="Y4" s="572">
        <v>1</v>
      </c>
      <c r="Z4" s="572">
        <v>2</v>
      </c>
      <c r="AA4" s="567">
        <v>620</v>
      </c>
    </row>
    <row r="5" spans="1:27" x14ac:dyDescent="0.15">
      <c r="A5" s="564" t="s">
        <v>682</v>
      </c>
      <c r="B5" s="564">
        <v>3</v>
      </c>
      <c r="C5" s="567">
        <v>5</v>
      </c>
      <c r="E5" s="564" t="s">
        <v>682</v>
      </c>
      <c r="F5" s="564">
        <v>3</v>
      </c>
      <c r="G5" s="567">
        <v>74</v>
      </c>
      <c r="I5" s="564" t="s">
        <v>682</v>
      </c>
      <c r="J5" s="564">
        <v>3</v>
      </c>
      <c r="K5" s="567">
        <v>177</v>
      </c>
      <c r="M5" s="564" t="s">
        <v>682</v>
      </c>
      <c r="N5" s="564" t="s">
        <v>465</v>
      </c>
      <c r="O5" s="567">
        <v>244</v>
      </c>
      <c r="Q5" s="570">
        <v>1</v>
      </c>
      <c r="R5" s="572">
        <v>3</v>
      </c>
      <c r="S5" s="567">
        <v>348</v>
      </c>
      <c r="U5" s="572">
        <v>3</v>
      </c>
      <c r="V5" s="572">
        <v>12</v>
      </c>
      <c r="W5" s="567">
        <v>500</v>
      </c>
      <c r="Y5" s="572">
        <v>1</v>
      </c>
      <c r="Z5" s="572">
        <v>3</v>
      </c>
      <c r="AA5" s="567">
        <v>621</v>
      </c>
    </row>
    <row r="6" spans="1:27" x14ac:dyDescent="0.15">
      <c r="A6" s="564" t="s">
        <v>682</v>
      </c>
      <c r="B6" s="564">
        <v>4</v>
      </c>
      <c r="C6" s="567">
        <v>6</v>
      </c>
      <c r="E6" s="564" t="s">
        <v>682</v>
      </c>
      <c r="F6" s="564">
        <v>4</v>
      </c>
      <c r="G6" s="567">
        <v>75</v>
      </c>
      <c r="I6" s="564" t="s">
        <v>682</v>
      </c>
      <c r="J6" s="564">
        <v>4</v>
      </c>
      <c r="K6" s="567">
        <v>178</v>
      </c>
      <c r="M6" s="564" t="s">
        <v>682</v>
      </c>
      <c r="N6" s="564" t="s">
        <v>323</v>
      </c>
      <c r="O6" s="567">
        <v>245</v>
      </c>
      <c r="Q6" s="570">
        <v>1</v>
      </c>
      <c r="R6" s="572">
        <v>4</v>
      </c>
      <c r="S6" s="567">
        <v>349</v>
      </c>
      <c r="U6" s="572">
        <v>4</v>
      </c>
      <c r="V6" s="572">
        <v>12</v>
      </c>
      <c r="W6" s="567">
        <v>513</v>
      </c>
      <c r="Y6" s="572">
        <v>1</v>
      </c>
      <c r="Z6" s="572">
        <v>4</v>
      </c>
      <c r="AA6" s="567">
        <v>622</v>
      </c>
    </row>
    <row r="7" spans="1:27" x14ac:dyDescent="0.15">
      <c r="A7" s="564" t="s">
        <v>682</v>
      </c>
      <c r="B7" s="564">
        <v>5</v>
      </c>
      <c r="C7" s="567">
        <v>7</v>
      </c>
      <c r="E7" s="564" t="s">
        <v>682</v>
      </c>
      <c r="F7" s="564">
        <v>5</v>
      </c>
      <c r="G7" s="567">
        <v>76</v>
      </c>
      <c r="I7" s="564" t="s">
        <v>682</v>
      </c>
      <c r="J7" s="564">
        <v>5</v>
      </c>
      <c r="K7" s="567">
        <v>179</v>
      </c>
      <c r="M7" s="564" t="s">
        <v>682</v>
      </c>
      <c r="N7" s="564" t="s">
        <v>420</v>
      </c>
      <c r="O7" s="567">
        <v>246</v>
      </c>
      <c r="Q7" s="570">
        <v>1</v>
      </c>
      <c r="R7" s="572">
        <v>5</v>
      </c>
      <c r="S7" s="567">
        <v>350</v>
      </c>
      <c r="U7" s="572">
        <v>5</v>
      </c>
      <c r="V7" s="572">
        <v>12</v>
      </c>
      <c r="W7" s="567">
        <v>526</v>
      </c>
      <c r="Y7" s="572">
        <v>1</v>
      </c>
      <c r="Z7" s="572">
        <v>5</v>
      </c>
      <c r="AA7" s="567">
        <v>623</v>
      </c>
    </row>
    <row r="8" spans="1:27" x14ac:dyDescent="0.15">
      <c r="A8" s="564" t="s">
        <v>682</v>
      </c>
      <c r="B8" s="564">
        <v>6</v>
      </c>
      <c r="C8" s="567">
        <v>8</v>
      </c>
      <c r="E8" s="564" t="s">
        <v>682</v>
      </c>
      <c r="F8" s="564">
        <v>6</v>
      </c>
      <c r="G8" s="567">
        <v>77</v>
      </c>
      <c r="I8" s="564" t="s">
        <v>682</v>
      </c>
      <c r="J8" s="564">
        <v>6</v>
      </c>
      <c r="K8" s="567">
        <v>180</v>
      </c>
      <c r="M8" s="564" t="s">
        <v>682</v>
      </c>
      <c r="N8" s="564" t="s">
        <v>210</v>
      </c>
      <c r="O8" s="567">
        <v>247</v>
      </c>
      <c r="Q8" s="570">
        <v>1</v>
      </c>
      <c r="R8" s="572">
        <v>6</v>
      </c>
      <c r="S8" s="567">
        <v>351</v>
      </c>
      <c r="U8" s="572">
        <v>6</v>
      </c>
      <c r="V8" s="572">
        <v>12</v>
      </c>
      <c r="W8" s="567">
        <v>539</v>
      </c>
      <c r="Y8" s="572">
        <v>1</v>
      </c>
      <c r="Z8" s="572">
        <v>6</v>
      </c>
      <c r="AA8" s="567">
        <v>624</v>
      </c>
    </row>
    <row r="9" spans="1:27" x14ac:dyDescent="0.15">
      <c r="A9" s="564" t="s">
        <v>682</v>
      </c>
      <c r="B9" s="564">
        <v>7</v>
      </c>
      <c r="C9" s="567">
        <v>9</v>
      </c>
      <c r="E9" s="564" t="s">
        <v>682</v>
      </c>
      <c r="F9" s="564">
        <v>7</v>
      </c>
      <c r="G9" s="567">
        <v>78</v>
      </c>
      <c r="I9" s="564" t="s">
        <v>682</v>
      </c>
      <c r="J9" s="564">
        <v>7</v>
      </c>
      <c r="K9" s="567">
        <v>181</v>
      </c>
      <c r="M9" s="564" t="s">
        <v>682</v>
      </c>
      <c r="N9" s="564" t="s">
        <v>249</v>
      </c>
      <c r="O9" s="567">
        <v>248</v>
      </c>
      <c r="Q9" s="570">
        <v>1</v>
      </c>
      <c r="R9" s="572">
        <v>7</v>
      </c>
      <c r="S9" s="567">
        <v>352</v>
      </c>
      <c r="U9" s="572">
        <v>7</v>
      </c>
      <c r="V9" s="572">
        <v>12</v>
      </c>
      <c r="W9" s="567">
        <v>552</v>
      </c>
      <c r="Y9" s="572">
        <v>1</v>
      </c>
      <c r="Z9" s="572">
        <v>7</v>
      </c>
      <c r="AA9" s="567">
        <v>625</v>
      </c>
    </row>
    <row r="10" spans="1:27" x14ac:dyDescent="0.15">
      <c r="A10" s="564" t="s">
        <v>682</v>
      </c>
      <c r="B10" s="564">
        <v>8</v>
      </c>
      <c r="C10" s="567">
        <v>10</v>
      </c>
      <c r="E10" s="564" t="s">
        <v>682</v>
      </c>
      <c r="F10" s="564">
        <v>8</v>
      </c>
      <c r="G10" s="567">
        <v>79</v>
      </c>
      <c r="I10" s="564" t="s">
        <v>682</v>
      </c>
      <c r="J10" s="564">
        <v>8</v>
      </c>
      <c r="K10" s="567">
        <v>182</v>
      </c>
      <c r="M10" s="564" t="s">
        <v>682</v>
      </c>
      <c r="N10" s="564" t="s">
        <v>739</v>
      </c>
      <c r="O10" s="567">
        <v>249</v>
      </c>
      <c r="Q10" s="570">
        <v>1</v>
      </c>
      <c r="R10" s="572">
        <v>8</v>
      </c>
      <c r="S10" s="567">
        <v>353</v>
      </c>
      <c r="U10" s="572">
        <v>8</v>
      </c>
      <c r="V10" s="572">
        <v>12</v>
      </c>
      <c r="W10" s="567">
        <v>565</v>
      </c>
      <c r="Y10" s="572">
        <v>1</v>
      </c>
      <c r="Z10" s="572">
        <v>8</v>
      </c>
      <c r="AA10" s="567">
        <v>626</v>
      </c>
    </row>
    <row r="11" spans="1:27" x14ac:dyDescent="0.15">
      <c r="A11" s="564" t="s">
        <v>682</v>
      </c>
      <c r="B11" s="564">
        <v>9</v>
      </c>
      <c r="C11" s="567">
        <v>11</v>
      </c>
      <c r="E11" s="564" t="s">
        <v>682</v>
      </c>
      <c r="F11" s="564">
        <v>9</v>
      </c>
      <c r="G11" s="567">
        <v>80</v>
      </c>
      <c r="I11" s="564" t="s">
        <v>682</v>
      </c>
      <c r="J11" s="564">
        <v>9</v>
      </c>
      <c r="K11" s="567">
        <v>183</v>
      </c>
      <c r="M11" s="564" t="s">
        <v>682</v>
      </c>
      <c r="N11" s="564" t="s">
        <v>676</v>
      </c>
      <c r="O11" s="567">
        <v>250</v>
      </c>
      <c r="Q11" s="570">
        <v>1</v>
      </c>
      <c r="R11" s="572">
        <v>9</v>
      </c>
      <c r="S11" s="567">
        <v>354</v>
      </c>
      <c r="U11" s="572">
        <v>9</v>
      </c>
      <c r="V11" s="572">
        <v>12</v>
      </c>
      <c r="W11" s="567">
        <v>578</v>
      </c>
      <c r="Y11" s="572">
        <v>1</v>
      </c>
      <c r="Z11" s="572">
        <v>9</v>
      </c>
      <c r="AA11" s="567">
        <v>627</v>
      </c>
    </row>
    <row r="12" spans="1:27" x14ac:dyDescent="0.15">
      <c r="A12" s="564" t="s">
        <v>682</v>
      </c>
      <c r="B12" s="564">
        <v>10</v>
      </c>
      <c r="C12" s="567">
        <v>12</v>
      </c>
      <c r="E12" s="564" t="s">
        <v>682</v>
      </c>
      <c r="F12" s="564">
        <v>10</v>
      </c>
      <c r="G12" s="567">
        <v>81</v>
      </c>
      <c r="I12" s="564" t="s">
        <v>682</v>
      </c>
      <c r="J12" s="564">
        <v>10</v>
      </c>
      <c r="K12" s="567">
        <v>184</v>
      </c>
      <c r="M12" s="564" t="s">
        <v>682</v>
      </c>
      <c r="N12" s="564" t="s">
        <v>740</v>
      </c>
      <c r="O12" s="567">
        <v>251</v>
      </c>
      <c r="Q12" s="570">
        <v>1</v>
      </c>
      <c r="R12" s="572">
        <v>10</v>
      </c>
      <c r="S12" s="567">
        <v>355</v>
      </c>
      <c r="U12" s="572">
        <v>10</v>
      </c>
      <c r="V12" s="572">
        <v>12</v>
      </c>
      <c r="W12" s="567">
        <v>591</v>
      </c>
      <c r="Y12" s="572">
        <v>1</v>
      </c>
      <c r="Z12" s="572">
        <v>10</v>
      </c>
      <c r="AA12" s="567">
        <v>628</v>
      </c>
    </row>
    <row r="13" spans="1:27" x14ac:dyDescent="0.15">
      <c r="A13" s="564" t="s">
        <v>682</v>
      </c>
      <c r="B13" s="564">
        <v>11</v>
      </c>
      <c r="C13" s="567">
        <v>13</v>
      </c>
      <c r="E13" s="564" t="s">
        <v>682</v>
      </c>
      <c r="F13" s="564">
        <v>11</v>
      </c>
      <c r="G13" s="567">
        <v>82</v>
      </c>
      <c r="I13" s="564" t="s">
        <v>682</v>
      </c>
      <c r="J13" s="564">
        <v>11</v>
      </c>
      <c r="K13" s="567">
        <v>185</v>
      </c>
      <c r="M13" s="564" t="s">
        <v>682</v>
      </c>
      <c r="N13" s="564" t="s">
        <v>742</v>
      </c>
      <c r="O13" s="567">
        <v>252</v>
      </c>
      <c r="Q13" s="570">
        <v>1</v>
      </c>
      <c r="R13" s="572">
        <v>11</v>
      </c>
      <c r="S13" s="567">
        <v>356</v>
      </c>
      <c r="U13" s="572">
        <v>11</v>
      </c>
      <c r="V13" s="572">
        <v>12</v>
      </c>
      <c r="W13" s="567">
        <v>604</v>
      </c>
      <c r="Y13" s="572">
        <v>1</v>
      </c>
      <c r="Z13" s="572">
        <v>11</v>
      </c>
      <c r="AA13" s="567">
        <v>629</v>
      </c>
    </row>
    <row r="14" spans="1:27" x14ac:dyDescent="0.15">
      <c r="A14" s="564" t="s">
        <v>682</v>
      </c>
      <c r="B14" s="564">
        <v>12</v>
      </c>
      <c r="C14" s="567">
        <v>14</v>
      </c>
      <c r="E14" s="564" t="s">
        <v>682</v>
      </c>
      <c r="F14" s="564">
        <v>12</v>
      </c>
      <c r="G14" s="567">
        <v>83</v>
      </c>
      <c r="I14" s="564" t="s">
        <v>682</v>
      </c>
      <c r="J14" s="564">
        <v>12</v>
      </c>
      <c r="K14" s="567">
        <v>186</v>
      </c>
      <c r="M14" s="564" t="s">
        <v>682</v>
      </c>
      <c r="N14" s="564" t="s">
        <v>743</v>
      </c>
      <c r="O14" s="567">
        <v>253</v>
      </c>
      <c r="Q14" s="570">
        <v>1</v>
      </c>
      <c r="R14" s="572">
        <v>12</v>
      </c>
      <c r="S14" s="567">
        <v>357</v>
      </c>
      <c r="U14" s="572">
        <v>12</v>
      </c>
      <c r="V14" s="572">
        <v>12</v>
      </c>
      <c r="W14" s="567">
        <v>617</v>
      </c>
      <c r="Y14" s="572">
        <v>1</v>
      </c>
      <c r="Z14" s="572">
        <v>12</v>
      </c>
      <c r="AA14" s="567">
        <v>630</v>
      </c>
    </row>
    <row r="15" spans="1:27" x14ac:dyDescent="0.15">
      <c r="A15" s="564" t="s">
        <v>682</v>
      </c>
      <c r="B15" s="564">
        <v>13</v>
      </c>
      <c r="C15" s="567">
        <v>15</v>
      </c>
      <c r="E15" s="564" t="s">
        <v>682</v>
      </c>
      <c r="F15" s="564">
        <v>13</v>
      </c>
      <c r="G15" s="567">
        <v>84</v>
      </c>
      <c r="I15" s="564" t="s">
        <v>682</v>
      </c>
      <c r="J15" s="564">
        <v>13</v>
      </c>
      <c r="K15" s="567">
        <v>187</v>
      </c>
      <c r="M15" s="564" t="s">
        <v>682</v>
      </c>
      <c r="N15" s="564" t="s">
        <v>744</v>
      </c>
      <c r="O15" s="567">
        <v>254</v>
      </c>
      <c r="Q15" s="570">
        <v>1</v>
      </c>
      <c r="R15" s="572">
        <v>13</v>
      </c>
      <c r="S15" s="567">
        <v>358</v>
      </c>
      <c r="U15" s="572">
        <v>1</v>
      </c>
      <c r="V15" s="572">
        <v>13</v>
      </c>
      <c r="W15" s="567">
        <v>472</v>
      </c>
      <c r="Y15" s="572">
        <v>1</v>
      </c>
      <c r="Z15" s="572">
        <v>13</v>
      </c>
      <c r="AA15" s="567">
        <v>631</v>
      </c>
    </row>
    <row r="16" spans="1:27" x14ac:dyDescent="0.15">
      <c r="A16" s="564" t="s">
        <v>682</v>
      </c>
      <c r="B16" s="564">
        <v>14</v>
      </c>
      <c r="C16" s="567">
        <v>16</v>
      </c>
      <c r="E16" s="564" t="s">
        <v>682</v>
      </c>
      <c r="F16" s="564">
        <v>14</v>
      </c>
      <c r="G16" s="567">
        <v>85</v>
      </c>
      <c r="I16" s="564" t="s">
        <v>682</v>
      </c>
      <c r="J16" s="564">
        <v>14</v>
      </c>
      <c r="K16" s="567">
        <v>188</v>
      </c>
      <c r="M16" s="564" t="s">
        <v>682</v>
      </c>
      <c r="N16" s="564" t="s">
        <v>745</v>
      </c>
      <c r="O16" s="567">
        <v>255</v>
      </c>
      <c r="Q16" s="570">
        <v>1</v>
      </c>
      <c r="R16" s="572">
        <v>14</v>
      </c>
      <c r="S16" s="567">
        <v>359</v>
      </c>
      <c r="U16" s="572">
        <v>1</v>
      </c>
      <c r="V16" s="572">
        <v>16</v>
      </c>
      <c r="W16" s="567">
        <v>475</v>
      </c>
      <c r="Y16" s="572">
        <v>1</v>
      </c>
      <c r="Z16" s="572">
        <v>14</v>
      </c>
      <c r="AA16" s="567">
        <v>632</v>
      </c>
    </row>
    <row r="17" spans="1:27" x14ac:dyDescent="0.15">
      <c r="A17" s="564" t="s">
        <v>682</v>
      </c>
      <c r="B17" s="564">
        <v>15</v>
      </c>
      <c r="C17" s="567">
        <v>17</v>
      </c>
      <c r="E17" s="564" t="s">
        <v>682</v>
      </c>
      <c r="F17" s="564">
        <v>15</v>
      </c>
      <c r="G17" s="567">
        <v>86</v>
      </c>
      <c r="I17" s="564" t="s">
        <v>682</v>
      </c>
      <c r="J17" s="564">
        <v>15</v>
      </c>
      <c r="K17" s="567">
        <v>189</v>
      </c>
      <c r="M17" s="564" t="s">
        <v>682</v>
      </c>
      <c r="N17" s="564" t="s">
        <v>746</v>
      </c>
      <c r="O17" s="567">
        <v>256</v>
      </c>
      <c r="Q17" s="570">
        <v>1</v>
      </c>
      <c r="R17" s="572">
        <v>15</v>
      </c>
      <c r="S17" s="567">
        <v>360</v>
      </c>
      <c r="Y17" s="572">
        <v>1</v>
      </c>
      <c r="Z17" s="572">
        <v>15</v>
      </c>
      <c r="AA17" s="567">
        <v>633</v>
      </c>
    </row>
    <row r="18" spans="1:27" x14ac:dyDescent="0.15">
      <c r="A18" s="564" t="s">
        <v>682</v>
      </c>
      <c r="B18" s="564">
        <v>16</v>
      </c>
      <c r="C18" s="567">
        <v>18</v>
      </c>
      <c r="E18" s="564" t="s">
        <v>682</v>
      </c>
      <c r="F18" s="564">
        <v>16</v>
      </c>
      <c r="G18" s="567">
        <v>87</v>
      </c>
      <c r="I18" s="564" t="s">
        <v>682</v>
      </c>
      <c r="J18" s="564">
        <v>16</v>
      </c>
      <c r="K18" s="567">
        <v>190</v>
      </c>
      <c r="M18" s="564" t="s">
        <v>682</v>
      </c>
      <c r="N18" s="564" t="s">
        <v>750</v>
      </c>
      <c r="O18" s="567">
        <v>257</v>
      </c>
      <c r="Q18" s="570">
        <v>1</v>
      </c>
      <c r="R18" s="572">
        <v>16</v>
      </c>
      <c r="S18" s="567">
        <v>361</v>
      </c>
      <c r="Y18" s="572">
        <v>1</v>
      </c>
      <c r="Z18" s="572">
        <v>16</v>
      </c>
      <c r="AA18" s="567">
        <v>634</v>
      </c>
    </row>
    <row r="19" spans="1:27" x14ac:dyDescent="0.15">
      <c r="A19" s="564" t="s">
        <v>682</v>
      </c>
      <c r="B19" s="564">
        <v>17</v>
      </c>
      <c r="C19" s="567">
        <v>19</v>
      </c>
      <c r="E19" s="564" t="s">
        <v>682</v>
      </c>
      <c r="F19" s="564">
        <v>17</v>
      </c>
      <c r="G19" s="567">
        <v>88</v>
      </c>
      <c r="I19" s="564" t="s">
        <v>682</v>
      </c>
      <c r="J19" s="564">
        <v>17</v>
      </c>
      <c r="K19" s="567">
        <v>191</v>
      </c>
      <c r="M19" s="564" t="s">
        <v>682</v>
      </c>
      <c r="N19" s="564" t="s">
        <v>752</v>
      </c>
      <c r="O19" s="567">
        <v>258</v>
      </c>
      <c r="Q19" s="570">
        <v>1</v>
      </c>
      <c r="R19" s="572">
        <v>17</v>
      </c>
      <c r="S19" s="567">
        <v>362</v>
      </c>
      <c r="Y19" s="572">
        <v>1</v>
      </c>
      <c r="Z19" s="572">
        <v>17</v>
      </c>
      <c r="AA19" s="567">
        <v>635</v>
      </c>
    </row>
    <row r="20" spans="1:27" x14ac:dyDescent="0.15">
      <c r="A20" s="564" t="s">
        <v>682</v>
      </c>
      <c r="B20" s="564">
        <v>18</v>
      </c>
      <c r="C20" s="567">
        <v>20</v>
      </c>
      <c r="E20" s="564" t="s">
        <v>682</v>
      </c>
      <c r="F20" s="564">
        <v>18</v>
      </c>
      <c r="G20" s="567">
        <v>89</v>
      </c>
      <c r="I20" s="564" t="s">
        <v>682</v>
      </c>
      <c r="J20" s="564">
        <v>18</v>
      </c>
      <c r="K20" s="567">
        <v>192</v>
      </c>
      <c r="M20" s="564" t="s">
        <v>682</v>
      </c>
      <c r="N20" s="564" t="s">
        <v>755</v>
      </c>
      <c r="O20" s="567">
        <v>259</v>
      </c>
      <c r="Q20" s="570">
        <v>1</v>
      </c>
      <c r="R20" s="572">
        <v>18</v>
      </c>
      <c r="S20" s="567">
        <v>363</v>
      </c>
      <c r="Y20" s="572">
        <v>1</v>
      </c>
      <c r="Z20" s="572">
        <v>18</v>
      </c>
      <c r="AA20" s="567">
        <v>636</v>
      </c>
    </row>
    <row r="21" spans="1:27" x14ac:dyDescent="0.15">
      <c r="A21" s="564" t="s">
        <v>682</v>
      </c>
      <c r="B21" s="564">
        <v>19</v>
      </c>
      <c r="C21" s="567">
        <v>21</v>
      </c>
      <c r="E21" s="564" t="s">
        <v>682</v>
      </c>
      <c r="F21" s="564">
        <v>19</v>
      </c>
      <c r="G21" s="567">
        <v>90</v>
      </c>
      <c r="I21" s="564" t="s">
        <v>682</v>
      </c>
      <c r="J21" s="564">
        <v>19</v>
      </c>
      <c r="K21" s="567">
        <v>193</v>
      </c>
      <c r="M21" s="564" t="s">
        <v>682</v>
      </c>
      <c r="N21" s="564" t="s">
        <v>71</v>
      </c>
      <c r="O21" s="567">
        <v>260</v>
      </c>
      <c r="Q21" s="570">
        <v>1</v>
      </c>
      <c r="R21" s="572">
        <v>19</v>
      </c>
      <c r="S21" s="567">
        <v>364</v>
      </c>
      <c r="Y21" s="572">
        <v>1</v>
      </c>
      <c r="Z21" s="572">
        <v>19</v>
      </c>
      <c r="AA21" s="567">
        <v>637</v>
      </c>
    </row>
    <row r="22" spans="1:27" x14ac:dyDescent="0.15">
      <c r="A22" s="564" t="s">
        <v>682</v>
      </c>
      <c r="B22" s="564">
        <v>20</v>
      </c>
      <c r="C22" s="567">
        <v>22</v>
      </c>
      <c r="E22" s="564" t="s">
        <v>682</v>
      </c>
      <c r="F22" s="564">
        <v>20</v>
      </c>
      <c r="G22" s="567">
        <v>91</v>
      </c>
      <c r="I22" s="564" t="s">
        <v>682</v>
      </c>
      <c r="J22" s="564">
        <v>20</v>
      </c>
      <c r="K22" s="567">
        <v>194</v>
      </c>
      <c r="M22" s="564" t="s">
        <v>682</v>
      </c>
      <c r="N22" s="564" t="s">
        <v>704</v>
      </c>
      <c r="O22" s="567">
        <v>261</v>
      </c>
      <c r="Q22" s="570">
        <v>1</v>
      </c>
      <c r="R22" s="572">
        <v>20</v>
      </c>
      <c r="S22" s="567">
        <v>365</v>
      </c>
      <c r="Y22" s="572">
        <v>1</v>
      </c>
      <c r="Z22" s="572">
        <v>20</v>
      </c>
      <c r="AA22" s="567">
        <v>638</v>
      </c>
    </row>
    <row r="23" spans="1:27" x14ac:dyDescent="0.15">
      <c r="A23" s="564" t="s">
        <v>682</v>
      </c>
      <c r="B23" s="564">
        <v>21</v>
      </c>
      <c r="C23" s="567">
        <v>23</v>
      </c>
      <c r="E23" s="564" t="s">
        <v>682</v>
      </c>
      <c r="F23" s="564">
        <v>21</v>
      </c>
      <c r="G23" s="567">
        <v>92</v>
      </c>
      <c r="I23" s="564" t="s">
        <v>682</v>
      </c>
      <c r="J23" s="564">
        <v>21</v>
      </c>
      <c r="K23" s="567">
        <v>195</v>
      </c>
      <c r="M23" s="564" t="s">
        <v>682</v>
      </c>
      <c r="N23" s="564" t="s">
        <v>347</v>
      </c>
      <c r="O23" s="567">
        <v>262</v>
      </c>
      <c r="Q23" s="570">
        <v>1</v>
      </c>
      <c r="R23" s="572">
        <v>21</v>
      </c>
      <c r="S23" s="567">
        <v>366</v>
      </c>
      <c r="Y23" s="572">
        <v>1</v>
      </c>
      <c r="Z23" s="572">
        <v>21</v>
      </c>
      <c r="AA23" s="567">
        <v>639</v>
      </c>
    </row>
    <row r="24" spans="1:27" x14ac:dyDescent="0.15">
      <c r="A24" s="564" t="s">
        <v>682</v>
      </c>
      <c r="B24" s="564">
        <v>22</v>
      </c>
      <c r="C24" s="567">
        <v>24</v>
      </c>
      <c r="E24" s="564" t="s">
        <v>682</v>
      </c>
      <c r="F24" s="564">
        <v>22</v>
      </c>
      <c r="G24" s="567">
        <v>93</v>
      </c>
      <c r="I24" s="564" t="s">
        <v>682</v>
      </c>
      <c r="J24" s="564">
        <v>22</v>
      </c>
      <c r="K24" s="567">
        <v>196</v>
      </c>
      <c r="M24" s="564" t="s">
        <v>682</v>
      </c>
      <c r="N24" s="564" t="s">
        <v>737</v>
      </c>
      <c r="O24" s="567">
        <v>263</v>
      </c>
      <c r="Q24" s="570">
        <v>1</v>
      </c>
      <c r="R24" s="572">
        <v>22</v>
      </c>
      <c r="S24" s="567">
        <v>367</v>
      </c>
      <c r="Y24" s="572">
        <v>1</v>
      </c>
      <c r="Z24" s="572">
        <v>22</v>
      </c>
      <c r="AA24" s="567">
        <v>640</v>
      </c>
    </row>
    <row r="25" spans="1:27" x14ac:dyDescent="0.15">
      <c r="A25" s="564" t="s">
        <v>682</v>
      </c>
      <c r="B25" s="564">
        <v>23</v>
      </c>
      <c r="C25" s="567">
        <v>25</v>
      </c>
      <c r="E25" s="564" t="s">
        <v>682</v>
      </c>
      <c r="F25" s="564">
        <v>23</v>
      </c>
      <c r="G25" s="567">
        <v>94</v>
      </c>
      <c r="I25" s="564" t="s">
        <v>682</v>
      </c>
      <c r="J25" s="564">
        <v>23</v>
      </c>
      <c r="K25" s="567">
        <v>197</v>
      </c>
      <c r="M25" s="564" t="s">
        <v>682</v>
      </c>
      <c r="N25" s="564" t="s">
        <v>760</v>
      </c>
      <c r="O25" s="567">
        <v>264</v>
      </c>
      <c r="Q25" s="570">
        <v>1</v>
      </c>
      <c r="R25" s="572">
        <v>23</v>
      </c>
      <c r="S25" s="567">
        <v>368</v>
      </c>
      <c r="Y25" s="572">
        <v>1</v>
      </c>
      <c r="Z25" s="572">
        <v>23</v>
      </c>
      <c r="AA25" s="567">
        <v>641</v>
      </c>
    </row>
    <row r="26" spans="1:27" x14ac:dyDescent="0.15">
      <c r="A26" s="564" t="s">
        <v>682</v>
      </c>
      <c r="B26" s="564">
        <v>24</v>
      </c>
      <c r="C26" s="567">
        <v>26</v>
      </c>
      <c r="E26" s="564" t="s">
        <v>682</v>
      </c>
      <c r="F26" s="564">
        <v>24</v>
      </c>
      <c r="G26" s="567">
        <v>95</v>
      </c>
      <c r="I26" s="564" t="s">
        <v>682</v>
      </c>
      <c r="J26" s="564">
        <v>24</v>
      </c>
      <c r="K26" s="567">
        <v>198</v>
      </c>
      <c r="M26" s="564" t="s">
        <v>682</v>
      </c>
      <c r="N26" s="564" t="s">
        <v>97</v>
      </c>
      <c r="O26" s="567">
        <v>265</v>
      </c>
      <c r="Q26" s="570">
        <v>1</v>
      </c>
      <c r="R26" s="572">
        <v>24</v>
      </c>
      <c r="S26" s="567">
        <v>369</v>
      </c>
      <c r="Y26" s="572">
        <v>1</v>
      </c>
      <c r="Z26" s="572">
        <v>24</v>
      </c>
      <c r="AA26" s="567">
        <v>642</v>
      </c>
    </row>
    <row r="27" spans="1:27" x14ac:dyDescent="0.15">
      <c r="A27" s="564" t="s">
        <v>682</v>
      </c>
      <c r="B27" s="564">
        <v>25</v>
      </c>
      <c r="C27" s="567">
        <v>27</v>
      </c>
      <c r="E27" s="564" t="s">
        <v>682</v>
      </c>
      <c r="F27" s="564">
        <v>25</v>
      </c>
      <c r="G27" s="567">
        <v>96</v>
      </c>
      <c r="I27" s="564" t="s">
        <v>682</v>
      </c>
      <c r="J27" s="564">
        <v>25</v>
      </c>
      <c r="K27" s="567">
        <v>199</v>
      </c>
      <c r="M27" s="564" t="s">
        <v>682</v>
      </c>
      <c r="N27" s="564" t="s">
        <v>762</v>
      </c>
      <c r="O27" s="567">
        <v>266</v>
      </c>
      <c r="Q27" s="570">
        <v>1</v>
      </c>
      <c r="R27" s="572">
        <v>25</v>
      </c>
      <c r="S27" s="567">
        <v>370</v>
      </c>
      <c r="Y27" s="572">
        <v>1</v>
      </c>
      <c r="Z27" s="572">
        <v>25</v>
      </c>
      <c r="AA27" s="567">
        <v>643</v>
      </c>
    </row>
    <row r="28" spans="1:27" x14ac:dyDescent="0.15">
      <c r="A28" s="564" t="s">
        <v>682</v>
      </c>
      <c r="B28" s="564">
        <v>26</v>
      </c>
      <c r="C28" s="567">
        <v>28</v>
      </c>
      <c r="E28" s="564" t="s">
        <v>682</v>
      </c>
      <c r="F28" s="564">
        <v>26</v>
      </c>
      <c r="G28" s="567">
        <v>97</v>
      </c>
      <c r="I28" s="564" t="s">
        <v>682</v>
      </c>
      <c r="J28" s="564">
        <v>26</v>
      </c>
      <c r="K28" s="567">
        <v>200</v>
      </c>
      <c r="M28" s="564" t="s">
        <v>682</v>
      </c>
      <c r="N28" s="564" t="s">
        <v>629</v>
      </c>
      <c r="O28" s="567">
        <v>267</v>
      </c>
      <c r="Q28" s="570">
        <v>1</v>
      </c>
      <c r="R28" s="572">
        <v>26</v>
      </c>
      <c r="S28" s="567">
        <v>371</v>
      </c>
      <c r="Y28" s="572">
        <v>1</v>
      </c>
      <c r="Z28" s="572">
        <v>26</v>
      </c>
      <c r="AA28" s="567">
        <v>644</v>
      </c>
    </row>
    <row r="29" spans="1:27" x14ac:dyDescent="0.15">
      <c r="A29" s="564" t="s">
        <v>682</v>
      </c>
      <c r="B29" s="564">
        <v>27</v>
      </c>
      <c r="C29" s="567">
        <v>29</v>
      </c>
      <c r="E29" s="564" t="s">
        <v>682</v>
      </c>
      <c r="F29" s="564">
        <v>27</v>
      </c>
      <c r="G29" s="567">
        <v>98</v>
      </c>
      <c r="I29" s="564" t="s">
        <v>682</v>
      </c>
      <c r="J29" s="564">
        <v>27</v>
      </c>
      <c r="K29" s="567">
        <v>201</v>
      </c>
      <c r="M29" s="564" t="s">
        <v>682</v>
      </c>
      <c r="N29" s="564" t="s">
        <v>763</v>
      </c>
      <c r="O29" s="567">
        <v>268</v>
      </c>
      <c r="Q29" s="570">
        <v>1</v>
      </c>
      <c r="R29" s="572">
        <v>27</v>
      </c>
      <c r="S29" s="567">
        <v>372</v>
      </c>
      <c r="Y29" s="572">
        <v>1</v>
      </c>
      <c r="Z29" s="572">
        <v>27</v>
      </c>
      <c r="AA29" s="567">
        <v>645</v>
      </c>
    </row>
    <row r="30" spans="1:27" x14ac:dyDescent="0.15">
      <c r="A30" s="564" t="s">
        <v>682</v>
      </c>
      <c r="B30" s="564">
        <v>28</v>
      </c>
      <c r="C30" s="567">
        <v>30</v>
      </c>
      <c r="E30" s="564" t="s">
        <v>682</v>
      </c>
      <c r="F30" s="564">
        <v>28</v>
      </c>
      <c r="G30" s="567">
        <v>99</v>
      </c>
      <c r="I30" s="564" t="s">
        <v>682</v>
      </c>
      <c r="J30" s="564">
        <v>28</v>
      </c>
      <c r="K30" s="567">
        <v>202</v>
      </c>
      <c r="M30" s="564" t="s">
        <v>682</v>
      </c>
      <c r="N30" s="564" t="s">
        <v>675</v>
      </c>
      <c r="O30" s="567">
        <v>269</v>
      </c>
      <c r="Q30" s="570">
        <v>1</v>
      </c>
      <c r="R30" s="572">
        <v>28</v>
      </c>
      <c r="S30" s="567">
        <v>373</v>
      </c>
      <c r="Y30" s="572">
        <v>1</v>
      </c>
      <c r="Z30" s="572">
        <v>28</v>
      </c>
      <c r="AA30" s="567">
        <v>646</v>
      </c>
    </row>
    <row r="31" spans="1:27" x14ac:dyDescent="0.15">
      <c r="A31" s="564" t="s">
        <v>682</v>
      </c>
      <c r="B31" s="564">
        <v>29</v>
      </c>
      <c r="C31" s="567">
        <v>31</v>
      </c>
      <c r="E31" s="564" t="s">
        <v>682</v>
      </c>
      <c r="F31" s="564">
        <v>29</v>
      </c>
      <c r="G31" s="567">
        <v>100</v>
      </c>
      <c r="I31" s="564" t="s">
        <v>682</v>
      </c>
      <c r="J31" s="564">
        <v>29</v>
      </c>
      <c r="K31" s="567">
        <v>203</v>
      </c>
      <c r="M31" s="564" t="s">
        <v>682</v>
      </c>
      <c r="N31" s="564" t="s">
        <v>764</v>
      </c>
      <c r="O31" s="567">
        <v>270</v>
      </c>
      <c r="Q31" s="570">
        <v>1</v>
      </c>
      <c r="R31" s="572">
        <v>29</v>
      </c>
      <c r="S31" s="567">
        <v>374</v>
      </c>
      <c r="Y31" s="572">
        <v>1</v>
      </c>
      <c r="Z31" s="572">
        <v>29</v>
      </c>
      <c r="AA31" s="567">
        <v>647</v>
      </c>
    </row>
    <row r="32" spans="1:27" x14ac:dyDescent="0.15">
      <c r="A32" s="564" t="s">
        <v>682</v>
      </c>
      <c r="B32" s="564">
        <v>30</v>
      </c>
      <c r="C32" s="567">
        <v>32</v>
      </c>
      <c r="E32" s="564" t="s">
        <v>682</v>
      </c>
      <c r="F32" s="564">
        <v>30</v>
      </c>
      <c r="G32" s="567">
        <v>101</v>
      </c>
      <c r="I32" s="564" t="s">
        <v>682</v>
      </c>
      <c r="J32" s="564">
        <v>30</v>
      </c>
      <c r="K32" s="567">
        <v>204</v>
      </c>
      <c r="M32" s="564" t="s">
        <v>682</v>
      </c>
      <c r="N32" s="564" t="s">
        <v>767</v>
      </c>
      <c r="O32" s="567">
        <v>271</v>
      </c>
      <c r="Q32" s="570">
        <v>1</v>
      </c>
      <c r="R32" s="572">
        <v>30</v>
      </c>
      <c r="S32" s="567">
        <v>375</v>
      </c>
      <c r="Y32" s="572">
        <v>1</v>
      </c>
      <c r="Z32" s="572">
        <v>30</v>
      </c>
      <c r="AA32" s="567">
        <v>648</v>
      </c>
    </row>
    <row r="33" spans="1:27" x14ac:dyDescent="0.15">
      <c r="A33" s="564" t="s">
        <v>682</v>
      </c>
      <c r="B33" s="564">
        <v>31</v>
      </c>
      <c r="C33" s="567">
        <v>33</v>
      </c>
      <c r="E33" s="564" t="s">
        <v>682</v>
      </c>
      <c r="F33" s="564">
        <v>31</v>
      </c>
      <c r="G33" s="567">
        <v>102</v>
      </c>
      <c r="I33" s="564" t="s">
        <v>682</v>
      </c>
      <c r="J33" s="564">
        <v>31</v>
      </c>
      <c r="K33" s="567">
        <v>205</v>
      </c>
      <c r="M33" s="564" t="s">
        <v>682</v>
      </c>
      <c r="N33" s="564" t="s">
        <v>778</v>
      </c>
      <c r="O33" s="567">
        <v>272</v>
      </c>
      <c r="Q33" s="570">
        <v>1</v>
      </c>
      <c r="R33" s="572">
        <v>31</v>
      </c>
      <c r="S33" s="567">
        <v>376</v>
      </c>
      <c r="Y33" s="572">
        <v>1</v>
      </c>
      <c r="Z33" s="572">
        <v>31</v>
      </c>
      <c r="AA33" s="567">
        <v>649</v>
      </c>
    </row>
    <row r="34" spans="1:27" x14ac:dyDescent="0.15">
      <c r="A34" s="564" t="s">
        <v>682</v>
      </c>
      <c r="B34" s="564">
        <v>32</v>
      </c>
      <c r="C34" s="567">
        <v>34</v>
      </c>
      <c r="E34" s="564" t="s">
        <v>682</v>
      </c>
      <c r="F34" s="564">
        <v>32</v>
      </c>
      <c r="G34" s="567">
        <v>103</v>
      </c>
      <c r="I34" s="564" t="s">
        <v>682</v>
      </c>
      <c r="J34" s="564">
        <v>32</v>
      </c>
      <c r="K34" s="567">
        <v>206</v>
      </c>
      <c r="M34" s="564" t="s">
        <v>682</v>
      </c>
      <c r="N34" s="564" t="s">
        <v>769</v>
      </c>
      <c r="O34" s="567">
        <v>273</v>
      </c>
      <c r="Q34" s="570">
        <v>1</v>
      </c>
      <c r="R34" s="572">
        <v>32</v>
      </c>
      <c r="S34" s="567">
        <v>377</v>
      </c>
      <c r="Y34" s="572">
        <v>1</v>
      </c>
      <c r="Z34" s="572">
        <v>32</v>
      </c>
      <c r="AA34" s="567">
        <v>650</v>
      </c>
    </row>
    <row r="35" spans="1:27" x14ac:dyDescent="0.15">
      <c r="A35" s="564" t="s">
        <v>682</v>
      </c>
      <c r="B35" s="564">
        <v>33</v>
      </c>
      <c r="C35" s="567">
        <v>35</v>
      </c>
      <c r="E35" s="564" t="s">
        <v>682</v>
      </c>
      <c r="F35" s="564">
        <v>33</v>
      </c>
      <c r="G35" s="567">
        <v>104</v>
      </c>
      <c r="I35" s="564" t="s">
        <v>682</v>
      </c>
      <c r="J35" s="564">
        <v>33</v>
      </c>
      <c r="K35" s="567">
        <v>207</v>
      </c>
      <c r="M35" s="564" t="s">
        <v>682</v>
      </c>
      <c r="N35" s="564" t="s">
        <v>195</v>
      </c>
      <c r="O35" s="567">
        <v>274</v>
      </c>
      <c r="Q35" s="570">
        <v>1</v>
      </c>
      <c r="R35" s="572">
        <v>33</v>
      </c>
      <c r="S35" s="567">
        <v>378</v>
      </c>
      <c r="Y35" s="572">
        <v>1</v>
      </c>
      <c r="Z35" s="572">
        <v>33</v>
      </c>
      <c r="AA35" s="567">
        <v>651</v>
      </c>
    </row>
    <row r="36" spans="1:27" x14ac:dyDescent="0.15">
      <c r="A36" s="564" t="s">
        <v>682</v>
      </c>
      <c r="B36" s="564">
        <v>34</v>
      </c>
      <c r="C36" s="567">
        <v>36</v>
      </c>
      <c r="E36" s="564" t="s">
        <v>682</v>
      </c>
      <c r="F36" s="564">
        <v>34</v>
      </c>
      <c r="G36" s="567">
        <v>105</v>
      </c>
      <c r="I36" s="564" t="s">
        <v>682</v>
      </c>
      <c r="J36" s="564">
        <v>34</v>
      </c>
      <c r="K36" s="567">
        <v>208</v>
      </c>
      <c r="M36" s="564" t="s">
        <v>682</v>
      </c>
      <c r="N36" s="564" t="s">
        <v>363</v>
      </c>
      <c r="O36" s="567">
        <v>275</v>
      </c>
      <c r="Q36" s="570">
        <v>1</v>
      </c>
      <c r="R36" s="572">
        <v>34</v>
      </c>
      <c r="S36" s="567">
        <v>379</v>
      </c>
      <c r="Y36" s="572">
        <v>1</v>
      </c>
      <c r="Z36" s="572">
        <v>34</v>
      </c>
      <c r="AA36" s="567">
        <v>652</v>
      </c>
    </row>
    <row r="37" spans="1:27" x14ac:dyDescent="0.15">
      <c r="A37" s="564" t="s">
        <v>682</v>
      </c>
      <c r="B37" s="564">
        <v>35</v>
      </c>
      <c r="C37" s="567">
        <v>37</v>
      </c>
      <c r="E37" s="564" t="s">
        <v>682</v>
      </c>
      <c r="F37" s="564">
        <v>35</v>
      </c>
      <c r="G37" s="567">
        <v>106</v>
      </c>
      <c r="I37" s="564" t="s">
        <v>682</v>
      </c>
      <c r="J37" s="564">
        <v>35</v>
      </c>
      <c r="K37" s="567">
        <v>209</v>
      </c>
      <c r="M37" s="564" t="s">
        <v>682</v>
      </c>
      <c r="N37" s="564" t="s">
        <v>88</v>
      </c>
      <c r="O37" s="567">
        <v>276</v>
      </c>
      <c r="Q37" s="570">
        <v>1</v>
      </c>
      <c r="R37" s="572">
        <v>35</v>
      </c>
      <c r="S37" s="567">
        <v>380</v>
      </c>
      <c r="Y37" s="572">
        <v>1</v>
      </c>
      <c r="Z37" s="572">
        <v>35</v>
      </c>
      <c r="AA37" s="567">
        <v>653</v>
      </c>
    </row>
    <row r="38" spans="1:27" x14ac:dyDescent="0.15">
      <c r="A38" s="564" t="s">
        <v>682</v>
      </c>
      <c r="B38" s="564">
        <v>36</v>
      </c>
      <c r="C38" s="567">
        <v>38</v>
      </c>
      <c r="E38" s="564" t="s">
        <v>682</v>
      </c>
      <c r="F38" s="564">
        <v>36</v>
      </c>
      <c r="G38" s="567">
        <v>107</v>
      </c>
      <c r="I38" s="564" t="s">
        <v>682</v>
      </c>
      <c r="J38" s="564">
        <v>36</v>
      </c>
      <c r="K38" s="567">
        <v>210</v>
      </c>
      <c r="M38" s="564" t="s">
        <v>682</v>
      </c>
      <c r="N38" s="564" t="s">
        <v>801</v>
      </c>
      <c r="O38" s="567">
        <v>277</v>
      </c>
      <c r="Q38" s="570">
        <v>1</v>
      </c>
      <c r="R38" s="572">
        <v>36</v>
      </c>
      <c r="S38" s="567">
        <v>381</v>
      </c>
      <c r="Y38" s="572">
        <v>1</v>
      </c>
      <c r="Z38" s="572">
        <v>36</v>
      </c>
      <c r="AA38" s="567">
        <v>654</v>
      </c>
    </row>
    <row r="39" spans="1:27" x14ac:dyDescent="0.15">
      <c r="A39" s="564" t="s">
        <v>682</v>
      </c>
      <c r="B39" s="564">
        <v>37</v>
      </c>
      <c r="C39" s="567">
        <v>39</v>
      </c>
      <c r="E39" s="564" t="s">
        <v>682</v>
      </c>
      <c r="F39" s="564">
        <v>37</v>
      </c>
      <c r="G39" s="567">
        <v>108</v>
      </c>
      <c r="I39" s="564" t="s">
        <v>682</v>
      </c>
      <c r="J39" s="564">
        <v>37</v>
      </c>
      <c r="K39" s="567">
        <v>211</v>
      </c>
      <c r="M39" s="564" t="s">
        <v>682</v>
      </c>
      <c r="N39" s="564" t="s">
        <v>904</v>
      </c>
      <c r="O39" s="567">
        <v>278</v>
      </c>
      <c r="Q39" s="570">
        <v>1</v>
      </c>
      <c r="R39" s="572">
        <v>37</v>
      </c>
      <c r="S39" s="567">
        <v>382</v>
      </c>
      <c r="Y39" s="572">
        <v>1</v>
      </c>
      <c r="Z39" s="572">
        <v>37</v>
      </c>
      <c r="AA39" s="567">
        <v>655</v>
      </c>
    </row>
    <row r="40" spans="1:27" x14ac:dyDescent="0.15">
      <c r="A40" s="564" t="s">
        <v>682</v>
      </c>
      <c r="B40" s="564">
        <v>38</v>
      </c>
      <c r="C40" s="567">
        <v>40</v>
      </c>
      <c r="E40" s="564" t="s">
        <v>682</v>
      </c>
      <c r="F40" s="564">
        <v>38</v>
      </c>
      <c r="G40" s="567">
        <v>109</v>
      </c>
      <c r="I40" s="564" t="s">
        <v>682</v>
      </c>
      <c r="J40" s="564">
        <v>38</v>
      </c>
      <c r="K40" s="567">
        <v>212</v>
      </c>
      <c r="M40" s="564" t="s">
        <v>682</v>
      </c>
      <c r="N40" s="564" t="s">
        <v>630</v>
      </c>
      <c r="O40" s="567">
        <v>279</v>
      </c>
      <c r="Q40" s="570">
        <v>1</v>
      </c>
      <c r="R40" s="572">
        <v>38</v>
      </c>
      <c r="S40" s="567">
        <v>383</v>
      </c>
      <c r="Y40" s="572">
        <v>1</v>
      </c>
      <c r="Z40" s="572">
        <v>38</v>
      </c>
      <c r="AA40" s="567">
        <v>656</v>
      </c>
    </row>
    <row r="41" spans="1:27" x14ac:dyDescent="0.15">
      <c r="A41" s="564" t="s">
        <v>682</v>
      </c>
      <c r="B41" s="564">
        <v>39</v>
      </c>
      <c r="C41" s="567">
        <v>41</v>
      </c>
      <c r="E41" s="564" t="s">
        <v>682</v>
      </c>
      <c r="F41" s="564">
        <v>39</v>
      </c>
      <c r="G41" s="567">
        <v>110</v>
      </c>
      <c r="I41" s="564" t="s">
        <v>682</v>
      </c>
      <c r="J41" s="564">
        <v>39</v>
      </c>
      <c r="K41" s="567">
        <v>213</v>
      </c>
      <c r="M41" s="564" t="s">
        <v>682</v>
      </c>
      <c r="N41" s="564" t="s">
        <v>569</v>
      </c>
      <c r="O41" s="567">
        <v>280</v>
      </c>
      <c r="Q41" s="570">
        <v>1</v>
      </c>
      <c r="R41" s="572">
        <v>39</v>
      </c>
      <c r="S41" s="567">
        <v>384</v>
      </c>
      <c r="Y41" s="572">
        <v>1</v>
      </c>
      <c r="Z41" s="572">
        <v>39</v>
      </c>
      <c r="AA41" s="567">
        <v>657</v>
      </c>
    </row>
    <row r="42" spans="1:27" x14ac:dyDescent="0.15">
      <c r="A42" s="564" t="s">
        <v>682</v>
      </c>
      <c r="B42" s="564">
        <v>40</v>
      </c>
      <c r="C42" s="567">
        <v>42</v>
      </c>
      <c r="E42" s="564" t="s">
        <v>682</v>
      </c>
      <c r="F42" s="564">
        <v>40</v>
      </c>
      <c r="G42" s="567">
        <v>111</v>
      </c>
      <c r="I42" s="564" t="s">
        <v>682</v>
      </c>
      <c r="J42" s="564">
        <v>40</v>
      </c>
      <c r="K42" s="567">
        <v>214</v>
      </c>
      <c r="M42" s="564" t="s">
        <v>682</v>
      </c>
      <c r="N42" s="564" t="s">
        <v>772</v>
      </c>
      <c r="O42" s="567">
        <v>281</v>
      </c>
      <c r="Q42" s="570">
        <v>1</v>
      </c>
      <c r="R42" s="572">
        <v>40</v>
      </c>
      <c r="S42" s="567">
        <v>385</v>
      </c>
      <c r="Y42" s="572">
        <v>1</v>
      </c>
      <c r="Z42" s="572">
        <v>40</v>
      </c>
      <c r="AA42" s="567">
        <v>658</v>
      </c>
    </row>
    <row r="43" spans="1:27" x14ac:dyDescent="0.15">
      <c r="A43" s="564" t="s">
        <v>682</v>
      </c>
      <c r="B43" s="564">
        <v>41</v>
      </c>
      <c r="C43" s="567">
        <v>43</v>
      </c>
      <c r="E43" s="564" t="s">
        <v>682</v>
      </c>
      <c r="F43" s="564">
        <v>41</v>
      </c>
      <c r="G43" s="567">
        <v>112</v>
      </c>
      <c r="I43" s="564" t="s">
        <v>682</v>
      </c>
      <c r="J43" s="564">
        <v>41</v>
      </c>
      <c r="K43" s="567">
        <v>215</v>
      </c>
      <c r="M43" s="564" t="s">
        <v>682</v>
      </c>
      <c r="N43" s="564" t="s">
        <v>501</v>
      </c>
      <c r="O43" s="567">
        <v>282</v>
      </c>
      <c r="Q43" s="570">
        <v>1</v>
      </c>
      <c r="R43" s="572">
        <v>41</v>
      </c>
      <c r="S43" s="567">
        <v>386</v>
      </c>
      <c r="Y43" s="572">
        <v>1</v>
      </c>
      <c r="Z43" s="572">
        <v>41</v>
      </c>
      <c r="AA43" s="567">
        <v>659</v>
      </c>
    </row>
    <row r="44" spans="1:27" x14ac:dyDescent="0.15">
      <c r="A44" s="564" t="s">
        <v>682</v>
      </c>
      <c r="B44" s="564">
        <v>42</v>
      </c>
      <c r="C44" s="567">
        <v>44</v>
      </c>
      <c r="E44" s="564" t="s">
        <v>682</v>
      </c>
      <c r="F44" s="564">
        <v>42</v>
      </c>
      <c r="G44" s="567">
        <v>113</v>
      </c>
      <c r="I44" s="564" t="s">
        <v>682</v>
      </c>
      <c r="J44" s="564">
        <v>42</v>
      </c>
      <c r="K44" s="567">
        <v>216</v>
      </c>
      <c r="M44" s="564" t="s">
        <v>682</v>
      </c>
      <c r="N44" s="564" t="s">
        <v>774</v>
      </c>
      <c r="O44" s="567">
        <v>283</v>
      </c>
      <c r="Q44" s="570">
        <v>1</v>
      </c>
      <c r="R44" s="572">
        <v>42</v>
      </c>
      <c r="S44" s="567">
        <v>387</v>
      </c>
      <c r="Y44" s="572">
        <v>1</v>
      </c>
      <c r="Z44" s="572">
        <v>42</v>
      </c>
      <c r="AA44" s="567">
        <v>660</v>
      </c>
    </row>
    <row r="45" spans="1:27" x14ac:dyDescent="0.15">
      <c r="A45" s="564" t="s">
        <v>682</v>
      </c>
      <c r="B45" s="564">
        <v>43</v>
      </c>
      <c r="C45" s="567">
        <v>45</v>
      </c>
      <c r="E45" s="564" t="s">
        <v>682</v>
      </c>
      <c r="F45" s="564">
        <v>43</v>
      </c>
      <c r="G45" s="567">
        <v>114</v>
      </c>
      <c r="I45" s="564" t="s">
        <v>682</v>
      </c>
      <c r="J45" s="564">
        <v>43</v>
      </c>
      <c r="K45" s="567">
        <v>217</v>
      </c>
      <c r="M45" s="564" t="s">
        <v>682</v>
      </c>
      <c r="N45" s="564" t="s">
        <v>170</v>
      </c>
      <c r="O45" s="567">
        <v>284</v>
      </c>
      <c r="Q45" s="570">
        <v>1</v>
      </c>
      <c r="R45" s="572">
        <v>43</v>
      </c>
      <c r="S45" s="567">
        <v>388</v>
      </c>
      <c r="Y45" s="572">
        <v>1</v>
      </c>
      <c r="Z45" s="572">
        <v>43</v>
      </c>
      <c r="AA45" s="567">
        <v>661</v>
      </c>
    </row>
    <row r="46" spans="1:27" x14ac:dyDescent="0.15">
      <c r="A46" s="564" t="s">
        <v>682</v>
      </c>
      <c r="B46" s="564">
        <v>44</v>
      </c>
      <c r="C46" s="567">
        <v>46</v>
      </c>
      <c r="E46" s="564" t="s">
        <v>682</v>
      </c>
      <c r="F46" s="564">
        <v>44</v>
      </c>
      <c r="G46" s="567">
        <v>115</v>
      </c>
      <c r="I46" s="564" t="s">
        <v>682</v>
      </c>
      <c r="J46" s="564">
        <v>44</v>
      </c>
      <c r="K46" s="567">
        <v>218</v>
      </c>
      <c r="M46" s="564" t="s">
        <v>682</v>
      </c>
      <c r="N46" s="564" t="s">
        <v>213</v>
      </c>
      <c r="O46" s="567">
        <v>285</v>
      </c>
      <c r="Q46" s="570">
        <v>1</v>
      </c>
      <c r="R46" s="572">
        <v>44</v>
      </c>
      <c r="S46" s="567">
        <v>389</v>
      </c>
      <c r="Y46" s="572">
        <v>1</v>
      </c>
      <c r="Z46" s="572">
        <v>44</v>
      </c>
      <c r="AA46" s="567">
        <v>662</v>
      </c>
    </row>
    <row r="47" spans="1:27" x14ac:dyDescent="0.15">
      <c r="A47" s="564" t="s">
        <v>682</v>
      </c>
      <c r="B47" s="564">
        <v>45</v>
      </c>
      <c r="C47" s="567">
        <v>47</v>
      </c>
      <c r="E47" s="564" t="s">
        <v>682</v>
      </c>
      <c r="F47" s="564">
        <v>45</v>
      </c>
      <c r="G47" s="567">
        <v>116</v>
      </c>
      <c r="I47" s="564" t="s">
        <v>682</v>
      </c>
      <c r="J47" s="564">
        <v>45</v>
      </c>
      <c r="K47" s="567">
        <v>219</v>
      </c>
      <c r="M47" s="564" t="s">
        <v>682</v>
      </c>
      <c r="N47" s="564" t="s">
        <v>110</v>
      </c>
      <c r="O47" s="567">
        <v>286</v>
      </c>
      <c r="Q47" s="570">
        <v>1</v>
      </c>
      <c r="R47" s="572">
        <v>45</v>
      </c>
      <c r="S47" s="567">
        <v>390</v>
      </c>
      <c r="Y47" s="572">
        <v>1</v>
      </c>
      <c r="Z47" s="572">
        <v>45</v>
      </c>
      <c r="AA47" s="567">
        <v>663</v>
      </c>
    </row>
    <row r="48" spans="1:27" x14ac:dyDescent="0.15">
      <c r="A48" s="564" t="s">
        <v>682</v>
      </c>
      <c r="B48" s="564">
        <v>46</v>
      </c>
      <c r="C48" s="567">
        <v>48</v>
      </c>
      <c r="E48" s="564" t="s">
        <v>682</v>
      </c>
      <c r="F48" s="564">
        <v>46</v>
      </c>
      <c r="G48" s="567">
        <v>117</v>
      </c>
      <c r="I48" s="564" t="s">
        <v>682</v>
      </c>
      <c r="J48" s="564">
        <v>46</v>
      </c>
      <c r="K48" s="567">
        <v>220</v>
      </c>
      <c r="M48" s="564" t="s">
        <v>682</v>
      </c>
      <c r="N48" s="564" t="s">
        <v>649</v>
      </c>
      <c r="O48" s="567">
        <v>287</v>
      </c>
      <c r="Q48" s="570">
        <v>1</v>
      </c>
      <c r="R48" s="572">
        <v>46</v>
      </c>
      <c r="S48" s="567">
        <v>391</v>
      </c>
      <c r="Y48" s="572">
        <v>1</v>
      </c>
      <c r="Z48" s="572">
        <v>46</v>
      </c>
      <c r="AA48" s="567">
        <v>664</v>
      </c>
    </row>
    <row r="49" spans="1:27" x14ac:dyDescent="0.15">
      <c r="A49" s="564" t="s">
        <v>682</v>
      </c>
      <c r="B49" s="564">
        <v>47</v>
      </c>
      <c r="C49" s="567">
        <v>49</v>
      </c>
      <c r="E49" s="564" t="s">
        <v>682</v>
      </c>
      <c r="F49" s="564">
        <v>47</v>
      </c>
      <c r="G49" s="567">
        <v>118</v>
      </c>
      <c r="I49" s="564" t="s">
        <v>682</v>
      </c>
      <c r="J49" s="564">
        <v>47</v>
      </c>
      <c r="K49" s="567">
        <v>221</v>
      </c>
      <c r="M49" s="564" t="s">
        <v>682</v>
      </c>
      <c r="N49" s="564" t="s">
        <v>777</v>
      </c>
      <c r="O49" s="567">
        <v>288</v>
      </c>
      <c r="Q49" s="570">
        <v>1</v>
      </c>
      <c r="R49" s="572">
        <v>47</v>
      </c>
      <c r="S49" s="567">
        <v>392</v>
      </c>
      <c r="Y49" s="572">
        <v>1</v>
      </c>
      <c r="Z49" s="572">
        <v>47</v>
      </c>
      <c r="AA49" s="567">
        <v>665</v>
      </c>
    </row>
    <row r="50" spans="1:27" x14ac:dyDescent="0.15">
      <c r="A50" s="564" t="s">
        <v>682</v>
      </c>
      <c r="B50" s="564">
        <v>48</v>
      </c>
      <c r="C50" s="567">
        <v>50</v>
      </c>
      <c r="E50" s="564" t="s">
        <v>682</v>
      </c>
      <c r="F50" s="564">
        <v>48</v>
      </c>
      <c r="G50" s="567">
        <v>119</v>
      </c>
      <c r="I50" s="564" t="s">
        <v>682</v>
      </c>
      <c r="J50" s="564">
        <v>48</v>
      </c>
      <c r="K50" s="567">
        <v>222</v>
      </c>
      <c r="M50" s="564" t="s">
        <v>682</v>
      </c>
      <c r="N50" s="564" t="s">
        <v>779</v>
      </c>
      <c r="O50" s="567">
        <v>289</v>
      </c>
      <c r="Q50" s="570">
        <v>1</v>
      </c>
      <c r="R50" s="572">
        <v>48</v>
      </c>
      <c r="S50" s="567">
        <v>393</v>
      </c>
      <c r="Y50" s="572">
        <v>1</v>
      </c>
      <c r="Z50" s="572">
        <v>48</v>
      </c>
      <c r="AA50" s="567">
        <v>666</v>
      </c>
    </row>
    <row r="51" spans="1:27" x14ac:dyDescent="0.15">
      <c r="A51" s="564" t="s">
        <v>682</v>
      </c>
      <c r="B51" s="564">
        <v>49</v>
      </c>
      <c r="C51" s="567">
        <v>51</v>
      </c>
      <c r="E51" s="564" t="s">
        <v>682</v>
      </c>
      <c r="F51" s="564">
        <v>49</v>
      </c>
      <c r="G51" s="567">
        <v>120</v>
      </c>
      <c r="I51" s="564" t="s">
        <v>682</v>
      </c>
      <c r="J51" s="564">
        <v>49</v>
      </c>
      <c r="K51" s="567">
        <v>223</v>
      </c>
      <c r="M51" s="564" t="s">
        <v>682</v>
      </c>
      <c r="N51" s="564" t="s">
        <v>123</v>
      </c>
      <c r="O51" s="567">
        <v>290</v>
      </c>
      <c r="Q51" s="570">
        <v>1</v>
      </c>
      <c r="R51" s="572">
        <v>49</v>
      </c>
      <c r="S51" s="567">
        <v>394</v>
      </c>
      <c r="Y51" s="572">
        <v>1</v>
      </c>
      <c r="Z51" s="572">
        <v>49</v>
      </c>
      <c r="AA51" s="567">
        <v>667</v>
      </c>
    </row>
    <row r="52" spans="1:27" x14ac:dyDescent="0.15">
      <c r="A52" s="564" t="s">
        <v>682</v>
      </c>
      <c r="B52" s="564">
        <v>50</v>
      </c>
      <c r="C52" s="567">
        <v>52</v>
      </c>
      <c r="E52" s="564" t="s">
        <v>682</v>
      </c>
      <c r="F52" s="564">
        <v>50</v>
      </c>
      <c r="G52" s="567">
        <v>121</v>
      </c>
      <c r="I52" s="564" t="s">
        <v>682</v>
      </c>
      <c r="J52" s="564">
        <v>50</v>
      </c>
      <c r="K52" s="567">
        <v>224</v>
      </c>
      <c r="M52" s="564" t="s">
        <v>682</v>
      </c>
      <c r="N52" s="564" t="s">
        <v>780</v>
      </c>
      <c r="O52" s="567">
        <v>291</v>
      </c>
      <c r="Q52" s="570">
        <v>1</v>
      </c>
      <c r="R52" s="572">
        <v>50</v>
      </c>
      <c r="S52" s="567">
        <v>395</v>
      </c>
      <c r="Y52" s="572">
        <v>1</v>
      </c>
      <c r="Z52" s="572">
        <v>50</v>
      </c>
      <c r="AA52" s="567">
        <v>668</v>
      </c>
    </row>
    <row r="53" spans="1:27" x14ac:dyDescent="0.15">
      <c r="A53" s="564" t="s">
        <v>682</v>
      </c>
      <c r="B53" s="564">
        <v>51</v>
      </c>
      <c r="C53" s="567">
        <v>53</v>
      </c>
      <c r="E53" s="564" t="s">
        <v>682</v>
      </c>
      <c r="F53" s="564">
        <v>51</v>
      </c>
      <c r="G53" s="567">
        <v>122</v>
      </c>
      <c r="I53" s="564" t="s">
        <v>682</v>
      </c>
      <c r="J53" s="564">
        <v>51</v>
      </c>
      <c r="K53" s="567">
        <v>225</v>
      </c>
      <c r="M53" s="564" t="s">
        <v>682</v>
      </c>
      <c r="N53" s="564" t="s">
        <v>364</v>
      </c>
      <c r="O53" s="567">
        <v>292</v>
      </c>
      <c r="Q53" s="570">
        <v>1</v>
      </c>
      <c r="R53" s="572">
        <v>51</v>
      </c>
      <c r="S53" s="567">
        <v>396</v>
      </c>
      <c r="Y53" s="572">
        <v>1</v>
      </c>
      <c r="Z53" s="572">
        <v>51</v>
      </c>
      <c r="AA53" s="567">
        <v>669</v>
      </c>
    </row>
    <row r="54" spans="1:27" x14ac:dyDescent="0.15">
      <c r="A54" s="564" t="s">
        <v>682</v>
      </c>
      <c r="B54" s="564">
        <v>52</v>
      </c>
      <c r="C54" s="567">
        <v>54</v>
      </c>
      <c r="E54" s="564" t="s">
        <v>682</v>
      </c>
      <c r="F54" s="564">
        <v>52</v>
      </c>
      <c r="G54" s="567">
        <v>123</v>
      </c>
      <c r="I54" s="564" t="s">
        <v>682</v>
      </c>
      <c r="J54" s="564">
        <v>52</v>
      </c>
      <c r="K54" s="567">
        <v>226</v>
      </c>
      <c r="M54" s="564" t="s">
        <v>682</v>
      </c>
      <c r="N54" s="564" t="s">
        <v>781</v>
      </c>
      <c r="O54" s="567">
        <v>293</v>
      </c>
      <c r="Q54" s="570">
        <v>1</v>
      </c>
      <c r="R54" s="572">
        <v>52</v>
      </c>
      <c r="S54" s="567">
        <v>397</v>
      </c>
      <c r="Y54" s="572">
        <v>1</v>
      </c>
      <c r="Z54" s="572">
        <v>52</v>
      </c>
      <c r="AA54" s="567">
        <v>670</v>
      </c>
    </row>
    <row r="55" spans="1:27" x14ac:dyDescent="0.15">
      <c r="A55" s="564" t="s">
        <v>682</v>
      </c>
      <c r="B55" s="564">
        <v>53</v>
      </c>
      <c r="C55" s="567">
        <v>55</v>
      </c>
      <c r="E55" s="564" t="s">
        <v>682</v>
      </c>
      <c r="F55" s="564">
        <v>53</v>
      </c>
      <c r="G55" s="567">
        <v>124</v>
      </c>
      <c r="I55" s="564" t="s">
        <v>682</v>
      </c>
      <c r="J55" s="564">
        <v>53</v>
      </c>
      <c r="K55" s="567">
        <v>227</v>
      </c>
      <c r="M55" s="564" t="s">
        <v>682</v>
      </c>
      <c r="N55" s="564" t="s">
        <v>782</v>
      </c>
      <c r="O55" s="567">
        <v>294</v>
      </c>
      <c r="Q55" s="570">
        <v>1</v>
      </c>
      <c r="R55" s="572">
        <v>53</v>
      </c>
      <c r="S55" s="567">
        <v>398</v>
      </c>
      <c r="Y55" s="572">
        <v>1</v>
      </c>
      <c r="Z55" s="572">
        <v>53</v>
      </c>
      <c r="AA55" s="567">
        <v>671</v>
      </c>
    </row>
    <row r="56" spans="1:27" x14ac:dyDescent="0.15">
      <c r="A56" s="564" t="s">
        <v>682</v>
      </c>
      <c r="B56" s="564">
        <v>54</v>
      </c>
      <c r="C56" s="567">
        <v>56</v>
      </c>
      <c r="E56" s="564" t="s">
        <v>682</v>
      </c>
      <c r="F56" s="564">
        <v>54</v>
      </c>
      <c r="G56" s="567">
        <v>125</v>
      </c>
      <c r="I56" s="564" t="s">
        <v>682</v>
      </c>
      <c r="J56" s="564">
        <v>54</v>
      </c>
      <c r="K56" s="567">
        <v>228</v>
      </c>
      <c r="M56" s="564" t="s">
        <v>682</v>
      </c>
      <c r="N56" s="564" t="s">
        <v>495</v>
      </c>
      <c r="O56" s="567">
        <v>295</v>
      </c>
      <c r="Q56" s="570">
        <v>1</v>
      </c>
      <c r="R56" s="572">
        <v>54</v>
      </c>
      <c r="S56" s="567">
        <v>399</v>
      </c>
      <c r="Y56" s="572">
        <v>1</v>
      </c>
      <c r="Z56" s="572">
        <v>54</v>
      </c>
      <c r="AA56" s="567">
        <v>672</v>
      </c>
    </row>
    <row r="57" spans="1:27" x14ac:dyDescent="0.15">
      <c r="A57" s="564" t="s">
        <v>682</v>
      </c>
      <c r="B57" s="564">
        <v>55</v>
      </c>
      <c r="C57" s="567">
        <v>57</v>
      </c>
      <c r="E57" s="564" t="s">
        <v>682</v>
      </c>
      <c r="F57" s="564">
        <v>55</v>
      </c>
      <c r="G57" s="567">
        <v>126</v>
      </c>
      <c r="I57" s="564" t="s">
        <v>682</v>
      </c>
      <c r="J57" s="564">
        <v>55</v>
      </c>
      <c r="K57" s="567">
        <v>229</v>
      </c>
      <c r="M57" s="564" t="s">
        <v>682</v>
      </c>
      <c r="N57" s="564" t="s">
        <v>783</v>
      </c>
      <c r="O57" s="567">
        <v>296</v>
      </c>
      <c r="Q57" s="570">
        <v>1</v>
      </c>
      <c r="R57" s="572">
        <v>55</v>
      </c>
      <c r="S57" s="567">
        <v>400</v>
      </c>
      <c r="Y57" s="572">
        <v>1</v>
      </c>
      <c r="Z57" s="572">
        <v>55</v>
      </c>
      <c r="AA57" s="567">
        <v>673</v>
      </c>
    </row>
    <row r="58" spans="1:27" x14ac:dyDescent="0.15">
      <c r="A58" s="564" t="s">
        <v>682</v>
      </c>
      <c r="B58" s="564">
        <v>56</v>
      </c>
      <c r="C58" s="567">
        <v>58</v>
      </c>
      <c r="E58" s="564" t="s">
        <v>682</v>
      </c>
      <c r="F58" s="564">
        <v>56</v>
      </c>
      <c r="G58" s="567">
        <v>127</v>
      </c>
      <c r="I58" s="564" t="s">
        <v>682</v>
      </c>
      <c r="J58" s="564">
        <v>56</v>
      </c>
      <c r="K58" s="567">
        <v>230</v>
      </c>
      <c r="M58" s="564" t="s">
        <v>682</v>
      </c>
      <c r="N58" s="564" t="s">
        <v>577</v>
      </c>
      <c r="O58" s="567">
        <v>297</v>
      </c>
      <c r="Q58" s="570">
        <v>1</v>
      </c>
      <c r="R58" s="572">
        <v>56</v>
      </c>
      <c r="S58" s="567">
        <v>401</v>
      </c>
      <c r="Y58" s="572">
        <v>1</v>
      </c>
      <c r="Z58" s="572">
        <v>56</v>
      </c>
      <c r="AA58" s="567">
        <v>674</v>
      </c>
    </row>
    <row r="59" spans="1:27" x14ac:dyDescent="0.15">
      <c r="A59" s="564" t="s">
        <v>682</v>
      </c>
      <c r="B59" s="564">
        <v>57</v>
      </c>
      <c r="C59" s="567">
        <v>59</v>
      </c>
      <c r="E59" s="564" t="s">
        <v>682</v>
      </c>
      <c r="F59" s="564">
        <v>57</v>
      </c>
      <c r="G59" s="567">
        <v>128</v>
      </c>
      <c r="I59" s="564" t="s">
        <v>682</v>
      </c>
      <c r="J59" s="564">
        <v>57</v>
      </c>
      <c r="K59" s="567">
        <v>231</v>
      </c>
      <c r="M59" s="564" t="s">
        <v>682</v>
      </c>
      <c r="N59" s="564" t="s">
        <v>797</v>
      </c>
      <c r="O59" s="567">
        <v>298</v>
      </c>
      <c r="Q59" s="570">
        <v>1</v>
      </c>
      <c r="R59" s="572">
        <v>57</v>
      </c>
      <c r="S59" s="567">
        <v>402</v>
      </c>
      <c r="Y59" s="572">
        <v>1</v>
      </c>
      <c r="Z59" s="572">
        <v>57</v>
      </c>
      <c r="AA59" s="567">
        <v>675</v>
      </c>
    </row>
    <row r="60" spans="1:27" x14ac:dyDescent="0.15">
      <c r="A60" s="564" t="s">
        <v>682</v>
      </c>
      <c r="B60" s="564">
        <v>58</v>
      </c>
      <c r="C60" s="567">
        <v>60</v>
      </c>
      <c r="E60" s="564" t="s">
        <v>682</v>
      </c>
      <c r="F60" s="564">
        <v>58</v>
      </c>
      <c r="G60" s="567">
        <v>129</v>
      </c>
      <c r="I60" s="564" t="s">
        <v>682</v>
      </c>
      <c r="J60" s="564">
        <v>58</v>
      </c>
      <c r="K60" s="567">
        <v>232</v>
      </c>
      <c r="M60" s="564" t="s">
        <v>682</v>
      </c>
      <c r="N60" s="564" t="s">
        <v>565</v>
      </c>
      <c r="O60" s="567">
        <v>299</v>
      </c>
      <c r="Q60" s="570">
        <v>1</v>
      </c>
      <c r="R60" s="572">
        <v>58</v>
      </c>
      <c r="S60" s="567">
        <v>403</v>
      </c>
      <c r="Y60" s="572">
        <v>1</v>
      </c>
      <c r="Z60" s="572">
        <v>58</v>
      </c>
      <c r="AA60" s="567">
        <v>676</v>
      </c>
    </row>
    <row r="61" spans="1:27" x14ac:dyDescent="0.15">
      <c r="A61" s="564" t="s">
        <v>682</v>
      </c>
      <c r="B61" s="564">
        <v>59</v>
      </c>
      <c r="C61" s="567">
        <v>61</v>
      </c>
      <c r="E61" s="564" t="s">
        <v>682</v>
      </c>
      <c r="F61" s="564">
        <v>59</v>
      </c>
      <c r="G61" s="567">
        <v>130</v>
      </c>
      <c r="I61" s="564" t="s">
        <v>682</v>
      </c>
      <c r="J61" s="564">
        <v>59</v>
      </c>
      <c r="K61" s="567">
        <v>233</v>
      </c>
      <c r="M61" s="564" t="s">
        <v>682</v>
      </c>
      <c r="N61" s="564" t="s">
        <v>775</v>
      </c>
      <c r="O61" s="567">
        <v>300</v>
      </c>
      <c r="Q61" s="570">
        <v>1</v>
      </c>
      <c r="R61" s="572">
        <v>59</v>
      </c>
      <c r="S61" s="567">
        <v>404</v>
      </c>
      <c r="Y61" s="572">
        <v>1</v>
      </c>
      <c r="Z61" s="572">
        <v>59</v>
      </c>
      <c r="AA61" s="567">
        <v>677</v>
      </c>
    </row>
    <row r="62" spans="1:27" x14ac:dyDescent="0.15">
      <c r="A62" s="564" t="s">
        <v>682</v>
      </c>
      <c r="B62" s="564">
        <v>60</v>
      </c>
      <c r="C62" s="567">
        <v>62</v>
      </c>
      <c r="E62" s="564" t="s">
        <v>682</v>
      </c>
      <c r="F62" s="564">
        <v>60</v>
      </c>
      <c r="G62" s="567">
        <v>131</v>
      </c>
      <c r="I62" s="564" t="s">
        <v>682</v>
      </c>
      <c r="J62" s="564">
        <v>60</v>
      </c>
      <c r="K62" s="567">
        <v>234</v>
      </c>
      <c r="M62" s="564" t="s">
        <v>682</v>
      </c>
      <c r="N62" s="564" t="s">
        <v>844</v>
      </c>
      <c r="O62" s="567">
        <v>301</v>
      </c>
      <c r="Q62" s="570">
        <v>1</v>
      </c>
      <c r="R62" s="572">
        <v>60</v>
      </c>
      <c r="S62" s="567">
        <v>405</v>
      </c>
      <c r="Y62" s="572">
        <v>1</v>
      </c>
      <c r="Z62" s="572">
        <v>60</v>
      </c>
      <c r="AA62" s="567">
        <v>678</v>
      </c>
    </row>
    <row r="63" spans="1:27" x14ac:dyDescent="0.15">
      <c r="A63" s="564" t="s">
        <v>682</v>
      </c>
      <c r="B63" s="564">
        <v>61</v>
      </c>
      <c r="C63" s="567">
        <v>63</v>
      </c>
      <c r="E63" s="564" t="s">
        <v>682</v>
      </c>
      <c r="F63" s="564">
        <v>61</v>
      </c>
      <c r="G63" s="567">
        <v>132</v>
      </c>
      <c r="I63" s="564" t="s">
        <v>682</v>
      </c>
      <c r="J63" s="564">
        <v>61</v>
      </c>
      <c r="K63" s="567">
        <v>235</v>
      </c>
      <c r="M63" s="564" t="s">
        <v>682</v>
      </c>
      <c r="N63" s="564" t="s">
        <v>281</v>
      </c>
      <c r="O63" s="567">
        <v>302</v>
      </c>
      <c r="Q63" s="570">
        <v>1</v>
      </c>
      <c r="R63" s="572">
        <v>61</v>
      </c>
      <c r="S63" s="567">
        <v>406</v>
      </c>
      <c r="Y63" s="572">
        <v>1</v>
      </c>
      <c r="Z63" s="572">
        <v>61</v>
      </c>
      <c r="AA63" s="567">
        <v>679</v>
      </c>
    </row>
    <row r="64" spans="1:27" x14ac:dyDescent="0.15">
      <c r="A64" s="564" t="s">
        <v>682</v>
      </c>
      <c r="B64" s="564">
        <v>62</v>
      </c>
      <c r="C64" s="567">
        <v>64</v>
      </c>
      <c r="E64" s="564" t="s">
        <v>682</v>
      </c>
      <c r="F64" s="564">
        <v>62</v>
      </c>
      <c r="G64" s="567">
        <v>133</v>
      </c>
      <c r="I64" s="564" t="s">
        <v>682</v>
      </c>
      <c r="J64" s="564">
        <v>62</v>
      </c>
      <c r="K64" s="567">
        <v>236</v>
      </c>
      <c r="M64" s="564" t="s">
        <v>682</v>
      </c>
      <c r="N64" s="564" t="s">
        <v>126</v>
      </c>
      <c r="O64" s="567">
        <v>303</v>
      </c>
      <c r="Q64" s="571">
        <v>1</v>
      </c>
      <c r="R64" s="572">
        <v>62</v>
      </c>
      <c r="S64" s="567">
        <v>407</v>
      </c>
      <c r="Y64" s="572">
        <v>1</v>
      </c>
      <c r="Z64" s="572">
        <v>62</v>
      </c>
      <c r="AA64" s="567">
        <v>680</v>
      </c>
    </row>
    <row r="65" spans="1:27" x14ac:dyDescent="0.15">
      <c r="A65" s="564">
        <v>1</v>
      </c>
      <c r="B65" s="564">
        <v>63</v>
      </c>
      <c r="C65" s="567">
        <v>65</v>
      </c>
      <c r="E65" s="564" t="s">
        <v>682</v>
      </c>
      <c r="F65" s="564">
        <v>63</v>
      </c>
      <c r="G65" s="567">
        <v>134</v>
      </c>
      <c r="I65" s="564" t="s">
        <v>682</v>
      </c>
      <c r="J65" s="564">
        <v>63</v>
      </c>
      <c r="K65" s="567">
        <v>237</v>
      </c>
      <c r="M65" s="564" t="s">
        <v>682</v>
      </c>
      <c r="N65" s="564" t="s">
        <v>906</v>
      </c>
      <c r="O65" s="567">
        <v>304</v>
      </c>
      <c r="Q65" s="564" t="s">
        <v>433</v>
      </c>
      <c r="R65" s="567">
        <v>1</v>
      </c>
      <c r="S65" s="567">
        <v>408</v>
      </c>
      <c r="Y65" s="564" t="s">
        <v>433</v>
      </c>
      <c r="Z65" s="567">
        <v>1</v>
      </c>
      <c r="AA65" s="567">
        <v>681</v>
      </c>
    </row>
    <row r="66" spans="1:27" x14ac:dyDescent="0.15">
      <c r="A66" s="564">
        <v>1</v>
      </c>
      <c r="B66" s="564">
        <v>64</v>
      </c>
      <c r="C66" s="567">
        <v>66</v>
      </c>
      <c r="E66" s="564" t="s">
        <v>682</v>
      </c>
      <c r="F66" s="564">
        <v>64</v>
      </c>
      <c r="G66" s="567">
        <v>135</v>
      </c>
      <c r="I66" s="564" t="s">
        <v>682</v>
      </c>
      <c r="J66" s="564">
        <v>64</v>
      </c>
      <c r="K66" s="567">
        <v>238</v>
      </c>
      <c r="M66" s="564" t="s">
        <v>682</v>
      </c>
      <c r="N66" s="564" t="s">
        <v>686</v>
      </c>
      <c r="O66" s="567">
        <v>305</v>
      </c>
      <c r="Q66" s="564" t="s">
        <v>433</v>
      </c>
      <c r="R66" s="567">
        <v>2</v>
      </c>
      <c r="S66" s="567">
        <v>409</v>
      </c>
      <c r="Y66" s="564" t="s">
        <v>433</v>
      </c>
      <c r="Z66" s="567">
        <v>2</v>
      </c>
      <c r="AA66" s="567">
        <v>682</v>
      </c>
    </row>
    <row r="67" spans="1:27" x14ac:dyDescent="0.15">
      <c r="A67" s="564">
        <v>1</v>
      </c>
      <c r="B67" s="564">
        <v>65</v>
      </c>
      <c r="C67" s="567">
        <v>67</v>
      </c>
      <c r="E67" s="564" t="s">
        <v>682</v>
      </c>
      <c r="F67" s="564">
        <v>65</v>
      </c>
      <c r="G67" s="567">
        <v>136</v>
      </c>
      <c r="I67" s="564" t="s">
        <v>682</v>
      </c>
      <c r="J67" s="564">
        <v>65</v>
      </c>
      <c r="K67" s="567">
        <v>239</v>
      </c>
      <c r="M67" s="564" t="s">
        <v>682</v>
      </c>
      <c r="N67" s="564" t="s">
        <v>147</v>
      </c>
      <c r="O67" s="567">
        <v>306</v>
      </c>
      <c r="Q67" s="564" t="s">
        <v>433</v>
      </c>
      <c r="R67" s="567">
        <v>3</v>
      </c>
      <c r="S67" s="567">
        <v>410</v>
      </c>
      <c r="Y67" s="564" t="s">
        <v>433</v>
      </c>
      <c r="Z67" s="567">
        <v>3</v>
      </c>
      <c r="AA67" s="567">
        <v>683</v>
      </c>
    </row>
    <row r="68" spans="1:27" x14ac:dyDescent="0.15">
      <c r="A68" s="564">
        <v>1</v>
      </c>
      <c r="B68" s="564">
        <v>66</v>
      </c>
      <c r="C68" s="567">
        <v>68</v>
      </c>
      <c r="E68" s="564" t="s">
        <v>682</v>
      </c>
      <c r="F68" s="564">
        <v>66</v>
      </c>
      <c r="G68" s="567">
        <v>137</v>
      </c>
      <c r="I68" s="567">
        <v>1</v>
      </c>
      <c r="J68" s="567">
        <v>66</v>
      </c>
      <c r="K68" s="567">
        <v>240</v>
      </c>
      <c r="M68" s="564" t="s">
        <v>682</v>
      </c>
      <c r="N68" s="564" t="s">
        <v>813</v>
      </c>
      <c r="O68" s="567">
        <v>307</v>
      </c>
      <c r="Q68" s="564" t="s">
        <v>433</v>
      </c>
      <c r="R68" s="567">
        <v>4</v>
      </c>
      <c r="S68" s="567">
        <v>411</v>
      </c>
      <c r="Y68" s="564" t="s">
        <v>433</v>
      </c>
      <c r="Z68" s="567">
        <v>4</v>
      </c>
      <c r="AA68" s="567">
        <v>684</v>
      </c>
    </row>
    <row r="69" spans="1:27" x14ac:dyDescent="0.15">
      <c r="A69" s="564">
        <v>1</v>
      </c>
      <c r="B69" s="564">
        <v>67</v>
      </c>
      <c r="C69" s="567">
        <v>69</v>
      </c>
      <c r="E69" s="564" t="s">
        <v>682</v>
      </c>
      <c r="F69" s="564">
        <v>67</v>
      </c>
      <c r="G69" s="567">
        <v>138</v>
      </c>
      <c r="I69" s="567">
        <v>1</v>
      </c>
      <c r="J69" s="567">
        <v>67</v>
      </c>
      <c r="K69" s="567">
        <v>241</v>
      </c>
      <c r="M69" s="564" t="s">
        <v>682</v>
      </c>
      <c r="N69" s="564" t="s">
        <v>300</v>
      </c>
      <c r="O69" s="567">
        <v>308</v>
      </c>
      <c r="Q69" s="564" t="s">
        <v>433</v>
      </c>
      <c r="R69" s="567">
        <v>5</v>
      </c>
      <c r="S69" s="567">
        <v>412</v>
      </c>
      <c r="Y69" s="564" t="s">
        <v>433</v>
      </c>
      <c r="Z69" s="567">
        <v>5</v>
      </c>
      <c r="AA69" s="567">
        <v>685</v>
      </c>
    </row>
    <row r="70" spans="1:27" x14ac:dyDescent="0.15">
      <c r="A70" s="564">
        <v>1</v>
      </c>
      <c r="B70" s="564">
        <v>68</v>
      </c>
      <c r="C70" s="567">
        <v>70</v>
      </c>
      <c r="E70" s="564" t="s">
        <v>682</v>
      </c>
      <c r="F70" s="564">
        <v>68</v>
      </c>
      <c r="G70" s="567">
        <v>139</v>
      </c>
      <c r="M70" s="564" t="s">
        <v>682</v>
      </c>
      <c r="N70" s="564" t="s">
        <v>907</v>
      </c>
      <c r="O70" s="567">
        <v>309</v>
      </c>
      <c r="Q70" s="564" t="s">
        <v>433</v>
      </c>
      <c r="R70" s="567">
        <v>6</v>
      </c>
      <c r="S70" s="567">
        <v>413</v>
      </c>
      <c r="Y70" s="564" t="s">
        <v>433</v>
      </c>
      <c r="Z70" s="567">
        <v>6</v>
      </c>
      <c r="AA70" s="567">
        <v>686</v>
      </c>
    </row>
    <row r="71" spans="1:27" x14ac:dyDescent="0.15">
      <c r="A71" s="564">
        <v>1</v>
      </c>
      <c r="B71" s="564">
        <v>69</v>
      </c>
      <c r="C71" s="567">
        <v>71</v>
      </c>
      <c r="E71" s="564" t="s">
        <v>682</v>
      </c>
      <c r="F71" s="564">
        <v>69</v>
      </c>
      <c r="G71" s="567">
        <v>140</v>
      </c>
      <c r="M71" s="564" t="s">
        <v>682</v>
      </c>
      <c r="N71" s="564" t="s">
        <v>908</v>
      </c>
      <c r="O71" s="567">
        <v>310</v>
      </c>
      <c r="Q71" s="564" t="s">
        <v>433</v>
      </c>
      <c r="R71" s="567">
        <v>7</v>
      </c>
      <c r="S71" s="567">
        <v>414</v>
      </c>
      <c r="Y71" s="564" t="s">
        <v>433</v>
      </c>
      <c r="Z71" s="567">
        <v>7</v>
      </c>
      <c r="AA71" s="567">
        <v>687</v>
      </c>
    </row>
    <row r="72" spans="1:27" x14ac:dyDescent="0.15">
      <c r="A72" s="565">
        <v>1</v>
      </c>
      <c r="B72" s="565">
        <v>70</v>
      </c>
      <c r="C72" s="568">
        <v>72</v>
      </c>
      <c r="E72" s="564" t="s">
        <v>682</v>
      </c>
      <c r="F72" s="564">
        <v>70</v>
      </c>
      <c r="G72" s="567">
        <v>141</v>
      </c>
      <c r="M72" s="564" t="s">
        <v>682</v>
      </c>
      <c r="N72" s="564" t="s">
        <v>796</v>
      </c>
      <c r="O72" s="567">
        <v>311</v>
      </c>
      <c r="Q72" s="564" t="s">
        <v>433</v>
      </c>
      <c r="R72" s="567">
        <v>8</v>
      </c>
      <c r="S72" s="567">
        <v>415</v>
      </c>
      <c r="Y72" s="564" t="s">
        <v>433</v>
      </c>
      <c r="Z72" s="567">
        <v>8</v>
      </c>
      <c r="AA72" s="567">
        <v>688</v>
      </c>
    </row>
    <row r="73" spans="1:27" x14ac:dyDescent="0.15">
      <c r="A73" s="566"/>
      <c r="B73" s="566"/>
      <c r="E73" s="564" t="s">
        <v>682</v>
      </c>
      <c r="F73" s="564">
        <v>71</v>
      </c>
      <c r="G73" s="567">
        <v>142</v>
      </c>
      <c r="M73" s="564" t="s">
        <v>682</v>
      </c>
      <c r="N73" s="564" t="s">
        <v>603</v>
      </c>
      <c r="O73" s="567">
        <v>312</v>
      </c>
      <c r="Q73" s="564" t="s">
        <v>433</v>
      </c>
      <c r="R73" s="567">
        <v>9</v>
      </c>
      <c r="S73" s="567">
        <v>416</v>
      </c>
      <c r="Y73" s="564" t="s">
        <v>433</v>
      </c>
      <c r="Z73" s="567">
        <v>9</v>
      </c>
      <c r="AA73" s="567">
        <v>689</v>
      </c>
    </row>
    <row r="74" spans="1:27" x14ac:dyDescent="0.15">
      <c r="A74" s="566"/>
      <c r="B74" s="566"/>
      <c r="E74" s="564" t="s">
        <v>682</v>
      </c>
      <c r="F74" s="564">
        <v>72</v>
      </c>
      <c r="G74" s="567">
        <v>143</v>
      </c>
      <c r="M74" s="564" t="s">
        <v>682</v>
      </c>
      <c r="N74" s="564" t="s">
        <v>120</v>
      </c>
      <c r="O74" s="567">
        <v>313</v>
      </c>
      <c r="Q74" s="564" t="s">
        <v>433</v>
      </c>
      <c r="R74" s="567">
        <v>10</v>
      </c>
      <c r="S74" s="567">
        <v>417</v>
      </c>
      <c r="Y74" s="564" t="s">
        <v>433</v>
      </c>
      <c r="Z74" s="567">
        <v>10</v>
      </c>
      <c r="AA74" s="567">
        <v>690</v>
      </c>
    </row>
    <row r="75" spans="1:27" x14ac:dyDescent="0.15">
      <c r="A75" s="566"/>
      <c r="B75" s="566"/>
      <c r="E75" s="564" t="s">
        <v>682</v>
      </c>
      <c r="F75" s="564">
        <v>73</v>
      </c>
      <c r="G75" s="567">
        <v>144</v>
      </c>
      <c r="M75" s="564" t="s">
        <v>682</v>
      </c>
      <c r="N75" s="564" t="s">
        <v>671</v>
      </c>
      <c r="O75" s="567">
        <v>314</v>
      </c>
      <c r="Q75" s="564" t="s">
        <v>433</v>
      </c>
      <c r="R75" s="567">
        <v>11</v>
      </c>
      <c r="S75" s="567">
        <v>418</v>
      </c>
      <c r="Y75" s="564" t="s">
        <v>433</v>
      </c>
      <c r="Z75" s="567">
        <v>11</v>
      </c>
      <c r="AA75" s="567">
        <v>691</v>
      </c>
    </row>
    <row r="76" spans="1:27" x14ac:dyDescent="0.15">
      <c r="A76" s="566"/>
      <c r="B76" s="566"/>
      <c r="E76" s="564" t="s">
        <v>682</v>
      </c>
      <c r="F76" s="564">
        <v>74</v>
      </c>
      <c r="G76" s="567">
        <v>145</v>
      </c>
      <c r="M76" s="564" t="s">
        <v>682</v>
      </c>
      <c r="N76" s="564" t="s">
        <v>909</v>
      </c>
      <c r="O76" s="567">
        <v>315</v>
      </c>
      <c r="Q76" s="564" t="s">
        <v>433</v>
      </c>
      <c r="R76" s="567">
        <v>12</v>
      </c>
      <c r="S76" s="567">
        <v>419</v>
      </c>
      <c r="Y76" s="564" t="s">
        <v>433</v>
      </c>
      <c r="Z76" s="567">
        <v>12</v>
      </c>
      <c r="AA76" s="567">
        <v>692</v>
      </c>
    </row>
    <row r="77" spans="1:27" x14ac:dyDescent="0.15">
      <c r="A77" s="566"/>
      <c r="B77" s="566"/>
      <c r="E77" s="564" t="s">
        <v>682</v>
      </c>
      <c r="F77" s="564">
        <v>75</v>
      </c>
      <c r="G77" s="567">
        <v>146</v>
      </c>
      <c r="M77" s="564" t="s">
        <v>682</v>
      </c>
      <c r="N77" s="564">
        <v>75</v>
      </c>
      <c r="O77" s="567">
        <v>316</v>
      </c>
      <c r="Q77" s="564" t="s">
        <v>433</v>
      </c>
      <c r="R77" s="567">
        <v>13</v>
      </c>
      <c r="S77" s="567">
        <v>420</v>
      </c>
      <c r="Y77" s="564" t="s">
        <v>433</v>
      </c>
      <c r="Z77" s="567">
        <v>13</v>
      </c>
      <c r="AA77" s="567">
        <v>693</v>
      </c>
    </row>
    <row r="78" spans="1:27" x14ac:dyDescent="0.15">
      <c r="A78" s="566"/>
      <c r="B78" s="566"/>
      <c r="E78" s="564">
        <v>2</v>
      </c>
      <c r="F78" s="564">
        <v>1</v>
      </c>
      <c r="G78" s="567">
        <v>147</v>
      </c>
      <c r="M78" s="564" t="s">
        <v>433</v>
      </c>
      <c r="N78" s="564" t="s">
        <v>682</v>
      </c>
      <c r="O78" s="567">
        <v>317</v>
      </c>
      <c r="Q78" s="564" t="s">
        <v>433</v>
      </c>
      <c r="R78" s="567">
        <v>14</v>
      </c>
      <c r="S78" s="567">
        <v>421</v>
      </c>
      <c r="Y78" s="564" t="s">
        <v>433</v>
      </c>
      <c r="Z78" s="567">
        <v>14</v>
      </c>
      <c r="AA78" s="567">
        <v>694</v>
      </c>
    </row>
    <row r="79" spans="1:27" x14ac:dyDescent="0.15">
      <c r="A79" s="566"/>
      <c r="B79" s="566"/>
      <c r="E79" s="564">
        <v>2</v>
      </c>
      <c r="F79" s="564">
        <v>2</v>
      </c>
      <c r="G79" s="567">
        <v>148</v>
      </c>
      <c r="M79" s="564" t="s">
        <v>433</v>
      </c>
      <c r="N79" s="564" t="s">
        <v>433</v>
      </c>
      <c r="O79" s="567">
        <v>318</v>
      </c>
      <c r="Q79" s="564" t="s">
        <v>433</v>
      </c>
      <c r="R79" s="567">
        <v>15</v>
      </c>
      <c r="S79" s="567">
        <v>422</v>
      </c>
      <c r="Y79" s="564" t="s">
        <v>433</v>
      </c>
      <c r="Z79" s="567">
        <v>15</v>
      </c>
      <c r="AA79" s="567">
        <v>695</v>
      </c>
    </row>
    <row r="80" spans="1:27" x14ac:dyDescent="0.15">
      <c r="A80" s="566"/>
      <c r="B80" s="566"/>
      <c r="E80" s="564">
        <v>2</v>
      </c>
      <c r="F80" s="564">
        <v>3</v>
      </c>
      <c r="G80" s="567">
        <v>149</v>
      </c>
      <c r="M80" s="564" t="s">
        <v>433</v>
      </c>
      <c r="N80" s="564" t="s">
        <v>465</v>
      </c>
      <c r="O80" s="567">
        <v>319</v>
      </c>
      <c r="Q80" s="564" t="s">
        <v>433</v>
      </c>
      <c r="R80" s="567">
        <v>16</v>
      </c>
      <c r="S80" s="567">
        <v>423</v>
      </c>
      <c r="Y80" s="564" t="s">
        <v>433</v>
      </c>
      <c r="Z80" s="567">
        <v>16</v>
      </c>
      <c r="AA80" s="567">
        <v>696</v>
      </c>
    </row>
    <row r="81" spans="1:27" x14ac:dyDescent="0.15">
      <c r="A81" s="566"/>
      <c r="B81" s="566"/>
      <c r="E81" s="564">
        <v>2</v>
      </c>
      <c r="F81" s="564">
        <v>4</v>
      </c>
      <c r="G81" s="567">
        <v>150</v>
      </c>
      <c r="M81" s="564" t="s">
        <v>433</v>
      </c>
      <c r="N81" s="564" t="s">
        <v>323</v>
      </c>
      <c r="O81" s="567">
        <v>320</v>
      </c>
      <c r="Q81" s="564" t="s">
        <v>433</v>
      </c>
      <c r="R81" s="567">
        <v>17</v>
      </c>
      <c r="S81" s="567">
        <v>424</v>
      </c>
      <c r="Y81" s="564" t="s">
        <v>433</v>
      </c>
      <c r="Z81" s="567">
        <v>17</v>
      </c>
      <c r="AA81" s="567">
        <v>697</v>
      </c>
    </row>
    <row r="82" spans="1:27" x14ac:dyDescent="0.15">
      <c r="A82" s="566"/>
      <c r="B82" s="566"/>
      <c r="E82" s="564">
        <v>2</v>
      </c>
      <c r="F82" s="564">
        <v>5</v>
      </c>
      <c r="G82" s="567">
        <v>151</v>
      </c>
      <c r="M82" s="564" t="s">
        <v>433</v>
      </c>
      <c r="N82" s="564" t="s">
        <v>420</v>
      </c>
      <c r="O82" s="567">
        <v>321</v>
      </c>
      <c r="Q82" s="564" t="s">
        <v>433</v>
      </c>
      <c r="R82" s="567">
        <v>18</v>
      </c>
      <c r="S82" s="567">
        <v>425</v>
      </c>
      <c r="Y82" s="564" t="s">
        <v>433</v>
      </c>
      <c r="Z82" s="567">
        <v>18</v>
      </c>
      <c r="AA82" s="567">
        <v>698</v>
      </c>
    </row>
    <row r="83" spans="1:27" x14ac:dyDescent="0.15">
      <c r="A83" s="566"/>
      <c r="B83" s="566"/>
      <c r="E83" s="564">
        <v>2</v>
      </c>
      <c r="F83" s="564">
        <v>6</v>
      </c>
      <c r="G83" s="567">
        <v>152</v>
      </c>
      <c r="M83" s="564" t="s">
        <v>433</v>
      </c>
      <c r="N83" s="564" t="s">
        <v>210</v>
      </c>
      <c r="O83" s="567">
        <v>322</v>
      </c>
      <c r="Q83" s="564" t="s">
        <v>433</v>
      </c>
      <c r="R83" s="567">
        <v>19</v>
      </c>
      <c r="S83" s="567">
        <v>426</v>
      </c>
      <c r="Y83" s="564" t="s">
        <v>433</v>
      </c>
      <c r="Z83" s="567">
        <v>19</v>
      </c>
      <c r="AA83" s="567">
        <v>699</v>
      </c>
    </row>
    <row r="84" spans="1:27" x14ac:dyDescent="0.15">
      <c r="A84" s="566"/>
      <c r="B84" s="566"/>
      <c r="E84" s="564">
        <v>2</v>
      </c>
      <c r="F84" s="564">
        <v>7</v>
      </c>
      <c r="G84" s="567">
        <v>153</v>
      </c>
      <c r="M84" s="564" t="s">
        <v>433</v>
      </c>
      <c r="N84" s="564" t="s">
        <v>249</v>
      </c>
      <c r="O84" s="567">
        <v>323</v>
      </c>
      <c r="Q84" s="564" t="s">
        <v>433</v>
      </c>
      <c r="R84" s="567">
        <v>20</v>
      </c>
      <c r="S84" s="567">
        <v>427</v>
      </c>
      <c r="Y84" s="564" t="s">
        <v>433</v>
      </c>
      <c r="Z84" s="567">
        <v>20</v>
      </c>
      <c r="AA84" s="567">
        <v>700</v>
      </c>
    </row>
    <row r="85" spans="1:27" x14ac:dyDescent="0.15">
      <c r="A85" s="566"/>
      <c r="B85" s="566"/>
      <c r="E85" s="564">
        <v>2</v>
      </c>
      <c r="F85" s="564">
        <v>8</v>
      </c>
      <c r="G85" s="567">
        <v>154</v>
      </c>
      <c r="M85" s="564" t="s">
        <v>433</v>
      </c>
      <c r="N85" s="564" t="s">
        <v>739</v>
      </c>
      <c r="O85" s="567">
        <v>324</v>
      </c>
      <c r="Q85" s="564" t="s">
        <v>433</v>
      </c>
      <c r="R85" s="567">
        <v>21</v>
      </c>
      <c r="S85" s="567">
        <v>428</v>
      </c>
      <c r="Y85" s="564" t="s">
        <v>433</v>
      </c>
      <c r="Z85" s="567">
        <v>21</v>
      </c>
      <c r="AA85" s="567">
        <v>701</v>
      </c>
    </row>
    <row r="86" spans="1:27" x14ac:dyDescent="0.15">
      <c r="E86" s="564">
        <v>2</v>
      </c>
      <c r="F86" s="564">
        <v>9</v>
      </c>
      <c r="G86" s="567">
        <v>155</v>
      </c>
      <c r="M86" s="564" t="s">
        <v>433</v>
      </c>
      <c r="N86" s="564" t="s">
        <v>676</v>
      </c>
      <c r="O86" s="567">
        <v>325</v>
      </c>
      <c r="Q86" s="564" t="s">
        <v>433</v>
      </c>
      <c r="R86" s="567">
        <v>22</v>
      </c>
      <c r="S86" s="567">
        <v>429</v>
      </c>
      <c r="Y86" s="564" t="s">
        <v>433</v>
      </c>
      <c r="Z86" s="567">
        <v>22</v>
      </c>
      <c r="AA86" s="567">
        <v>702</v>
      </c>
    </row>
    <row r="87" spans="1:27" x14ac:dyDescent="0.15">
      <c r="E87" s="564">
        <v>2</v>
      </c>
      <c r="F87" s="564">
        <v>10</v>
      </c>
      <c r="G87" s="567">
        <v>156</v>
      </c>
      <c r="M87" s="564" t="s">
        <v>433</v>
      </c>
      <c r="N87" s="564" t="s">
        <v>740</v>
      </c>
      <c r="O87" s="567">
        <v>326</v>
      </c>
      <c r="Q87" s="564" t="s">
        <v>433</v>
      </c>
      <c r="R87" s="567">
        <v>23</v>
      </c>
      <c r="S87" s="567">
        <v>430</v>
      </c>
      <c r="Y87" s="564" t="s">
        <v>433</v>
      </c>
      <c r="Z87" s="567">
        <v>23</v>
      </c>
      <c r="AA87" s="567">
        <v>703</v>
      </c>
    </row>
    <row r="88" spans="1:27" x14ac:dyDescent="0.15">
      <c r="E88" s="564">
        <v>2</v>
      </c>
      <c r="F88" s="564">
        <v>11</v>
      </c>
      <c r="G88" s="567">
        <v>157</v>
      </c>
      <c r="M88" s="564" t="s">
        <v>433</v>
      </c>
      <c r="N88" s="564" t="s">
        <v>742</v>
      </c>
      <c r="O88" s="567">
        <v>327</v>
      </c>
      <c r="Q88" s="564" t="s">
        <v>433</v>
      </c>
      <c r="R88" s="567">
        <v>24</v>
      </c>
      <c r="S88" s="567">
        <v>431</v>
      </c>
      <c r="Y88" s="564" t="s">
        <v>433</v>
      </c>
      <c r="Z88" s="567">
        <v>24</v>
      </c>
      <c r="AA88" s="567">
        <v>704</v>
      </c>
    </row>
    <row r="89" spans="1:27" x14ac:dyDescent="0.15">
      <c r="E89" s="564">
        <v>2</v>
      </c>
      <c r="F89" s="564">
        <v>12</v>
      </c>
      <c r="G89" s="567">
        <v>158</v>
      </c>
      <c r="M89" s="564" t="s">
        <v>433</v>
      </c>
      <c r="N89" s="564" t="s">
        <v>743</v>
      </c>
      <c r="O89" s="567">
        <v>328</v>
      </c>
      <c r="Q89" s="564" t="s">
        <v>433</v>
      </c>
      <c r="R89" s="567">
        <v>25</v>
      </c>
      <c r="S89" s="567">
        <v>432</v>
      </c>
      <c r="Y89" s="564" t="s">
        <v>433</v>
      </c>
      <c r="Z89" s="567">
        <v>25</v>
      </c>
      <c r="AA89" s="567">
        <v>705</v>
      </c>
    </row>
    <row r="90" spans="1:27" x14ac:dyDescent="0.15">
      <c r="E90" s="564">
        <v>2</v>
      </c>
      <c r="F90" s="564">
        <v>13</v>
      </c>
      <c r="G90" s="567">
        <v>159</v>
      </c>
      <c r="M90" s="564" t="s">
        <v>433</v>
      </c>
      <c r="N90" s="564" t="s">
        <v>744</v>
      </c>
      <c r="O90" s="567">
        <v>329</v>
      </c>
      <c r="Q90" s="564" t="s">
        <v>433</v>
      </c>
      <c r="R90" s="567">
        <v>26</v>
      </c>
      <c r="S90" s="567">
        <v>433</v>
      </c>
      <c r="Y90" s="564" t="s">
        <v>433</v>
      </c>
      <c r="Z90" s="567">
        <v>26</v>
      </c>
      <c r="AA90" s="567">
        <v>706</v>
      </c>
    </row>
    <row r="91" spans="1:27" x14ac:dyDescent="0.15">
      <c r="E91" s="564">
        <v>2</v>
      </c>
      <c r="F91" s="564">
        <v>14</v>
      </c>
      <c r="G91" s="567">
        <v>160</v>
      </c>
      <c r="M91" s="564" t="s">
        <v>433</v>
      </c>
      <c r="N91" s="564" t="s">
        <v>745</v>
      </c>
      <c r="O91" s="567">
        <v>330</v>
      </c>
      <c r="Q91" s="564" t="s">
        <v>433</v>
      </c>
      <c r="R91" s="567">
        <v>27</v>
      </c>
      <c r="S91" s="567">
        <v>434</v>
      </c>
      <c r="Y91" s="564" t="s">
        <v>433</v>
      </c>
      <c r="Z91" s="567">
        <v>27</v>
      </c>
      <c r="AA91" s="567">
        <v>707</v>
      </c>
    </row>
    <row r="92" spans="1:27" x14ac:dyDescent="0.15">
      <c r="E92" s="564">
        <v>2</v>
      </c>
      <c r="F92" s="564">
        <v>15</v>
      </c>
      <c r="G92" s="567">
        <v>161</v>
      </c>
      <c r="M92" s="564" t="s">
        <v>433</v>
      </c>
      <c r="N92" s="564" t="s">
        <v>746</v>
      </c>
      <c r="O92" s="567">
        <v>331</v>
      </c>
      <c r="Q92" s="564" t="s">
        <v>433</v>
      </c>
      <c r="R92" s="567">
        <v>28</v>
      </c>
      <c r="S92" s="567">
        <v>435</v>
      </c>
      <c r="Y92" s="564" t="s">
        <v>433</v>
      </c>
      <c r="Z92" s="567">
        <v>28</v>
      </c>
      <c r="AA92" s="567">
        <v>708</v>
      </c>
    </row>
    <row r="93" spans="1:27" x14ac:dyDescent="0.15">
      <c r="E93" s="564">
        <v>2</v>
      </c>
      <c r="F93" s="564">
        <v>16</v>
      </c>
      <c r="G93" s="567">
        <v>162</v>
      </c>
      <c r="M93" s="564" t="s">
        <v>433</v>
      </c>
      <c r="N93" s="564" t="s">
        <v>750</v>
      </c>
      <c r="O93" s="567">
        <v>332</v>
      </c>
      <c r="Q93" s="564" t="s">
        <v>433</v>
      </c>
      <c r="R93" s="567">
        <v>29</v>
      </c>
      <c r="S93" s="567">
        <v>436</v>
      </c>
      <c r="Y93" s="564" t="s">
        <v>433</v>
      </c>
      <c r="Z93" s="567">
        <v>29</v>
      </c>
      <c r="AA93" s="567">
        <v>709</v>
      </c>
    </row>
    <row r="94" spans="1:27" x14ac:dyDescent="0.15">
      <c r="E94" s="564">
        <v>2</v>
      </c>
      <c r="F94" s="564">
        <v>17</v>
      </c>
      <c r="G94" s="567">
        <v>163</v>
      </c>
      <c r="M94" s="564" t="s">
        <v>433</v>
      </c>
      <c r="N94" s="564" t="s">
        <v>752</v>
      </c>
      <c r="O94" s="567">
        <v>333</v>
      </c>
      <c r="Q94" s="564" t="s">
        <v>433</v>
      </c>
      <c r="R94" s="567">
        <v>30</v>
      </c>
      <c r="S94" s="567">
        <v>437</v>
      </c>
      <c r="Y94" s="564" t="s">
        <v>433</v>
      </c>
      <c r="Z94" s="567">
        <v>30</v>
      </c>
      <c r="AA94" s="567">
        <v>710</v>
      </c>
    </row>
    <row r="95" spans="1:27" x14ac:dyDescent="0.15">
      <c r="E95" s="564">
        <v>2</v>
      </c>
      <c r="F95" s="564">
        <v>18</v>
      </c>
      <c r="G95" s="567">
        <v>164</v>
      </c>
      <c r="M95" s="564" t="s">
        <v>433</v>
      </c>
      <c r="N95" s="564" t="s">
        <v>755</v>
      </c>
      <c r="O95" s="567">
        <v>334</v>
      </c>
      <c r="Q95" s="564" t="s">
        <v>433</v>
      </c>
      <c r="R95" s="567">
        <v>31</v>
      </c>
      <c r="S95" s="567">
        <v>438</v>
      </c>
      <c r="Y95" s="564" t="s">
        <v>433</v>
      </c>
      <c r="Z95" s="567">
        <v>31</v>
      </c>
      <c r="AA95" s="567">
        <v>711</v>
      </c>
    </row>
    <row r="96" spans="1:27" x14ac:dyDescent="0.15">
      <c r="E96" s="564">
        <v>2</v>
      </c>
      <c r="F96" s="564">
        <v>19</v>
      </c>
      <c r="G96" s="567">
        <v>165</v>
      </c>
      <c r="M96" s="564" t="s">
        <v>433</v>
      </c>
      <c r="N96" s="564" t="s">
        <v>71</v>
      </c>
      <c r="O96" s="567">
        <v>335</v>
      </c>
      <c r="Q96" s="564" t="s">
        <v>433</v>
      </c>
      <c r="R96" s="567">
        <v>32</v>
      </c>
      <c r="S96" s="567">
        <v>439</v>
      </c>
      <c r="Y96" s="564" t="s">
        <v>433</v>
      </c>
      <c r="Z96" s="567">
        <v>32</v>
      </c>
      <c r="AA96" s="567">
        <v>712</v>
      </c>
    </row>
    <row r="97" spans="5:27" x14ac:dyDescent="0.15">
      <c r="E97" s="564">
        <v>2</v>
      </c>
      <c r="F97" s="564">
        <v>20</v>
      </c>
      <c r="G97" s="567">
        <v>166</v>
      </c>
      <c r="M97" s="564" t="s">
        <v>433</v>
      </c>
      <c r="N97" s="564" t="s">
        <v>704</v>
      </c>
      <c r="O97" s="567">
        <v>336</v>
      </c>
      <c r="Q97" s="564" t="s">
        <v>433</v>
      </c>
      <c r="R97" s="567">
        <v>33</v>
      </c>
      <c r="S97" s="567">
        <v>440</v>
      </c>
      <c r="Y97" s="564" t="s">
        <v>433</v>
      </c>
      <c r="Z97" s="567">
        <v>33</v>
      </c>
      <c r="AA97" s="567">
        <v>713</v>
      </c>
    </row>
    <row r="98" spans="5:27" x14ac:dyDescent="0.15">
      <c r="E98" s="564">
        <v>2</v>
      </c>
      <c r="F98" s="564">
        <v>21</v>
      </c>
      <c r="G98" s="567">
        <v>167</v>
      </c>
      <c r="M98" s="564" t="s">
        <v>433</v>
      </c>
      <c r="N98" s="564" t="s">
        <v>347</v>
      </c>
      <c r="O98" s="567">
        <v>337</v>
      </c>
      <c r="Q98" s="564" t="s">
        <v>433</v>
      </c>
      <c r="R98" s="567">
        <v>34</v>
      </c>
      <c r="S98" s="567">
        <v>441</v>
      </c>
      <c r="Y98" s="564" t="s">
        <v>433</v>
      </c>
      <c r="Z98" s="567">
        <v>34</v>
      </c>
      <c r="AA98" s="567">
        <v>714</v>
      </c>
    </row>
    <row r="99" spans="5:27" x14ac:dyDescent="0.15">
      <c r="E99" s="564">
        <v>2</v>
      </c>
      <c r="F99" s="564">
        <v>22</v>
      </c>
      <c r="G99" s="567">
        <v>168</v>
      </c>
      <c r="M99" s="564" t="s">
        <v>433</v>
      </c>
      <c r="N99" s="564" t="s">
        <v>737</v>
      </c>
      <c r="O99" s="567">
        <v>338</v>
      </c>
      <c r="Q99" s="564" t="s">
        <v>433</v>
      </c>
      <c r="R99" s="567">
        <v>35</v>
      </c>
      <c r="S99" s="567">
        <v>442</v>
      </c>
      <c r="Y99" s="564" t="s">
        <v>433</v>
      </c>
      <c r="Z99" s="567">
        <v>35</v>
      </c>
      <c r="AA99" s="567">
        <v>715</v>
      </c>
    </row>
    <row r="100" spans="5:27" x14ac:dyDescent="0.15">
      <c r="E100" s="564">
        <v>2</v>
      </c>
      <c r="F100" s="564">
        <v>23</v>
      </c>
      <c r="G100" s="567">
        <v>169</v>
      </c>
      <c r="M100" s="564" t="s">
        <v>433</v>
      </c>
      <c r="N100" s="564" t="s">
        <v>760</v>
      </c>
      <c r="O100" s="567">
        <v>339</v>
      </c>
      <c r="Q100" s="564" t="s">
        <v>433</v>
      </c>
      <c r="R100" s="567">
        <v>36</v>
      </c>
      <c r="S100" s="567">
        <v>443</v>
      </c>
      <c r="Y100" s="564" t="s">
        <v>433</v>
      </c>
      <c r="Z100" s="567">
        <v>36</v>
      </c>
      <c r="AA100" s="567">
        <v>716</v>
      </c>
    </row>
    <row r="101" spans="5:27" x14ac:dyDescent="0.15">
      <c r="E101" s="564">
        <v>2</v>
      </c>
      <c r="F101" s="564">
        <v>24</v>
      </c>
      <c r="G101" s="567">
        <v>170</v>
      </c>
      <c r="M101" s="564" t="s">
        <v>433</v>
      </c>
      <c r="N101" s="564" t="s">
        <v>97</v>
      </c>
      <c r="O101" s="567">
        <v>340</v>
      </c>
      <c r="Q101" s="564" t="s">
        <v>433</v>
      </c>
      <c r="R101" s="567">
        <v>37</v>
      </c>
      <c r="S101" s="567">
        <v>444</v>
      </c>
      <c r="Y101" s="564" t="s">
        <v>433</v>
      </c>
      <c r="Z101" s="567">
        <v>37</v>
      </c>
      <c r="AA101" s="567">
        <v>717</v>
      </c>
    </row>
    <row r="102" spans="5:27" x14ac:dyDescent="0.15">
      <c r="E102" s="564">
        <v>2</v>
      </c>
      <c r="F102" s="564">
        <v>25</v>
      </c>
      <c r="G102" s="567">
        <v>171</v>
      </c>
      <c r="M102" s="564" t="s">
        <v>433</v>
      </c>
      <c r="N102" s="564" t="s">
        <v>762</v>
      </c>
      <c r="O102" s="567">
        <v>341</v>
      </c>
      <c r="Q102" s="564" t="s">
        <v>433</v>
      </c>
      <c r="R102" s="567">
        <v>38</v>
      </c>
      <c r="S102" s="567">
        <v>445</v>
      </c>
      <c r="Y102" s="564" t="s">
        <v>433</v>
      </c>
      <c r="Z102" s="567">
        <v>38</v>
      </c>
      <c r="AA102" s="567">
        <v>718</v>
      </c>
    </row>
    <row r="103" spans="5:27" x14ac:dyDescent="0.15">
      <c r="E103" s="564">
        <v>2</v>
      </c>
      <c r="F103" s="564">
        <v>26</v>
      </c>
      <c r="G103" s="567">
        <v>172</v>
      </c>
      <c r="M103" s="564" t="s">
        <v>433</v>
      </c>
      <c r="N103" s="564" t="s">
        <v>629</v>
      </c>
      <c r="O103" s="567">
        <v>342</v>
      </c>
      <c r="Q103" s="564" t="s">
        <v>433</v>
      </c>
      <c r="R103" s="567">
        <v>39</v>
      </c>
      <c r="S103" s="567">
        <v>446</v>
      </c>
      <c r="Y103" s="564" t="s">
        <v>433</v>
      </c>
      <c r="Z103" s="567">
        <v>39</v>
      </c>
      <c r="AA103" s="567">
        <v>719</v>
      </c>
    </row>
    <row r="104" spans="5:27" x14ac:dyDescent="0.15">
      <c r="E104" s="564">
        <v>2</v>
      </c>
      <c r="F104" s="564">
        <v>27</v>
      </c>
      <c r="G104" s="567">
        <v>173</v>
      </c>
      <c r="M104" s="564" t="s">
        <v>433</v>
      </c>
      <c r="N104" s="564" t="s">
        <v>763</v>
      </c>
      <c r="O104" s="567">
        <v>343</v>
      </c>
      <c r="Q104" s="564" t="s">
        <v>433</v>
      </c>
      <c r="R104" s="567">
        <v>40</v>
      </c>
      <c r="S104" s="567">
        <v>447</v>
      </c>
      <c r="Y104" s="564" t="s">
        <v>433</v>
      </c>
      <c r="Z104" s="567">
        <v>40</v>
      </c>
      <c r="AA104" s="567">
        <v>720</v>
      </c>
    </row>
    <row r="105" spans="5:27" x14ac:dyDescent="0.15">
      <c r="E105" s="564">
        <v>2</v>
      </c>
      <c r="F105" s="564">
        <v>28</v>
      </c>
      <c r="G105" s="567">
        <v>174</v>
      </c>
      <c r="M105" s="564" t="s">
        <v>433</v>
      </c>
      <c r="N105" s="564" t="s">
        <v>675</v>
      </c>
      <c r="O105" s="567">
        <v>344</v>
      </c>
      <c r="Q105" s="564" t="s">
        <v>433</v>
      </c>
      <c r="R105" s="567">
        <v>41</v>
      </c>
      <c r="S105" s="567">
        <v>448</v>
      </c>
      <c r="Y105" s="564" t="s">
        <v>433</v>
      </c>
      <c r="Z105" s="567">
        <v>41</v>
      </c>
      <c r="AA105" s="567">
        <v>721</v>
      </c>
    </row>
    <row r="106" spans="5:27" x14ac:dyDescent="0.15">
      <c r="M106" s="564" t="s">
        <v>433</v>
      </c>
      <c r="N106" s="564" t="s">
        <v>764</v>
      </c>
      <c r="O106" s="567">
        <v>345</v>
      </c>
      <c r="Q106" s="564" t="s">
        <v>433</v>
      </c>
      <c r="R106" s="567">
        <v>42</v>
      </c>
      <c r="S106" s="567">
        <v>449</v>
      </c>
      <c r="Y106" s="564" t="s">
        <v>433</v>
      </c>
      <c r="Z106" s="567">
        <v>42</v>
      </c>
      <c r="AA106" s="567">
        <v>722</v>
      </c>
    </row>
    <row r="107" spans="5:27" x14ac:dyDescent="0.15">
      <c r="Q107" s="564" t="s">
        <v>433</v>
      </c>
      <c r="R107" s="567">
        <v>43</v>
      </c>
      <c r="S107" s="567">
        <v>450</v>
      </c>
      <c r="Y107" s="564" t="s">
        <v>433</v>
      </c>
      <c r="Z107" s="567">
        <v>43</v>
      </c>
      <c r="AA107" s="567">
        <v>723</v>
      </c>
    </row>
    <row r="108" spans="5:27" x14ac:dyDescent="0.15">
      <c r="Q108" s="564" t="s">
        <v>433</v>
      </c>
      <c r="R108" s="567">
        <v>44</v>
      </c>
      <c r="S108" s="567">
        <v>451</v>
      </c>
      <c r="Y108" s="564" t="s">
        <v>433</v>
      </c>
      <c r="Z108" s="567">
        <v>44</v>
      </c>
      <c r="AA108" s="567">
        <v>724</v>
      </c>
    </row>
    <row r="109" spans="5:27" x14ac:dyDescent="0.15">
      <c r="Q109" s="564" t="s">
        <v>433</v>
      </c>
      <c r="R109" s="567">
        <v>45</v>
      </c>
      <c r="S109" s="567">
        <v>452</v>
      </c>
      <c r="Y109" s="564" t="s">
        <v>433</v>
      </c>
      <c r="Z109" s="567">
        <v>45</v>
      </c>
      <c r="AA109" s="567">
        <v>725</v>
      </c>
    </row>
    <row r="110" spans="5:27" x14ac:dyDescent="0.15">
      <c r="Q110" s="564" t="s">
        <v>433</v>
      </c>
      <c r="R110" s="567">
        <v>46</v>
      </c>
      <c r="S110" s="567">
        <v>453</v>
      </c>
      <c r="Y110" s="564" t="s">
        <v>433</v>
      </c>
      <c r="Z110" s="567">
        <v>46</v>
      </c>
      <c r="AA110" s="567">
        <v>726</v>
      </c>
    </row>
    <row r="111" spans="5:27" x14ac:dyDescent="0.15">
      <c r="Q111" s="564" t="s">
        <v>433</v>
      </c>
      <c r="R111" s="567">
        <v>47</v>
      </c>
      <c r="S111" s="567">
        <v>454</v>
      </c>
      <c r="Y111" s="564" t="s">
        <v>433</v>
      </c>
      <c r="Z111" s="567">
        <v>47</v>
      </c>
      <c r="AA111" s="567">
        <v>727</v>
      </c>
    </row>
    <row r="112" spans="5:27" x14ac:dyDescent="0.15">
      <c r="Q112" s="564" t="s">
        <v>433</v>
      </c>
      <c r="R112" s="567">
        <v>48</v>
      </c>
      <c r="S112" s="567">
        <v>455</v>
      </c>
      <c r="Y112" s="564" t="s">
        <v>433</v>
      </c>
      <c r="Z112" s="567">
        <v>48</v>
      </c>
      <c r="AA112" s="567">
        <v>728</v>
      </c>
    </row>
    <row r="113" spans="17:27" x14ac:dyDescent="0.15">
      <c r="Q113" s="564" t="s">
        <v>433</v>
      </c>
      <c r="R113" s="567">
        <v>49</v>
      </c>
      <c r="S113" s="567">
        <v>456</v>
      </c>
      <c r="Y113" s="564" t="s">
        <v>433</v>
      </c>
      <c r="Z113" s="567">
        <v>49</v>
      </c>
      <c r="AA113" s="567">
        <v>729</v>
      </c>
    </row>
    <row r="114" spans="17:27" x14ac:dyDescent="0.15">
      <c r="Q114" s="564" t="s">
        <v>433</v>
      </c>
      <c r="R114" s="567">
        <v>50</v>
      </c>
      <c r="S114" s="567">
        <v>457</v>
      </c>
      <c r="Y114" s="564" t="s">
        <v>433</v>
      </c>
      <c r="Z114" s="567">
        <v>50</v>
      </c>
      <c r="AA114" s="567">
        <v>730</v>
      </c>
    </row>
    <row r="115" spans="17:27" x14ac:dyDescent="0.15">
      <c r="Q115" s="564" t="s">
        <v>433</v>
      </c>
      <c r="R115" s="567">
        <v>51</v>
      </c>
      <c r="S115" s="567">
        <v>458</v>
      </c>
      <c r="Y115" s="564" t="s">
        <v>433</v>
      </c>
      <c r="Z115" s="567">
        <v>51</v>
      </c>
      <c r="AA115" s="567">
        <v>731</v>
      </c>
    </row>
    <row r="116" spans="17:27" x14ac:dyDescent="0.15">
      <c r="Q116" s="564" t="s">
        <v>433</v>
      </c>
      <c r="R116" s="567">
        <v>52</v>
      </c>
      <c r="S116" s="567">
        <v>459</v>
      </c>
      <c r="Y116" s="564" t="s">
        <v>433</v>
      </c>
      <c r="Z116" s="567">
        <v>52</v>
      </c>
      <c r="AA116" s="567">
        <v>732</v>
      </c>
    </row>
    <row r="117" spans="17:27" x14ac:dyDescent="0.15">
      <c r="Y117" s="564" t="s">
        <v>433</v>
      </c>
      <c r="Z117" s="567">
        <v>53</v>
      </c>
      <c r="AA117" s="567">
        <v>733</v>
      </c>
    </row>
    <row r="118" spans="17:27" x14ac:dyDescent="0.15">
      <c r="Y118" s="564" t="s">
        <v>433</v>
      </c>
      <c r="Z118" s="567">
        <v>54</v>
      </c>
      <c r="AA118" s="567">
        <v>734</v>
      </c>
    </row>
    <row r="119" spans="17:27" x14ac:dyDescent="0.15">
      <c r="Y119" s="564" t="s">
        <v>433</v>
      </c>
      <c r="Z119" s="567">
        <v>55</v>
      </c>
      <c r="AA119" s="567">
        <v>735</v>
      </c>
    </row>
    <row r="120" spans="17:27" x14ac:dyDescent="0.15">
      <c r="Y120" s="564" t="s">
        <v>433</v>
      </c>
      <c r="Z120" s="567">
        <v>56</v>
      </c>
      <c r="AA120" s="567">
        <v>736</v>
      </c>
    </row>
    <row r="121" spans="17:27" x14ac:dyDescent="0.15">
      <c r="Y121" s="564" t="s">
        <v>433</v>
      </c>
      <c r="Z121" s="567">
        <v>57</v>
      </c>
      <c r="AA121" s="567">
        <v>737</v>
      </c>
    </row>
    <row r="122" spans="17:27" x14ac:dyDescent="0.15">
      <c r="Y122" s="564" t="s">
        <v>433</v>
      </c>
      <c r="Z122" s="567">
        <v>58</v>
      </c>
      <c r="AA122" s="567">
        <v>738</v>
      </c>
    </row>
    <row r="123" spans="17:27" x14ac:dyDescent="0.15">
      <c r="Y123" s="564" t="s">
        <v>433</v>
      </c>
      <c r="Z123" s="567">
        <v>59</v>
      </c>
      <c r="AA123" s="567">
        <v>739</v>
      </c>
    </row>
  </sheetData>
  <mergeCells count="7">
    <mergeCell ref="U1:W1"/>
    <mergeCell ref="Y1:AA1"/>
    <mergeCell ref="A1:C1"/>
    <mergeCell ref="E1:G1"/>
    <mergeCell ref="I1:K1"/>
    <mergeCell ref="M1:O1"/>
    <mergeCell ref="Q1:S1"/>
  </mergeCells>
  <phoneticPr fontId="24"/>
  <pageMargins left="0.7" right="0.7" top="0.75" bottom="0.75" header="0.3" footer="0.3"/>
  <pageSetup paperSize="9" scale="3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02表</vt:lpstr>
      <vt:lpstr>20表・21表</vt:lpstr>
      <vt:lpstr>22表・23表 </vt:lpstr>
      <vt:lpstr>23表・24表・４０表</vt:lpstr>
      <vt:lpstr>データ入力用</vt:lpstr>
      <vt:lpstr>Sheet1</vt:lpstr>
      <vt:lpstr>'02表'!Print_Area</vt:lpstr>
      <vt:lpstr>'20表・21表'!Print_Area</vt:lpstr>
      <vt:lpstr>'22表・23表 '!Print_Area</vt:lpstr>
      <vt:lpstr>'23表・24表・４０表'!Print_Area</vt:lpstr>
      <vt:lpstr>Sheet1!Print_Area</vt:lpstr>
    </vt:vector>
  </TitlesOfParts>
  <Company>秋田県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情報システム開発室</dc:creator>
  <cp:lastModifiedBy>三浦　真幸</cp:lastModifiedBy>
  <cp:lastPrinted>2022-11-14T04:57:34Z</cp:lastPrinted>
  <dcterms:created xsi:type="dcterms:W3CDTF">1999-07-01T09:48:31Z</dcterms:created>
  <dcterms:modified xsi:type="dcterms:W3CDTF">2023-03-06T09:53:03Z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3.0.4.0</vt:lpwstr>
    </vt:vector>
  </property>
  <property fmtid="{DCFEDD21-7773-49B2-8022-6FC58DB5260B}" pid="3" name="LastSavedVersion">
    <vt:lpwstr>3.0.4.0</vt:lpwstr>
  </property>
  <property fmtid="{DCFEDD21-7773-49B2-8022-6FC58DB5260B}" pid="4" name="LastSavedDate">
    <vt:filetime>2019-12-19T23:44:08Z</vt:filetime>
  </property>
</Properties>
</file>