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7.1_月報\公表用\"/>
    </mc:Choice>
  </mc:AlternateContent>
  <xr:revisionPtr revIDLastSave="0" documentId="13_ncr:1_{3FD93E7F-59C8-4F07-A2F5-5924FA00D8D8}" xr6:coauthVersionLast="47" xr6:coauthVersionMax="47" xr10:uidLastSave="{00000000-0000-0000-0000-000000000000}"/>
  <bookViews>
    <workbookView xWindow="1905" yWindow="1545" windowWidth="17370" windowHeight="1138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8" i="32"/>
  <c r="A1" i="32" l="1"/>
  <c r="O4" i="32" l="1"/>
  <c r="I28" i="32"/>
  <c r="C24" i="32"/>
  <c r="O24" i="32"/>
  <c r="I27" i="32"/>
  <c r="C26" i="32"/>
  <c r="O26" i="32"/>
  <c r="I26" i="32"/>
  <c r="C27" i="32"/>
  <c r="O19" i="32"/>
  <c r="I25" i="32"/>
  <c r="C19" i="32"/>
  <c r="O8" i="32"/>
  <c r="I23" i="32"/>
  <c r="C20" i="32"/>
  <c r="O9" i="32"/>
  <c r="I24" i="32"/>
  <c r="C22" i="32"/>
  <c r="O12" i="32"/>
  <c r="I22" i="32"/>
  <c r="C28" i="32"/>
  <c r="O20" i="32"/>
  <c r="I20" i="32"/>
  <c r="C23" i="32"/>
  <c r="O16" i="32"/>
  <c r="I14" i="32"/>
  <c r="C25" i="32"/>
  <c r="O13" i="32"/>
  <c r="I19" i="32"/>
  <c r="C17" i="32"/>
  <c r="O18" i="32"/>
  <c r="I21" i="32"/>
  <c r="C13" i="32"/>
  <c r="O5" i="32"/>
  <c r="I15" i="32"/>
  <c r="C16" i="32"/>
  <c r="O17" i="32"/>
  <c r="I17" i="32"/>
  <c r="C15" i="32"/>
  <c r="O10" i="32"/>
  <c r="I13" i="32"/>
  <c r="C14" i="32"/>
  <c r="O14" i="32"/>
  <c r="I16" i="32"/>
  <c r="C18" i="32"/>
  <c r="O7" i="32"/>
  <c r="I18" i="32"/>
  <c r="C21" i="32"/>
  <c r="O21" i="32"/>
  <c r="I12" i="32"/>
  <c r="C11" i="32"/>
  <c r="O15" i="32"/>
  <c r="I5" i="32"/>
  <c r="C10" i="32"/>
  <c r="O25" i="32"/>
  <c r="I9" i="32"/>
  <c r="C7" i="32"/>
  <c r="O22" i="32"/>
  <c r="I10" i="32"/>
  <c r="C9" i="32"/>
  <c r="O27" i="32"/>
  <c r="I11" i="32"/>
  <c r="C6" i="32"/>
  <c r="O11" i="32"/>
  <c r="I7" i="32"/>
  <c r="O23" i="32"/>
  <c r="I6" i="32"/>
  <c r="C5" i="32"/>
  <c r="O6" i="32"/>
  <c r="I4" i="32"/>
  <c r="C4" i="32"/>
  <c r="O28" i="32"/>
  <c r="I8" i="32"/>
  <c r="C12" i="32"/>
  <c r="C42" i="48"/>
  <c r="B42" i="48"/>
  <c r="B26" i="48"/>
  <c r="E5" i="32" l="1"/>
  <c r="K9" i="32"/>
  <c r="K4" i="32"/>
  <c r="Q28" i="32"/>
  <c r="Q11" i="32"/>
  <c r="Q15" i="32"/>
  <c r="Q10" i="32"/>
  <c r="Q13" i="32"/>
  <c r="Q9" i="32"/>
  <c r="Q24" i="32"/>
  <c r="Q25" i="32"/>
  <c r="Q14" i="32"/>
  <c r="Q18" i="32"/>
  <c r="Q12" i="32"/>
  <c r="Q26" i="32"/>
  <c r="Q23" i="32"/>
  <c r="Q22" i="32"/>
  <c r="Q7" i="32"/>
  <c r="Q5" i="32"/>
  <c r="Q20" i="32"/>
  <c r="Q19" i="32"/>
  <c r="Q6" i="32"/>
  <c r="Q27" i="32"/>
  <c r="Q21" i="32"/>
  <c r="Q17" i="32"/>
  <c r="Q16" i="32"/>
  <c r="Q8" i="32"/>
  <c r="Q4" i="32"/>
  <c r="K16" i="32"/>
  <c r="K21" i="32"/>
  <c r="K22" i="32"/>
  <c r="K26" i="32"/>
  <c r="K6" i="32"/>
  <c r="K10" i="32"/>
  <c r="K18" i="32"/>
  <c r="K15" i="32"/>
  <c r="K20" i="32"/>
  <c r="K25" i="32"/>
  <c r="K11" i="32"/>
  <c r="K12" i="32"/>
  <c r="K17" i="32"/>
  <c r="K14" i="32"/>
  <c r="K23" i="32"/>
  <c r="K28" i="32"/>
  <c r="K8" i="32"/>
  <c r="K7" i="32"/>
  <c r="K5" i="32"/>
  <c r="K13" i="32"/>
  <c r="K19" i="32"/>
  <c r="K24" i="32"/>
  <c r="K27" i="32"/>
  <c r="E9" i="32"/>
  <c r="E21" i="32"/>
  <c r="E16" i="32"/>
  <c r="E23" i="32"/>
  <c r="E19" i="32"/>
  <c r="E4" i="32"/>
  <c r="E8" i="32"/>
  <c r="E6" i="32"/>
  <c r="E11" i="32"/>
  <c r="E15" i="32"/>
  <c r="E25" i="32"/>
  <c r="E20" i="32"/>
  <c r="E24" i="32"/>
  <c r="E12" i="32"/>
  <c r="E10" i="32"/>
  <c r="E14" i="32"/>
  <c r="E17" i="32"/>
  <c r="E22" i="32"/>
  <c r="E26" i="32"/>
  <c r="E7" i="32"/>
  <c r="E18" i="32"/>
  <c r="E13" i="32"/>
  <c r="E28" i="32"/>
  <c r="E27" i="32"/>
  <c r="J6" i="32"/>
  <c r="P13" i="32"/>
  <c r="J13" i="32"/>
  <c r="P16" i="32"/>
  <c r="D7" i="32"/>
  <c r="D8" i="32"/>
  <c r="D16" i="32"/>
  <c r="P24" i="32"/>
  <c r="D9" i="32"/>
  <c r="P21" i="32"/>
  <c r="J24" i="32"/>
  <c r="P31" i="32"/>
  <c r="P32" i="32"/>
  <c r="P28" i="32"/>
  <c r="P30" i="32"/>
  <c r="P9" i="32"/>
  <c r="P10" i="32"/>
  <c r="P11" i="32"/>
  <c r="P20" i="32"/>
  <c r="P7" i="32"/>
  <c r="P6" i="32"/>
  <c r="P19" i="32"/>
  <c r="P5" i="32"/>
  <c r="P22" i="32"/>
  <c r="P15" i="32"/>
  <c r="J22" i="32"/>
  <c r="D27" i="32"/>
  <c r="J7" i="32"/>
  <c r="J8" i="32"/>
  <c r="J16" i="32"/>
  <c r="D13" i="32"/>
  <c r="D19" i="32"/>
  <c r="J4" i="32"/>
  <c r="D6" i="32"/>
  <c r="P25" i="32"/>
  <c r="J12" i="32"/>
  <c r="J18" i="32"/>
  <c r="D14" i="32"/>
  <c r="D15" i="32"/>
  <c r="P18" i="32"/>
  <c r="J14" i="32"/>
  <c r="J20" i="32"/>
  <c r="D22" i="32"/>
  <c r="D20" i="32"/>
  <c r="P26" i="32"/>
  <c r="J28" i="32"/>
  <c r="P4" i="32"/>
  <c r="D32" i="32"/>
  <c r="D30" i="32"/>
  <c r="D31" i="32"/>
  <c r="D12" i="32"/>
  <c r="P23" i="32"/>
  <c r="J11" i="32"/>
  <c r="J10" i="32"/>
  <c r="D10" i="32"/>
  <c r="D11" i="32"/>
  <c r="P14" i="32"/>
  <c r="J17" i="32"/>
  <c r="J15" i="32"/>
  <c r="D17" i="32"/>
  <c r="D25" i="32"/>
  <c r="P12" i="32"/>
  <c r="J23" i="32"/>
  <c r="J25" i="32"/>
  <c r="D26" i="32"/>
  <c r="D24" i="32"/>
  <c r="J30" i="32"/>
  <c r="D4" i="32"/>
  <c r="D5" i="32"/>
  <c r="P27" i="32"/>
  <c r="J9" i="32"/>
  <c r="J5" i="32"/>
  <c r="D21" i="32"/>
  <c r="D18" i="32"/>
  <c r="P17" i="32"/>
  <c r="J21" i="32"/>
  <c r="J19" i="32"/>
  <c r="D23" i="32"/>
  <c r="D28" i="32"/>
  <c r="P8" i="32"/>
  <c r="J26" i="32"/>
  <c r="J27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<sst xmlns="http://schemas.openxmlformats.org/spreadsheetml/2006/main" count="934" uniqueCount="387">
  <si>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</si>
  <si>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</si>
  <si>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</si>
  <si>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</si>
  <si>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</si>
  <si>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</si>
  <si>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</si>
  <si>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</si>
  <si>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</si>
  <si>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</si>
  <si>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</si>
  <si>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</si>
  <si>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</si>
  <si>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</si>
  <si>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</si>
  <si>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</si>
  <si>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</si>
  <si>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</si>
  <si>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</si>
  <si>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</si>
  <si>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</si>
  <si>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</si>
  <si>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</si>
  <si>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</si>
  <si>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</si>
  <si>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</si>
  <si>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</si>
  <si>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</si>
  <si>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</si>
  <si>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</si>
  <si>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</si>
  <si>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</si>
  <si>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</si>
  <si>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</si>
  <si>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</si>
  <si>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</si>
  <si>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</si>
  <si>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</si>
  <si>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</si>
  <si>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</si>
  <si>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</si>
  <si>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</si>
  <si>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</si>
  <si>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</si>
  <si>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</si>
  <si>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</si>
  <si>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</si>
  <si>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</si>
  <si>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</si>
  <si>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</si>
  <si>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</si>
  <si>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</si>
  <si>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</si>
  <si>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</si>
  <si>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</si>
  <si>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</si>
  <si>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</si>
  <si>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</si>
  <si>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</si>
  <si>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</si>
  <si>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</si>
  <si>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</si>
  <si>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</si>
  <si>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</si>
  <si>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</si>
  <si>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</si>
  <si>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</si>
  <si>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</si>
  <si>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</si>
  <si>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</si>
  <si>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</si>
  <si>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</si>
  <si>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</si>
  <si>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</si>
  <si>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</si>
  <si>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</si>
  <si>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</si>
  <si>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</si>
  <si>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</si>
  <si>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</si>
  <si>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</si>
  <si>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</si>
  <si>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</si>
  <si>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</si>
  <si>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</si>
  <si>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</si>
  <si>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</si>
  <si>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</si>
  <si>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</si>
  <si>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</si>
  <si>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</si>
  <si>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</si>
  <si>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</si>
  <si>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</si>
  <si>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</si>
  <si>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</si>
  <si>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</si>
  <si>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</si>
  <si>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</si>
  <si>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</si>
  <si>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</si>
  <si>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</si>
  <si>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</si>
  <si>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</si>
  <si>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</si>
  <si>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</si>
  <si>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</si>
  <si>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</si>
  <si>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</si>
  <si>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</si>
  <si>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</si>
  <si>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</si>
  <si>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</si>
  <si>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</si>
  <si>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</si>
  <si>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</si>
  <si>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</si>
  <si>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</si>
  <si>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</si>
  <si>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</si>
  <si>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</si>
  <si>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</si>
  <si>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</si>
  <si>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</si>
  <si>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</si>
  <si>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</si>
  <si>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</si>
  <si>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</si>
  <si>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</si>
  <si>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</si>
  <si>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</si>
  <si>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</si>
  <si>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</si>
  <si>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</si>
  <si>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</si>
  <si>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</si>
  <si>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</si>
  <si>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</si>
  <si>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</si>
  <si>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</si>
  <si>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</si>
  <si>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</si>
  <si>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</si>
  <si>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</si>
  <si>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</si>
  <si>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</si>
  <si>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</si>
  <si>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</si>
  <si>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</si>
  <si>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</si>
  <si>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</si>
  <si>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</si>
  <si>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</si>
  <si>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</si>
  <si>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</si>
  <si>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</si>
  <si>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</si>
  <si>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</si>
  <si>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</si>
  <si>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</si>
  <si>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</si>
  <si>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</si>
  <si>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</si>
  <si>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</si>
  <si>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</si>
  <si>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</si>
  <si>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</si>
  <si>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</si>
  <si>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</si>
  <si>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</si>
  <si>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</si>
  <si>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</si>
  <si>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</si>
  <si>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</si>
  <si>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</si>
  <si>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</si>
  <si>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</si>
  <si>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</si>
  <si>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</si>
  <si>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</si>
  <si>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</si>
  <si>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</si>
  <si>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</si>
  <si>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</si>
  <si>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</si>
  <si>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</si>
  <si>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</si>
  <si>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</si>
  <si>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</si>
  <si>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</si>
  <si>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</si>
  <si>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</si>
  <si>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</si>
  <si>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</si>
  <si>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</si>
  <si>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</si>
  <si>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</si>
  <si>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</si>
  <si>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</si>
  <si>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</si>
  <si>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</si>
  <si>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</si>
  <si>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</si>
  <si>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</si>
  <si>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</si>
  <si>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</si>
  <si>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</si>
  <si>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</si>
  <si>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</si>
  <si>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</si>
  <si>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</si>
  <si>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</si>
  <si>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</si>
  <si>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</si>
  <si>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</si>
  <si>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</si>
  <si>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</si>
  <si>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</si>
  <si>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</si>
  <si>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</si>
  <si>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</si>
  <si>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</si>
  <si>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</si>
  <si>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</si>
  <si>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</si>
  <si>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</si>
  <si>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</si>
  <si>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</si>
  <si>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</si>
  <si>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</si>
  <si>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</si>
  <si>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</si>
  <si>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</si>
  <si>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</si>
  <si>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</si>
  <si>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</si>
  <si>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</si>
  <si>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</si>
  <si>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</si>
  <si>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</si>
  <si>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</si>
  <si>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</si>
  <si>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</si>
  <si>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>…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</si>
  <si>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</si>
  <si>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</si>
  <si>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</si>
  <si>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</si>
  <si>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</si>
  <si>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</si>
  <si>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</si>
  <si>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</si>
  <si>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</si>
  <si>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</si>
  <si>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</si>
  <si>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</si>
  <si>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</si>
  <si>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</si>
  <si>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</si>
  <si>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</si>
  <si>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</si>
  <si>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</si>
  <si>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</si>
  <si>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</si>
  <si>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</si>
  <si>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</si>
  <si>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</si>
  <si>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</si>
  <si>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</si>
  <si>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</si>
  <si>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</si>
  <si>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</si>
  <si>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</si>
  <si>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</si>
  <si>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</si>
  <si>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</si>
  <si>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</si>
  <si>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</si>
  <si>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</si>
  <si>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</si>
  <si>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</si>
  <si>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</si>
  <si>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</si>
  <si>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</si>
  <si>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</si>
  <si>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</si>
  <si>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</si>
  <si>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</si>
  <si>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</si>
  <si>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</si>
  <si>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8.1</t>
  </si>
  <si>
    <t>9.1</t>
  </si>
  <si>
    <t>10.1</t>
  </si>
  <si>
    <t>11.1</t>
  </si>
  <si>
    <t>12.1</t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</si>
  <si>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</si>
  <si>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</si>
  <si>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</si>
  <si>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</si>
  <si>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</si>
  <si>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</si>
  <si>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</si>
  <si>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</si>
  <si>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</si>
  <si>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</si>
  <si>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</si>
  <si>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</si>
  <si>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</si>
  <si>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</si>
  <si>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</si>
  <si>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</si>
  <si>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</si>
  <si>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</si>
  <si>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</si>
  <si>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</si>
  <si>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</si>
  <si>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自然動態</t>
    <rPh sb="0" eb="4">
      <t>シゼンドウタイ</t>
    </rPh>
    <phoneticPr fontId="102"/>
  </si>
  <si>
    <t>社会動態</t>
    <rPh sb="0" eb="4">
      <t>シャカイドウタイ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</si>
  <si>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</si>
  <si>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</si>
  <si>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自然増減_a</t>
    <rPh sb="0" eb="4">
      <t>シゼンゾウゲン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</si>
  <si>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</si>
  <si>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</si>
  <si>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社会増減_b</t>
    <rPh sb="0" eb="4">
      <t>シャカイゾウゲン</t>
    </rPh>
    <phoneticPr fontId="102"/>
  </si>
  <si>
    <t>＝出生-死亡</t>
    <rPh sb="1" eb="3">
      <t>シュッショウ</t>
    </rPh>
    <rPh sb="4" eb="6">
      <t>シボウ</t>
    </rPh>
    <phoneticPr fontId="102"/>
  </si>
  <si>
    <t>＝転入-転出</t>
    <rPh sb="1" eb="3">
      <t>テンニュウ</t>
    </rPh>
    <rPh sb="4" eb="6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</si>
  <si>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</si>
  <si>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</si>
  <si>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人口増減
＝a＋b</t>
    <rPh sb="0" eb="4">
      <t>ジンコウゾウゲン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</si>
  <si>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</si>
  <si>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</si>
  <si>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人口動態</t>
    <rPh sb="0" eb="2">
      <t>ジンコウ</t>
    </rPh>
    <rPh sb="2" eb="4">
      <t>ドウタイ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</si>
  <si>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</si>
  <si>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</si>
  <si>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</si>
  <si>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</si>
  <si>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</si>
  <si>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</si>
  <si>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</si>
  <si>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</si>
  <si>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◆市町村の人口動態概況</t>
    <rPh sb="1" eb="4">
      <t>シチョウソン</t>
    </rPh>
    <rPh sb="7" eb="9">
      <t>ドウタイ</t>
    </rPh>
    <rPh sb="9" eb="11">
      <t>ガイキョウ</t>
    </rPh>
    <phoneticPr fontId="45"/>
  </si>
  <si>
    <t>《 人口動態 》</t>
    <rPh sb="4" eb="6">
      <t>ドウタイ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</si>
  <si>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</si>
  <si>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</si>
  <si>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2013年</t>
    <rPh sb="4" eb="5">
      <t>ネン</t>
    </rPh>
    <phoneticPr fontId="90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</si>
  <si>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</si>
  <si>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</si>
  <si>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</si>
  <si>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</si>
  <si>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</si>
  <si>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</si>
  <si>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</si>
  <si>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</si>
  <si>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</si>
  <si>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</si>
  <si>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</si>
  <si>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>2023(令和5)年</t>
    <rPh sb="5" eb="7">
      <t>レイワ</t>
    </rPh>
    <rPh sb="9" eb="10">
      <t>トシ</t>
    </rPh>
    <phoneticPr fontId="45"/>
  </si>
  <si>
    <t xml:space="preserve">       7月</t>
  </si>
  <si>
    <t xml:space="preserve">       8月</t>
  </si>
  <si>
    <t xml:space="preserve">       9月</t>
  </si>
  <si>
    <t xml:space="preserve"> 4.1</t>
  </si>
  <si>
    <t>　   　2月</t>
  </si>
  <si>
    <t>　   　3月</t>
  </si>
  <si>
    <t xml:space="preserve">      10月</t>
  </si>
  <si>
    <t xml:space="preserve">      11月</t>
  </si>
  <si>
    <t xml:space="preserve">      12月</t>
  </si>
  <si>
    <t xml:space="preserve"> 5.1</t>
  </si>
  <si>
    <t xml:space="preserve"> 6.1</t>
    <phoneticPr fontId="90"/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</si>
  <si>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</si>
  <si>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</si>
  <si>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</si>
  <si>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</si>
  <si>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2022. 7.1</t>
    <phoneticPr fontId="45"/>
  </si>
  <si>
    <t xml:space="preserve"> 7.1</t>
    <phoneticPr fontId="90"/>
  </si>
  <si>
    <t>2022年 6月</t>
    <rPh sb="4" eb="5">
      <t>ネン</t>
    </rPh>
    <phoneticPr fontId="77"/>
  </si>
  <si>
    <t>　   　5月</t>
  </si>
  <si>
    <t>　   　6月</t>
    <phoneticPr fontId="90"/>
  </si>
  <si>
    <t>2021年
8月</t>
    <rPh sb="4" eb="5">
      <t>ネン</t>
    </rPh>
    <rPh sb="7" eb="8">
      <t>ガツ</t>
    </rPh>
    <phoneticPr fontId="45"/>
  </si>
  <si>
    <t>2022年
7月</t>
    <rPh sb="4" eb="5">
      <t>ネン</t>
    </rPh>
    <rPh sb="7" eb="8">
      <t>ガツ</t>
    </rPh>
    <phoneticPr fontId="45"/>
  </si>
  <si>
    <t>7月</t>
    <phoneticPr fontId="45"/>
  </si>
  <si>
    <t>（2023年 7月24日 公表）</t>
    <phoneticPr fontId="45"/>
  </si>
  <si>
    <t>秋田市、横手市、大館市等</t>
    <rPh sb="0" eb="3">
      <t>アキタシ</t>
    </rPh>
    <rPh sb="4" eb="6">
      <t>ヨコテ</t>
    </rPh>
    <rPh sb="6" eb="7">
      <t>シ</t>
    </rPh>
    <rPh sb="8" eb="11">
      <t>オオダテシ</t>
    </rPh>
    <rPh sb="11" eb="12">
      <t>トウ</t>
    </rPh>
    <phoneticPr fontId="45"/>
  </si>
  <si>
    <t>1村</t>
  </si>
  <si>
    <t>23市町村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</si>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</sst>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[$-411]&quot;７　&quot;yyyy&quot;年&quot;m&quot;月の市町村の人口動態&quot;"/>
    <numFmt numFmtId="204" formatCode="yyyy\.\ m"/>
    <numFmt numFmtId="205" formatCode="[$-411]&quot;「人口増減ランキング」シート&quot;\ yyyy\.m\.d&quot;現&quot;&quot;在&quot;"/>
  </numFmts>
  <fonts count="108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3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0" borderId="77" xfId="0" applyNumberFormat="1" applyBorder="1" applyProtection="1">
      <protection locked="0"/>
    </xf>
    <xf numFmtId="186" fontId="0" fillId="0" borderId="78" xfId="0" applyNumberFormat="1" applyBorder="1" applyProtection="1">
      <protection locked="0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0" xfId="0" applyNumberFormat="1" applyBorder="1" applyProtection="1">
      <protection locked="0"/>
    </xf>
    <xf numFmtId="186" fontId="0" fillId="0" borderId="74" xfId="0" applyNumberFormat="1" applyBorder="1" applyProtection="1">
      <protection locked="0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49" fontId="89" fillId="0" borderId="39" xfId="0" applyNumberFormat="1" applyFont="1" applyBorder="1" applyAlignment="1">
      <alignment horizontal="center" vertical="center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3" fontId="79" fillId="0" borderId="0" xfId="171" applyNumberFormat="1" applyFont="1" applyAlignment="1" applyProtection="1">
      <alignment horizontal="centerContinuous" vertical="center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4" fontId="106" fillId="0" borderId="18" xfId="171" applyNumberFormat="1" applyFont="1" applyBorder="1" applyAlignment="1" applyProtection="1">
      <alignment horizontal="right" shrinkToFit="1"/>
    </xf>
    <xf numFmtId="204" fontId="106" fillId="0" borderId="0" xfId="171" applyNumberFormat="1" applyFont="1" applyBorder="1" applyAlignment="1" applyProtection="1">
      <alignment horizontal="right" shrinkToFit="1"/>
    </xf>
    <xf numFmtId="204" fontId="106" fillId="27" borderId="19" xfId="171" applyNumberFormat="1" applyFont="1" applyFill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4" fontId="106" fillId="0" borderId="0" xfId="171" applyNumberFormat="1" applyFont="1" applyFill="1" applyBorder="1" applyAlignment="1" applyProtection="1">
      <alignment horizontal="right" shrinkToFit="1"/>
    </xf>
    <xf numFmtId="203" fontId="0" fillId="0" borderId="0" xfId="0" applyNumberFormat="1" applyFont="1" applyAlignment="1" applyProtection="1">
      <alignment horizontal="left"/>
    </xf>
    <xf numFmtId="203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5" fontId="92" fillId="0" borderId="0" xfId="135" applyNumberFormat="1" applyFont="1" applyAlignment="1" applyProtection="1">
      <alignment horizontal="left" vertical="center"/>
    </xf>
    <xf numFmtId="20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8月</c:v>
                </c:pt>
                <c:pt idx="2">
                  <c:v>
10月</c:v>
                </c:pt>
                <c:pt idx="5">
                  <c:v>2022年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2023年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946.76400000000001</c:v>
                </c:pt>
                <c:pt idx="1">
                  <c:v>945.84400000000005</c:v>
                </c:pt>
                <c:pt idx="2">
                  <c:v>944.87400000000002</c:v>
                </c:pt>
                <c:pt idx="3">
                  <c:v>943.81600000000003</c:v>
                </c:pt>
                <c:pt idx="4">
                  <c:v>942.81</c:v>
                </c:pt>
                <c:pt idx="5">
                  <c:v>941.74800000000005</c:v>
                </c:pt>
                <c:pt idx="6">
                  <c:v>940.40899999999999</c:v>
                </c:pt>
                <c:pt idx="7">
                  <c:v>939.19299999999998</c:v>
                </c:pt>
                <c:pt idx="8">
                  <c:v>935.29600000000005</c:v>
                </c:pt>
                <c:pt idx="9">
                  <c:v>934.82799999999997</c:v>
                </c:pt>
                <c:pt idx="10">
                  <c:v>934.03200000000004</c:v>
                </c:pt>
                <c:pt idx="11">
                  <c:v>933.05600000000004</c:v>
                </c:pt>
                <c:pt idx="12">
                  <c:v>932.22699999999998</c:v>
                </c:pt>
                <c:pt idx="13">
                  <c:v>931.22</c:v>
                </c:pt>
                <c:pt idx="14">
                  <c:v>929.91499999999996</c:v>
                </c:pt>
                <c:pt idx="15">
                  <c:v>928.89300000000003</c:v>
                </c:pt>
                <c:pt idx="16">
                  <c:v>927.56100000000004</c:v>
                </c:pt>
                <c:pt idx="17">
                  <c:v>925.93299999999999</c:v>
                </c:pt>
                <c:pt idx="18">
                  <c:v>924.23500000000001</c:v>
                </c:pt>
                <c:pt idx="19">
                  <c:v>922.80200000000002</c:v>
                </c:pt>
                <c:pt idx="20">
                  <c:v>918.81100000000004</c:v>
                </c:pt>
                <c:pt idx="21">
                  <c:v>918.50699999999995</c:v>
                </c:pt>
                <c:pt idx="22">
                  <c:v>917.52499999999998</c:v>
                </c:pt>
                <c:pt idx="23">
                  <c:v>916.50900000000001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8月</c:v>
                </c:pt>
                <c:pt idx="2">
                  <c:v>
10月</c:v>
                </c:pt>
                <c:pt idx="5">
                  <c:v>2022年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2023年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-1.52</c:v>
                </c:pt>
                <c:pt idx="2">
                  <c:v>-1.52</c:v>
                </c:pt>
                <c:pt idx="3">
                  <c:v>-1.54</c:v>
                </c:pt>
                <c:pt idx="4">
                  <c:v>-1.54</c:v>
                </c:pt>
                <c:pt idx="5">
                  <c:v>-1.54</c:v>
                </c:pt>
                <c:pt idx="6">
                  <c:v>-1.54</c:v>
                </c:pt>
                <c:pt idx="7">
                  <c:v>-1.54</c:v>
                </c:pt>
                <c:pt idx="8">
                  <c:v>-1.55</c:v>
                </c:pt>
                <c:pt idx="9">
                  <c:v>-1.53</c:v>
                </c:pt>
                <c:pt idx="10">
                  <c:v>-1.51</c:v>
                </c:pt>
                <c:pt idx="11">
                  <c:v>-1.51</c:v>
                </c:pt>
                <c:pt idx="12">
                  <c:v>-1.54</c:v>
                </c:pt>
                <c:pt idx="13">
                  <c:v>-1.55</c:v>
                </c:pt>
                <c:pt idx="14">
                  <c:v>-1.58</c:v>
                </c:pt>
                <c:pt idx="15">
                  <c:v>-1.58</c:v>
                </c:pt>
                <c:pt idx="16">
                  <c:v>-1.62</c:v>
                </c:pt>
                <c:pt idx="17">
                  <c:v>-1.68</c:v>
                </c:pt>
                <c:pt idx="18">
                  <c:v>-1.72</c:v>
                </c:pt>
                <c:pt idx="19">
                  <c:v>-1.75</c:v>
                </c:pt>
                <c:pt idx="20">
                  <c:v>-1.76</c:v>
                </c:pt>
                <c:pt idx="21">
                  <c:v>-1.75</c:v>
                </c:pt>
                <c:pt idx="22">
                  <c:v>-1.77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2023年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-844</c:v>
                </c:pt>
                <c:pt idx="1">
                  <c:v>-1059</c:v>
                </c:pt>
                <c:pt idx="2">
                  <c:v>-1140</c:v>
                </c:pt>
                <c:pt idx="3">
                  <c:v>-1127</c:v>
                </c:pt>
                <c:pt idx="4">
                  <c:v>-1221</c:v>
                </c:pt>
                <c:pt idx="5">
                  <c:v>-1501</c:v>
                </c:pt>
                <c:pt idx="6">
                  <c:v>-1482</c:v>
                </c:pt>
                <c:pt idx="7">
                  <c:v>-1141</c:v>
                </c:pt>
                <c:pt idx="8">
                  <c:v>-1123</c:v>
                </c:pt>
                <c:pt idx="9">
                  <c:v>-1018</c:v>
                </c:pt>
                <c:pt idx="10">
                  <c:v>-1063</c:v>
                </c:pt>
                <c:pt idx="11">
                  <c:v>-960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2023年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15</c:v>
                </c:pt>
                <c:pt idx="1">
                  <c:v>52</c:v>
                </c:pt>
                <c:pt idx="2">
                  <c:v>-165</c:v>
                </c:pt>
                <c:pt idx="3">
                  <c:v>105</c:v>
                </c:pt>
                <c:pt idx="4">
                  <c:v>-111</c:v>
                </c:pt>
                <c:pt idx="5">
                  <c:v>-127</c:v>
                </c:pt>
                <c:pt idx="6">
                  <c:v>-216</c:v>
                </c:pt>
                <c:pt idx="7">
                  <c:v>-292</c:v>
                </c:pt>
                <c:pt idx="8">
                  <c:v>-2868</c:v>
                </c:pt>
                <c:pt idx="9">
                  <c:v>714</c:v>
                </c:pt>
                <c:pt idx="10">
                  <c:v>81</c:v>
                </c:pt>
                <c:pt idx="11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2023年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-829</c:v>
                </c:pt>
                <c:pt idx="1">
                  <c:v>-1007</c:v>
                </c:pt>
                <c:pt idx="2">
                  <c:v>-1305</c:v>
                </c:pt>
                <c:pt idx="3">
                  <c:v>-1022</c:v>
                </c:pt>
                <c:pt idx="4">
                  <c:v>-1332</c:v>
                </c:pt>
                <c:pt idx="5">
                  <c:v>-1628</c:v>
                </c:pt>
                <c:pt idx="6">
                  <c:v>-1698</c:v>
                </c:pt>
                <c:pt idx="7">
                  <c:v>-1433</c:v>
                </c:pt>
                <c:pt idx="8">
                  <c:v>-3991</c:v>
                </c:pt>
                <c:pt idx="9">
                  <c:v>-304</c:v>
                </c:pt>
                <c:pt idx="10">
                  <c:v>-982</c:v>
                </c:pt>
                <c:pt idx="11">
                  <c:v>-1016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2023年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-844</c:v>
                </c:pt>
                <c:pt idx="1">
                  <c:v>-1059</c:v>
                </c:pt>
                <c:pt idx="2">
                  <c:v>-1140</c:v>
                </c:pt>
                <c:pt idx="3">
                  <c:v>-1127</c:v>
                </c:pt>
                <c:pt idx="4">
                  <c:v>-1221</c:v>
                </c:pt>
                <c:pt idx="5">
                  <c:v>-1501</c:v>
                </c:pt>
                <c:pt idx="6">
                  <c:v>-1482</c:v>
                </c:pt>
                <c:pt idx="7">
                  <c:v>-1141</c:v>
                </c:pt>
                <c:pt idx="8">
                  <c:v>-1123</c:v>
                </c:pt>
                <c:pt idx="9">
                  <c:v>-1018</c:v>
                </c:pt>
                <c:pt idx="10">
                  <c:v>-1063</c:v>
                </c:pt>
                <c:pt idx="11">
                  <c:v>-960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2023年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15</c:v>
                </c:pt>
                <c:pt idx="1">
                  <c:v>52</c:v>
                </c:pt>
                <c:pt idx="2">
                  <c:v>-165</c:v>
                </c:pt>
                <c:pt idx="3">
                  <c:v>105</c:v>
                </c:pt>
                <c:pt idx="4">
                  <c:v>-111</c:v>
                </c:pt>
                <c:pt idx="5">
                  <c:v>-127</c:v>
                </c:pt>
                <c:pt idx="6">
                  <c:v>-216</c:v>
                </c:pt>
                <c:pt idx="7">
                  <c:v>-292</c:v>
                </c:pt>
                <c:pt idx="8">
                  <c:v>-2868</c:v>
                </c:pt>
                <c:pt idx="9">
                  <c:v>714</c:v>
                </c:pt>
                <c:pt idx="10">
                  <c:v>81</c:v>
                </c:pt>
                <c:pt idx="11">
                  <c:v>-56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2023年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-829</c:v>
                </c:pt>
                <c:pt idx="1">
                  <c:v>-1007</c:v>
                </c:pt>
                <c:pt idx="2">
                  <c:v>-1305</c:v>
                </c:pt>
                <c:pt idx="3">
                  <c:v>-1022</c:v>
                </c:pt>
                <c:pt idx="4">
                  <c:v>-1332</c:v>
                </c:pt>
                <c:pt idx="5">
                  <c:v>-1628</c:v>
                </c:pt>
                <c:pt idx="6">
                  <c:v>-1698</c:v>
                </c:pt>
                <c:pt idx="7">
                  <c:v>-1433</c:v>
                </c:pt>
                <c:pt idx="8">
                  <c:v>-3991</c:v>
                </c:pt>
                <c:pt idx="9">
                  <c:v>-304</c:v>
                </c:pt>
                <c:pt idx="10">
                  <c:v>-982</c:v>
                </c:pt>
                <c:pt idx="11">
                  <c:v>-1016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8月</c:v>
                </c:pt>
                <c:pt idx="2">
                  <c:v>
10月</c:v>
                </c:pt>
                <c:pt idx="5">
                  <c:v>2022年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2023年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946.76400000000001</c:v>
                </c:pt>
                <c:pt idx="1">
                  <c:v>945.84400000000005</c:v>
                </c:pt>
                <c:pt idx="2">
                  <c:v>944.87400000000002</c:v>
                </c:pt>
                <c:pt idx="3">
                  <c:v>943.81600000000003</c:v>
                </c:pt>
                <c:pt idx="4">
                  <c:v>942.81</c:v>
                </c:pt>
                <c:pt idx="5">
                  <c:v>941.74800000000005</c:v>
                </c:pt>
                <c:pt idx="6">
                  <c:v>940.40899999999999</c:v>
                </c:pt>
                <c:pt idx="7">
                  <c:v>939.19299999999998</c:v>
                </c:pt>
                <c:pt idx="8">
                  <c:v>935.29600000000005</c:v>
                </c:pt>
                <c:pt idx="9">
                  <c:v>934.82799999999997</c:v>
                </c:pt>
                <c:pt idx="10">
                  <c:v>934.03200000000004</c:v>
                </c:pt>
                <c:pt idx="11">
                  <c:v>933.05600000000004</c:v>
                </c:pt>
                <c:pt idx="12">
                  <c:v>932.22699999999998</c:v>
                </c:pt>
                <c:pt idx="13">
                  <c:v>931.22</c:v>
                </c:pt>
                <c:pt idx="14">
                  <c:v>929.91499999999996</c:v>
                </c:pt>
                <c:pt idx="15">
                  <c:v>928.89300000000003</c:v>
                </c:pt>
                <c:pt idx="16">
                  <c:v>927.56100000000004</c:v>
                </c:pt>
                <c:pt idx="17">
                  <c:v>925.93299999999999</c:v>
                </c:pt>
                <c:pt idx="18">
                  <c:v>924.23500000000001</c:v>
                </c:pt>
                <c:pt idx="19">
                  <c:v>922.80200000000002</c:v>
                </c:pt>
                <c:pt idx="20">
                  <c:v>918.81100000000004</c:v>
                </c:pt>
                <c:pt idx="21">
                  <c:v>918.50699999999995</c:v>
                </c:pt>
                <c:pt idx="22">
                  <c:v>917.52499999999998</c:v>
                </c:pt>
                <c:pt idx="23">
                  <c:v>916.50900000000001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8月</c:v>
                </c:pt>
                <c:pt idx="2">
                  <c:v>
10月</c:v>
                </c:pt>
                <c:pt idx="5">
                  <c:v>2022年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2023年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-1.52</c:v>
                </c:pt>
                <c:pt idx="2">
                  <c:v>-1.52</c:v>
                </c:pt>
                <c:pt idx="3">
                  <c:v>-1.54</c:v>
                </c:pt>
                <c:pt idx="4">
                  <c:v>-1.54</c:v>
                </c:pt>
                <c:pt idx="5">
                  <c:v>-1.54</c:v>
                </c:pt>
                <c:pt idx="6">
                  <c:v>-1.54</c:v>
                </c:pt>
                <c:pt idx="7">
                  <c:v>-1.54</c:v>
                </c:pt>
                <c:pt idx="8">
                  <c:v>-1.55</c:v>
                </c:pt>
                <c:pt idx="9">
                  <c:v>-1.53</c:v>
                </c:pt>
                <c:pt idx="10">
                  <c:v>-1.51</c:v>
                </c:pt>
                <c:pt idx="11">
                  <c:v>-1.51</c:v>
                </c:pt>
                <c:pt idx="12">
                  <c:v>-1.54</c:v>
                </c:pt>
                <c:pt idx="13">
                  <c:v>-1.55</c:v>
                </c:pt>
                <c:pt idx="14">
                  <c:v>-1.58</c:v>
                </c:pt>
                <c:pt idx="15">
                  <c:v>-1.58</c:v>
                </c:pt>
                <c:pt idx="16">
                  <c:v>-1.62</c:v>
                </c:pt>
                <c:pt idx="17">
                  <c:v>-1.68</c:v>
                </c:pt>
                <c:pt idx="18">
                  <c:v>-1.72</c:v>
                </c:pt>
                <c:pt idx="19">
                  <c:v>-1.75</c:v>
                </c:pt>
                <c:pt idx="20">
                  <c:v>-1.76</c:v>
                </c:pt>
                <c:pt idx="21">
                  <c:v>-1.75</c:v>
                </c:pt>
                <c:pt idx="22">
                  <c:v>-1.77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39688</xdr:rowOff>
    </xdr:from>
    <xdr:to>
      <xdr:col>14</xdr:col>
      <xdr:colOff>483750</xdr:colOff>
      <xdr:row>14</xdr:row>
      <xdr:rowOff>125125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62"/>
      <c r="CR4" s="462"/>
      <c r="CS4" s="462"/>
      <c r="CT4" s="462"/>
      <c r="CU4" s="462"/>
      <c r="CV4" s="462"/>
      <c r="CW4" s="462"/>
      <c r="CX4" s="462"/>
      <c r="CY4" s="462"/>
      <c r="CZ4" s="462"/>
      <c r="DA4" s="462"/>
      <c r="DB4" s="462"/>
      <c r="DC4" s="462"/>
      <c r="DD4" s="462"/>
      <c r="DE4" s="462"/>
      <c r="DF4" s="462"/>
      <c r="DG4" s="462"/>
      <c r="DH4" s="524" t="s">
        <v>356</v>
      </c>
      <c r="DI4" s="621" t="s">
        <v>379</v>
      </c>
      <c r="DJ4" s="622"/>
      <c r="DK4" s="622"/>
      <c r="DL4" s="622"/>
      <c r="DM4" s="622"/>
      <c r="DN4" s="622"/>
      <c r="DO4" s="622"/>
      <c r="DP4" s="622"/>
      <c r="DQ4" s="622"/>
      <c r="DR4" s="622"/>
      <c r="DS4" s="5" t="s">
        <v>184</v>
      </c>
      <c r="DX4" s="22"/>
      <c r="DY4" s="22"/>
      <c r="ED4" s="31"/>
      <c r="EE4" s="31"/>
    </row>
    <row r="5" spans="1:151" s="6" customFormat="1" ht="16.5" customHeight="1">
      <c r="CP5" s="525"/>
      <c r="CQ5" s="525"/>
      <c r="CR5" s="525"/>
      <c r="CS5" s="525"/>
      <c r="CT5" s="525"/>
      <c r="CU5" s="525"/>
      <c r="CV5" s="525"/>
      <c r="CW5" s="525"/>
      <c r="CX5" s="525"/>
      <c r="CY5" s="525"/>
      <c r="CZ5" s="525"/>
      <c r="DA5" s="525"/>
      <c r="DB5" s="525"/>
      <c r="DC5" s="525"/>
      <c r="DD5" s="525"/>
      <c r="DE5" s="525"/>
      <c r="DF5" s="525"/>
      <c r="DG5" s="525"/>
      <c r="DH5" s="525"/>
      <c r="DI5" s="525"/>
      <c r="DJ5" s="525"/>
      <c r="DK5" s="525"/>
      <c r="DL5" s="525"/>
      <c r="DM5" s="525"/>
      <c r="DN5" s="525"/>
      <c r="DO5" s="525"/>
      <c r="DP5" s="525"/>
      <c r="DQ5" s="525"/>
      <c r="DR5" s="525"/>
      <c r="DS5" s="525"/>
      <c r="DT5" s="525"/>
      <c r="DU5" s="525"/>
      <c r="DV5" s="525"/>
      <c r="DW5" s="525"/>
      <c r="DX5" s="525"/>
      <c r="DY5" s="525"/>
      <c r="DZ5" s="525"/>
      <c r="EA5" s="525"/>
      <c r="EB5" s="525"/>
      <c r="EC5" s="525"/>
      <c r="ED5" s="525"/>
      <c r="EE5" s="525"/>
      <c r="EF5" s="525"/>
      <c r="EH5" s="525"/>
      <c r="EI5" s="526" t="s">
        <v>380</v>
      </c>
    </row>
    <row r="6" spans="1:151" s="4" customFormat="1" ht="30" customHeight="1" thickBot="1">
      <c r="A6" s="416" t="s">
        <v>278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21" t="s">
        <v>329</v>
      </c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391"/>
      <c r="BW7" s="391"/>
      <c r="BX7" s="391"/>
      <c r="BY7" s="391"/>
      <c r="BZ7" s="391"/>
      <c r="CA7" s="391"/>
      <c r="CB7" s="391"/>
      <c r="CC7" s="391"/>
      <c r="CD7" s="391"/>
      <c r="CE7" s="391"/>
      <c r="CF7" s="391"/>
      <c r="CG7" s="391"/>
      <c r="CH7" s="391"/>
      <c r="CI7" s="391"/>
      <c r="CJ7" s="391"/>
      <c r="CK7" s="391"/>
      <c r="CL7" s="391"/>
      <c r="CM7" s="391"/>
      <c r="CN7" s="391"/>
      <c r="CO7" s="391"/>
      <c r="CP7" s="391"/>
      <c r="CQ7" s="391"/>
      <c r="CR7" s="391"/>
      <c r="CS7" s="391"/>
      <c r="CT7" s="391"/>
      <c r="CU7" s="391"/>
      <c r="CV7" s="391"/>
      <c r="CW7" s="391"/>
      <c r="CX7" s="391"/>
      <c r="CY7" s="391"/>
      <c r="CZ7" s="391"/>
      <c r="DA7" s="391"/>
      <c r="DB7" s="391"/>
      <c r="DC7" s="391"/>
      <c r="DD7" s="391"/>
      <c r="DE7" s="391"/>
      <c r="DF7" s="391"/>
      <c r="DG7" s="391"/>
      <c r="DH7" s="391"/>
      <c r="DI7" s="391"/>
      <c r="DJ7" s="391"/>
      <c r="DK7" s="391"/>
      <c r="DL7" s="391"/>
      <c r="DM7" s="391"/>
      <c r="DN7" s="391"/>
      <c r="DO7" s="391"/>
      <c r="DP7" s="391"/>
      <c r="DQ7" s="391"/>
      <c r="DR7" s="391"/>
      <c r="DS7" s="391"/>
      <c r="DT7" s="391"/>
      <c r="DU7" s="391"/>
      <c r="DV7" s="391"/>
      <c r="DW7" s="391"/>
      <c r="DX7" s="391"/>
      <c r="DY7" s="391"/>
      <c r="DZ7" s="391"/>
      <c r="EA7" s="391"/>
      <c r="EB7" s="391"/>
      <c r="EC7" s="391"/>
      <c r="ED7" s="391"/>
      <c r="EE7" s="391"/>
      <c r="EF7" s="391"/>
      <c r="EG7" s="391"/>
      <c r="EH7" s="392"/>
    </row>
    <row r="8" spans="1:151" s="7" customFormat="1" ht="18" customHeight="1">
      <c r="E8" s="393"/>
      <c r="F8" s="18"/>
      <c r="G8" s="18"/>
      <c r="H8" s="18"/>
      <c r="I8" s="18"/>
      <c r="J8" s="612">
        <v>45108</v>
      </c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  <c r="AI8" s="27" t="s">
        <v>188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3">
        <v>916509</v>
      </c>
      <c r="BG8" s="624"/>
      <c r="BH8" s="624"/>
      <c r="BI8" s="624"/>
      <c r="BJ8" s="624"/>
      <c r="BK8" s="624"/>
      <c r="BL8" s="624"/>
      <c r="BM8" s="624"/>
      <c r="BN8" s="624"/>
      <c r="BO8" s="624"/>
      <c r="BP8" s="624"/>
      <c r="BQ8" s="624"/>
      <c r="BR8" s="624"/>
      <c r="BS8" s="624"/>
      <c r="BT8" s="624"/>
      <c r="BU8" s="624"/>
      <c r="BV8" s="624"/>
      <c r="BW8" s="624"/>
      <c r="BX8" s="624"/>
      <c r="BY8" s="624"/>
      <c r="BZ8" s="624"/>
      <c r="CA8" s="624"/>
      <c r="CB8" s="624"/>
      <c r="CC8" s="624"/>
      <c r="CD8" s="625">
        <v>433048</v>
      </c>
      <c r="CE8" s="625"/>
      <c r="CF8" s="625"/>
      <c r="CG8" s="625"/>
      <c r="CH8" s="625"/>
      <c r="CI8" s="625"/>
      <c r="CJ8" s="625"/>
      <c r="CK8" s="625"/>
      <c r="CL8" s="625"/>
      <c r="CM8" s="625"/>
      <c r="CN8" s="625"/>
      <c r="CO8" s="625"/>
      <c r="CP8" s="625"/>
      <c r="CQ8" s="625"/>
      <c r="CR8" s="625"/>
      <c r="CS8" s="625"/>
      <c r="CT8" s="625"/>
      <c r="CU8" s="625"/>
      <c r="CV8" s="625"/>
      <c r="CW8" s="625"/>
      <c r="CX8" s="625"/>
      <c r="CY8" s="625"/>
      <c r="CZ8" s="625"/>
      <c r="DA8" s="626"/>
      <c r="DB8" s="627" t="s">
        <v>182</v>
      </c>
      <c r="DC8" s="627"/>
      <c r="DD8" s="628">
        <v>483461</v>
      </c>
      <c r="DE8" s="628"/>
      <c r="DF8" s="628"/>
      <c r="DG8" s="628"/>
      <c r="DH8" s="628"/>
      <c r="DI8" s="628"/>
      <c r="DJ8" s="628"/>
      <c r="DK8" s="628"/>
      <c r="DL8" s="628"/>
      <c r="DM8" s="628"/>
      <c r="DN8" s="628"/>
      <c r="DO8" s="628"/>
      <c r="DP8" s="628"/>
      <c r="DQ8" s="628"/>
      <c r="DR8" s="628"/>
      <c r="DS8" s="628"/>
      <c r="DT8" s="628"/>
      <c r="DU8" s="628"/>
      <c r="DV8" s="628"/>
      <c r="DW8" s="628"/>
      <c r="DX8" s="628"/>
      <c r="DY8" s="628"/>
      <c r="DZ8" s="628"/>
      <c r="EA8" s="628"/>
      <c r="EG8" s="18"/>
      <c r="EH8" s="394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93"/>
      <c r="F9" s="18"/>
      <c r="G9" s="18"/>
      <c r="H9" s="18"/>
      <c r="I9" s="18"/>
      <c r="J9" s="18"/>
      <c r="K9" s="18"/>
      <c r="L9" s="18"/>
      <c r="M9" s="21"/>
      <c r="N9" s="18" t="s">
        <v>369</v>
      </c>
      <c r="O9" s="18"/>
      <c r="P9" s="18"/>
      <c r="Q9" s="18"/>
      <c r="R9" s="18"/>
      <c r="S9" s="18"/>
      <c r="T9" s="18"/>
      <c r="U9" s="18"/>
      <c r="V9" s="395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8">
        <v>1016</v>
      </c>
      <c r="AK9" s="599"/>
      <c r="AL9" s="599"/>
      <c r="AM9" s="599"/>
      <c r="AN9" s="599"/>
      <c r="AO9" s="599"/>
      <c r="AP9" s="599"/>
      <c r="AQ9" s="599"/>
      <c r="AR9" s="599"/>
      <c r="AS9" s="599"/>
      <c r="AT9" s="599"/>
      <c r="AU9" s="599"/>
      <c r="AV9" s="599"/>
      <c r="AW9" s="618">
        <v>0.11</v>
      </c>
      <c r="AX9" s="599"/>
      <c r="AY9" s="599"/>
      <c r="AZ9" s="599"/>
      <c r="BA9" s="599"/>
      <c r="BB9" s="599"/>
      <c r="BC9" s="599"/>
      <c r="BD9" s="599"/>
      <c r="BE9" s="599"/>
      <c r="BF9" s="599"/>
      <c r="BG9" s="599"/>
      <c r="BH9" s="599"/>
      <c r="BI9" s="599"/>
      <c r="BJ9" s="599"/>
      <c r="BK9" s="599"/>
      <c r="BL9" s="18" t="s">
        <v>385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90"/>
      <c r="CB9" s="390"/>
      <c r="CC9" s="390"/>
      <c r="CD9" s="390"/>
      <c r="CE9" s="390"/>
      <c r="CF9" s="390"/>
      <c r="CG9" s="390"/>
      <c r="CH9" s="390"/>
      <c r="CI9" s="390"/>
      <c r="CJ9" s="390"/>
      <c r="CK9" s="390"/>
      <c r="CL9" s="18"/>
      <c r="CM9" s="18"/>
      <c r="CN9" s="18"/>
      <c r="CO9" s="18"/>
      <c r="CP9" s="18"/>
      <c r="CQ9" s="18"/>
      <c r="CR9" s="18"/>
      <c r="CS9" s="18"/>
      <c r="CT9" s="395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90"/>
      <c r="EA9" s="390"/>
      <c r="EB9" s="390"/>
      <c r="EC9" s="390"/>
      <c r="ED9" s="390"/>
      <c r="EE9" s="390"/>
      <c r="EF9" s="390"/>
      <c r="EG9" s="390"/>
      <c r="EH9" s="394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97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614">
        <v>45078</v>
      </c>
      <c r="R10" s="615"/>
      <c r="S10" s="615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E10" s="615"/>
      <c r="AF10" s="615"/>
      <c r="AG10" s="615"/>
      <c r="AH10" s="615"/>
      <c r="AI10" s="615"/>
      <c r="AJ10" s="615"/>
      <c r="AK10" s="615"/>
      <c r="AL10" s="615"/>
      <c r="AM10" s="615"/>
      <c r="AN10" s="615"/>
      <c r="AO10" s="615"/>
      <c r="AP10" s="619" t="s">
        <v>185</v>
      </c>
      <c r="AQ10" s="617"/>
      <c r="AR10" s="617"/>
      <c r="AS10" s="617"/>
      <c r="AT10" s="617"/>
      <c r="AU10" s="617"/>
      <c r="AV10" s="616">
        <v>45107</v>
      </c>
      <c r="AW10" s="617"/>
      <c r="AX10" s="617"/>
      <c r="AY10" s="617"/>
      <c r="AZ10" s="617"/>
      <c r="BA10" s="617"/>
      <c r="BB10" s="617"/>
      <c r="BC10" s="617"/>
      <c r="BD10" s="617"/>
      <c r="BE10" s="617"/>
      <c r="BF10" s="617"/>
      <c r="BG10" s="617"/>
      <c r="BH10" s="617"/>
      <c r="BI10" s="617"/>
      <c r="BJ10" s="617"/>
      <c r="BK10" s="617"/>
      <c r="BL10" s="617"/>
      <c r="BM10" s="617"/>
      <c r="BN10" s="617"/>
      <c r="BO10" s="617"/>
      <c r="BP10" s="617"/>
      <c r="BQ10" s="617"/>
      <c r="BR10" s="617"/>
      <c r="BS10" s="617"/>
      <c r="BT10" s="390" t="s">
        <v>250</v>
      </c>
      <c r="BV10" s="527"/>
      <c r="BW10" s="527"/>
      <c r="BX10" s="527"/>
      <c r="BZ10" s="390"/>
      <c r="CA10" s="390"/>
      <c r="CB10" s="390"/>
      <c r="CC10" s="390"/>
      <c r="CD10" s="390"/>
      <c r="CE10" s="390"/>
      <c r="CF10" s="390"/>
      <c r="CG10" s="390"/>
      <c r="CH10" s="390"/>
      <c r="CI10" s="390"/>
      <c r="CJ10" s="390"/>
      <c r="CK10" s="390"/>
      <c r="CL10" s="390"/>
      <c r="CM10" s="390"/>
      <c r="CN10" s="390"/>
      <c r="CO10" s="390"/>
      <c r="CP10" s="390"/>
      <c r="CQ10" s="390"/>
      <c r="CR10" s="390"/>
      <c r="CS10" s="398"/>
      <c r="CT10" s="398"/>
      <c r="CU10" s="398"/>
      <c r="CV10" s="398"/>
      <c r="CW10" s="398"/>
      <c r="CX10" s="398"/>
      <c r="CY10" s="398"/>
      <c r="CZ10" s="398"/>
      <c r="DA10" s="390"/>
      <c r="DB10" s="390"/>
      <c r="DC10" s="390"/>
      <c r="DD10" s="390"/>
      <c r="DE10" s="390"/>
      <c r="DF10" s="390"/>
      <c r="DG10" s="390"/>
      <c r="DH10" s="390"/>
      <c r="DI10" s="390"/>
      <c r="DJ10" s="390"/>
      <c r="DK10" s="390"/>
      <c r="DL10" s="390"/>
      <c r="DM10" s="390"/>
      <c r="DN10" s="390"/>
      <c r="DO10" s="390"/>
      <c r="DP10" s="390"/>
      <c r="DQ10" s="390"/>
      <c r="DR10" s="390"/>
      <c r="DS10" s="390"/>
      <c r="DT10" s="390"/>
      <c r="DU10" s="390"/>
      <c r="DV10" s="390"/>
      <c r="DW10" s="390"/>
      <c r="DX10" s="390"/>
      <c r="DY10" s="390"/>
      <c r="DZ10" s="390"/>
      <c r="EA10" s="390"/>
      <c r="EB10" s="390"/>
      <c r="EC10" s="390"/>
      <c r="ED10" s="390"/>
      <c r="EE10" s="390"/>
      <c r="EF10" s="390"/>
      <c r="EG10" s="390"/>
      <c r="EH10" s="396"/>
    </row>
    <row r="11" spans="1:151" s="3" customFormat="1" ht="18" customHeight="1">
      <c r="E11" s="399"/>
      <c r="F11" s="400"/>
      <c r="G11" s="400"/>
      <c r="H11" s="400"/>
      <c r="R11" s="390"/>
      <c r="S11" s="572" t="s">
        <v>194</v>
      </c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4"/>
      <c r="AK11" s="580" t="s">
        <v>81</v>
      </c>
      <c r="AL11" s="581"/>
      <c r="AM11" s="581"/>
      <c r="AN11" s="581"/>
      <c r="AO11" s="581"/>
      <c r="AP11" s="581"/>
      <c r="AQ11" s="581"/>
      <c r="AR11" s="581"/>
      <c r="AS11" s="581"/>
      <c r="AT11" s="581"/>
      <c r="AU11" s="581"/>
      <c r="AV11" s="581"/>
      <c r="AW11" s="581"/>
      <c r="AX11" s="581"/>
      <c r="AY11" s="581"/>
      <c r="AZ11" s="581"/>
      <c r="BA11" s="581"/>
      <c r="BB11" s="581"/>
      <c r="BC11" s="581"/>
      <c r="BD11" s="581"/>
      <c r="BE11" s="581"/>
      <c r="BF11" s="581"/>
      <c r="BG11" s="581"/>
      <c r="BH11" s="581"/>
      <c r="BI11" s="581"/>
      <c r="BJ11" s="581"/>
      <c r="BK11" s="581"/>
      <c r="BL11" s="581"/>
      <c r="BM11" s="581"/>
      <c r="BN11" s="581"/>
      <c r="BO11" s="581"/>
      <c r="BP11" s="581"/>
      <c r="BQ11" s="581"/>
      <c r="BR11" s="581"/>
      <c r="BS11" s="581"/>
      <c r="BT11" s="581"/>
      <c r="BU11" s="581"/>
      <c r="BV11" s="581"/>
      <c r="BW11" s="581"/>
      <c r="BX11" s="581"/>
      <c r="BY11" s="581"/>
      <c r="BZ11" s="581"/>
      <c r="CA11" s="581"/>
      <c r="CB11" s="581"/>
      <c r="CC11" s="581"/>
      <c r="CD11" s="581"/>
      <c r="CE11" s="581"/>
      <c r="CF11" s="582"/>
      <c r="CG11" s="583" t="s">
        <v>181</v>
      </c>
      <c r="CH11" s="584"/>
      <c r="CI11" s="584"/>
      <c r="CJ11" s="584"/>
      <c r="CK11" s="584"/>
      <c r="CL11" s="584"/>
      <c r="CM11" s="584"/>
      <c r="CN11" s="584"/>
      <c r="CO11" s="584"/>
      <c r="CP11" s="584"/>
      <c r="CQ11" s="584"/>
      <c r="CR11" s="584"/>
      <c r="CS11" s="584"/>
      <c r="CT11" s="584"/>
      <c r="CU11" s="584"/>
      <c r="CV11" s="584"/>
      <c r="CW11" s="584"/>
      <c r="CX11" s="584"/>
      <c r="CY11" s="584"/>
      <c r="CZ11" s="584"/>
      <c r="DA11" s="584"/>
      <c r="DB11" s="584"/>
      <c r="DC11" s="584"/>
      <c r="DD11" s="584"/>
      <c r="DE11" s="584"/>
      <c r="DF11" s="584"/>
      <c r="DG11" s="584"/>
      <c r="DH11" s="584"/>
      <c r="DI11" s="584"/>
      <c r="DJ11" s="584"/>
      <c r="DK11" s="584"/>
      <c r="DL11" s="584"/>
      <c r="DM11" s="584"/>
      <c r="DN11" s="584"/>
      <c r="DO11" s="584"/>
      <c r="DP11" s="584"/>
      <c r="DQ11" s="584"/>
      <c r="DR11" s="584"/>
      <c r="DS11" s="584"/>
      <c r="DT11" s="584"/>
      <c r="DU11" s="584"/>
      <c r="DV11" s="584"/>
      <c r="DW11" s="584"/>
      <c r="DX11" s="584"/>
      <c r="DY11" s="584"/>
      <c r="DZ11" s="584"/>
      <c r="EA11" s="584"/>
      <c r="EB11" s="585"/>
      <c r="EC11" s="389"/>
      <c r="ED11" s="389"/>
      <c r="EE11" s="389"/>
      <c r="EF11" s="389"/>
      <c r="EG11" s="389"/>
      <c r="EH11" s="401"/>
      <c r="EJ11" s="4"/>
    </row>
    <row r="12" spans="1:151" s="4" customFormat="1" ht="27" customHeight="1">
      <c r="E12" s="397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575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76"/>
      <c r="AF12" s="576"/>
      <c r="AG12" s="576"/>
      <c r="AH12" s="576"/>
      <c r="AI12" s="576"/>
      <c r="AJ12" s="577"/>
      <c r="AK12" s="586" t="s">
        <v>178</v>
      </c>
      <c r="AL12" s="587"/>
      <c r="AM12" s="587"/>
      <c r="AN12" s="587"/>
      <c r="AO12" s="587"/>
      <c r="AP12" s="587"/>
      <c r="AQ12" s="587"/>
      <c r="AR12" s="587"/>
      <c r="AS12" s="587"/>
      <c r="AT12" s="587"/>
      <c r="AU12" s="587"/>
      <c r="AV12" s="587"/>
      <c r="AW12" s="587"/>
      <c r="AX12" s="587"/>
      <c r="AY12" s="588"/>
      <c r="AZ12" s="589" t="s">
        <v>177</v>
      </c>
      <c r="BA12" s="590"/>
      <c r="BB12" s="590"/>
      <c r="BC12" s="590"/>
      <c r="BD12" s="590"/>
      <c r="BE12" s="590"/>
      <c r="BF12" s="590"/>
      <c r="BG12" s="590"/>
      <c r="BH12" s="590"/>
      <c r="BI12" s="590"/>
      <c r="BJ12" s="590"/>
      <c r="BK12" s="590"/>
      <c r="BL12" s="590"/>
      <c r="BM12" s="590"/>
      <c r="BN12" s="591"/>
      <c r="BO12" s="592" t="s">
        <v>31</v>
      </c>
      <c r="BP12" s="593"/>
      <c r="BQ12" s="593"/>
      <c r="BR12" s="593"/>
      <c r="BS12" s="593"/>
      <c r="BT12" s="593"/>
      <c r="BU12" s="593"/>
      <c r="BV12" s="593"/>
      <c r="BW12" s="593"/>
      <c r="BX12" s="593"/>
      <c r="BY12" s="593"/>
      <c r="BZ12" s="593"/>
      <c r="CA12" s="593"/>
      <c r="CB12" s="593"/>
      <c r="CC12" s="593"/>
      <c r="CD12" s="593"/>
      <c r="CE12" s="593"/>
      <c r="CF12" s="594"/>
      <c r="CG12" s="595" t="s">
        <v>193</v>
      </c>
      <c r="CH12" s="593"/>
      <c r="CI12" s="593"/>
      <c r="CJ12" s="593"/>
      <c r="CK12" s="593"/>
      <c r="CL12" s="593"/>
      <c r="CM12" s="593"/>
      <c r="CN12" s="593"/>
      <c r="CO12" s="593"/>
      <c r="CP12" s="593"/>
      <c r="CQ12" s="593"/>
      <c r="CR12" s="593"/>
      <c r="CS12" s="593"/>
      <c r="CT12" s="593"/>
      <c r="CU12" s="593"/>
      <c r="CV12" s="596" t="s">
        <v>73</v>
      </c>
      <c r="CW12" s="593"/>
      <c r="CX12" s="593"/>
      <c r="CY12" s="593"/>
      <c r="CZ12" s="593"/>
      <c r="DA12" s="593"/>
      <c r="DB12" s="593"/>
      <c r="DC12" s="593"/>
      <c r="DD12" s="593"/>
      <c r="DE12" s="593"/>
      <c r="DF12" s="593"/>
      <c r="DG12" s="593"/>
      <c r="DH12" s="593"/>
      <c r="DI12" s="593"/>
      <c r="DJ12" s="593"/>
      <c r="DK12" s="592" t="s">
        <v>179</v>
      </c>
      <c r="DL12" s="593"/>
      <c r="DM12" s="593"/>
      <c r="DN12" s="593"/>
      <c r="DO12" s="593"/>
      <c r="DP12" s="593"/>
      <c r="DQ12" s="593"/>
      <c r="DR12" s="593"/>
      <c r="DS12" s="593"/>
      <c r="DT12" s="593"/>
      <c r="DU12" s="593"/>
      <c r="DV12" s="593"/>
      <c r="DW12" s="593"/>
      <c r="DX12" s="593"/>
      <c r="DY12" s="593"/>
      <c r="DZ12" s="593"/>
      <c r="EA12" s="593"/>
      <c r="EB12" s="594"/>
      <c r="EC12" s="389"/>
      <c r="ED12" s="389"/>
      <c r="EE12" s="389"/>
      <c r="EF12" s="389"/>
      <c r="EG12" s="389"/>
      <c r="EH12" s="401"/>
      <c r="EJ12" s="32"/>
    </row>
    <row r="13" spans="1:151" s="4" customFormat="1" ht="21" customHeight="1">
      <c r="E13" s="397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605">
        <v>-1016</v>
      </c>
      <c r="T13" s="608"/>
      <c r="U13" s="608"/>
      <c r="V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20"/>
      <c r="AK13" s="605">
        <v>293</v>
      </c>
      <c r="AL13" s="608"/>
      <c r="AM13" s="608"/>
      <c r="AN13" s="608"/>
      <c r="AO13" s="608"/>
      <c r="AP13" s="608"/>
      <c r="AQ13" s="608"/>
      <c r="AR13" s="608"/>
      <c r="AS13" s="608"/>
      <c r="AT13" s="608"/>
      <c r="AU13" s="608"/>
      <c r="AV13" s="608"/>
      <c r="AW13" s="608"/>
      <c r="AX13" s="608"/>
      <c r="AY13" s="609"/>
      <c r="AZ13" s="600">
        <v>1253</v>
      </c>
      <c r="BA13" s="601"/>
      <c r="BB13" s="601"/>
      <c r="BC13" s="601"/>
      <c r="BD13" s="601"/>
      <c r="BE13" s="601"/>
      <c r="BF13" s="601"/>
      <c r="BG13" s="601"/>
      <c r="BH13" s="601"/>
      <c r="BI13" s="601"/>
      <c r="BJ13" s="601"/>
      <c r="BK13" s="601"/>
      <c r="BL13" s="601"/>
      <c r="BM13" s="601"/>
      <c r="BN13" s="610"/>
      <c r="BO13" s="600">
        <v>-960</v>
      </c>
      <c r="BP13" s="601"/>
      <c r="BQ13" s="601"/>
      <c r="BR13" s="601"/>
      <c r="BS13" s="601"/>
      <c r="BT13" s="601"/>
      <c r="BU13" s="601"/>
      <c r="BV13" s="601"/>
      <c r="BW13" s="601"/>
      <c r="BX13" s="601"/>
      <c r="BY13" s="601"/>
      <c r="BZ13" s="601"/>
      <c r="CA13" s="601"/>
      <c r="CB13" s="601"/>
      <c r="CC13" s="601"/>
      <c r="CD13" s="601"/>
      <c r="CE13" s="601"/>
      <c r="CF13" s="602"/>
      <c r="CG13" s="611">
        <v>757</v>
      </c>
      <c r="CH13" s="579"/>
      <c r="CI13" s="579"/>
      <c r="CJ13" s="579"/>
      <c r="CK13" s="579"/>
      <c r="CL13" s="579"/>
      <c r="CM13" s="579"/>
      <c r="CN13" s="579"/>
      <c r="CO13" s="579"/>
      <c r="CP13" s="579"/>
      <c r="CQ13" s="579"/>
      <c r="CR13" s="579"/>
      <c r="CS13" s="579"/>
      <c r="CT13" s="579"/>
      <c r="CU13" s="579"/>
      <c r="CV13" s="578">
        <v>813</v>
      </c>
      <c r="CW13" s="579"/>
      <c r="CX13" s="579"/>
      <c r="CY13" s="579"/>
      <c r="CZ13" s="579"/>
      <c r="DA13" s="579"/>
      <c r="DB13" s="579"/>
      <c r="DC13" s="579"/>
      <c r="DD13" s="579"/>
      <c r="DE13" s="579"/>
      <c r="DF13" s="579"/>
      <c r="DG13" s="579"/>
      <c r="DH13" s="579"/>
      <c r="DI13" s="579"/>
      <c r="DJ13" s="579"/>
      <c r="DK13" s="578">
        <v>-56</v>
      </c>
      <c r="DL13" s="579"/>
      <c r="DM13" s="579"/>
      <c r="DN13" s="579"/>
      <c r="DO13" s="579"/>
      <c r="DP13" s="579"/>
      <c r="DQ13" s="579"/>
      <c r="DR13" s="579"/>
      <c r="DS13" s="579"/>
      <c r="DT13" s="579"/>
      <c r="DU13" s="579"/>
      <c r="DV13" s="579"/>
      <c r="DW13" s="579"/>
      <c r="DX13" s="579"/>
      <c r="DY13" s="579"/>
      <c r="DZ13" s="579"/>
      <c r="EA13" s="579"/>
      <c r="EB13" s="597"/>
      <c r="EC13" s="402"/>
      <c r="ED13" s="402"/>
      <c r="EE13" s="402"/>
      <c r="EF13" s="402"/>
      <c r="EG13" s="402"/>
      <c r="EH13" s="403"/>
      <c r="EJ13" s="23"/>
    </row>
    <row r="14" spans="1:151" s="4" customFormat="1" ht="7.5" customHeight="1">
      <c r="E14" s="399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  <c r="AT14" s="400"/>
      <c r="AU14" s="400"/>
      <c r="AV14" s="400"/>
      <c r="AW14" s="400"/>
      <c r="AX14" s="400"/>
      <c r="AY14" s="400"/>
      <c r="AZ14" s="400"/>
      <c r="BA14" s="400"/>
      <c r="BB14" s="400"/>
      <c r="BC14" s="400"/>
      <c r="BD14" s="400"/>
      <c r="BE14" s="400"/>
      <c r="BF14" s="400"/>
      <c r="BG14" s="400"/>
      <c r="BH14" s="400"/>
      <c r="BI14" s="400"/>
      <c r="BJ14" s="400"/>
      <c r="BK14" s="400"/>
      <c r="BL14" s="400"/>
      <c r="BM14" s="400"/>
      <c r="BN14" s="400"/>
      <c r="BO14" s="400"/>
      <c r="BP14" s="400"/>
      <c r="BQ14" s="400"/>
      <c r="BR14" s="400"/>
      <c r="BS14" s="400"/>
      <c r="BT14" s="400"/>
      <c r="BU14" s="400"/>
      <c r="BV14" s="400"/>
      <c r="BW14" s="400"/>
      <c r="BX14" s="400"/>
      <c r="BY14" s="400"/>
      <c r="BZ14" s="400"/>
      <c r="CA14" s="400"/>
      <c r="CB14" s="400"/>
      <c r="CC14" s="400"/>
      <c r="CD14" s="400"/>
      <c r="CE14" s="400"/>
      <c r="CF14" s="400"/>
      <c r="CG14" s="400"/>
      <c r="CH14" s="400"/>
      <c r="CI14" s="400"/>
      <c r="CJ14" s="400"/>
      <c r="CK14" s="400"/>
      <c r="CL14" s="400"/>
      <c r="CM14" s="400"/>
      <c r="CN14" s="400"/>
      <c r="CO14" s="400"/>
      <c r="CP14" s="400"/>
      <c r="CQ14" s="400"/>
      <c r="CR14" s="400"/>
      <c r="CS14" s="400"/>
      <c r="CT14" s="400"/>
      <c r="CU14" s="400"/>
      <c r="CV14" s="400"/>
      <c r="CW14" s="400"/>
      <c r="CX14" s="400"/>
      <c r="CY14" s="400"/>
      <c r="CZ14" s="400"/>
      <c r="DA14" s="400"/>
      <c r="DB14" s="400"/>
      <c r="DC14" s="400"/>
      <c r="DD14" s="400"/>
      <c r="DE14" s="400"/>
      <c r="DF14" s="400"/>
      <c r="DG14" s="400"/>
      <c r="DH14" s="400"/>
      <c r="DI14" s="400"/>
      <c r="DJ14" s="400"/>
      <c r="DK14" s="400"/>
      <c r="DL14" s="400"/>
      <c r="DM14" s="400"/>
      <c r="DN14" s="400"/>
      <c r="DO14" s="400"/>
      <c r="DP14" s="400"/>
      <c r="DQ14" s="400"/>
      <c r="DR14" s="400"/>
      <c r="DS14" s="400"/>
      <c r="DT14" s="400"/>
      <c r="DU14" s="400"/>
      <c r="DV14" s="400"/>
      <c r="DW14" s="400"/>
      <c r="DX14" s="400"/>
      <c r="DY14" s="400"/>
      <c r="DZ14" s="400"/>
      <c r="EA14" s="400"/>
      <c r="EB14" s="400"/>
      <c r="EC14" s="400"/>
      <c r="ED14" s="400"/>
      <c r="EE14" s="400"/>
      <c r="EF14" s="400"/>
      <c r="EG14" s="400"/>
      <c r="EH14" s="404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93"/>
      <c r="F15" s="18"/>
      <c r="G15" s="18"/>
      <c r="H15" s="18"/>
      <c r="I15" s="18"/>
      <c r="J15" s="18"/>
      <c r="K15" s="18"/>
      <c r="L15" s="18"/>
      <c r="M15" s="18"/>
      <c r="N15" s="18" t="s">
        <v>370</v>
      </c>
      <c r="O15" s="18"/>
      <c r="P15" s="18"/>
      <c r="Q15" s="18"/>
      <c r="R15" s="18"/>
      <c r="S15" s="18"/>
      <c r="T15" s="18"/>
      <c r="U15" s="18"/>
      <c r="V15" s="395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8">
        <v>16547</v>
      </c>
      <c r="AR15" s="599"/>
      <c r="AS15" s="599"/>
      <c r="AT15" s="599"/>
      <c r="AU15" s="599"/>
      <c r="AV15" s="599"/>
      <c r="AW15" s="599"/>
      <c r="AX15" s="599"/>
      <c r="AY15" s="599"/>
      <c r="AZ15" s="599"/>
      <c r="BA15" s="599"/>
      <c r="BB15" s="599"/>
      <c r="BC15" s="599"/>
      <c r="BD15" s="599"/>
      <c r="BE15" s="599"/>
      <c r="BF15" s="618">
        <v>1.77</v>
      </c>
      <c r="BG15" s="599"/>
      <c r="BH15" s="599"/>
      <c r="BI15" s="599"/>
      <c r="BJ15" s="599"/>
      <c r="BK15" s="599"/>
      <c r="BL15" s="599"/>
      <c r="BM15" s="599"/>
      <c r="BN15" s="599"/>
      <c r="BO15" s="599"/>
      <c r="BP15" s="599"/>
      <c r="BQ15" s="599"/>
      <c r="BR15" s="599"/>
      <c r="BS15" s="599"/>
      <c r="BT15" s="599"/>
      <c r="BU15" s="18" t="s">
        <v>385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94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05"/>
      <c r="Q16" s="614">
        <v>44743</v>
      </c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  <c r="AC16" s="615"/>
      <c r="AD16" s="615"/>
      <c r="AE16" s="615"/>
      <c r="AF16" s="615"/>
      <c r="AG16" s="615"/>
      <c r="AH16" s="615"/>
      <c r="AI16" s="615"/>
      <c r="AJ16" s="615"/>
      <c r="AK16" s="615"/>
      <c r="AL16" s="615"/>
      <c r="AM16" s="615"/>
      <c r="AN16" s="615"/>
      <c r="AO16" s="615"/>
      <c r="AP16" s="619" t="s">
        <v>185</v>
      </c>
      <c r="AQ16" s="619"/>
      <c r="AR16" s="619"/>
      <c r="AS16" s="619"/>
      <c r="AT16" s="619"/>
      <c r="AU16" s="619"/>
      <c r="AV16" s="616">
        <v>45107</v>
      </c>
      <c r="AW16" s="617"/>
      <c r="AX16" s="617"/>
      <c r="AY16" s="617"/>
      <c r="AZ16" s="617"/>
      <c r="BA16" s="617"/>
      <c r="BB16" s="617"/>
      <c r="BC16" s="617"/>
      <c r="BD16" s="617"/>
      <c r="BE16" s="617"/>
      <c r="BF16" s="617"/>
      <c r="BG16" s="617"/>
      <c r="BH16" s="617"/>
      <c r="BI16" s="617"/>
      <c r="BJ16" s="617"/>
      <c r="BK16" s="617"/>
      <c r="BL16" s="617"/>
      <c r="BM16" s="617"/>
      <c r="BN16" s="617"/>
      <c r="BO16" s="617"/>
      <c r="BP16" s="617"/>
      <c r="BQ16" s="617"/>
      <c r="BR16" s="617"/>
      <c r="BS16" s="617"/>
      <c r="BT16" s="390" t="s">
        <v>251</v>
      </c>
      <c r="BU16" s="527"/>
      <c r="BV16" s="527"/>
      <c r="BW16" s="527"/>
      <c r="BX16" s="527"/>
      <c r="BZ16" s="390"/>
      <c r="CA16" s="390"/>
      <c r="CB16" s="390"/>
      <c r="CC16" s="390"/>
      <c r="CD16" s="390"/>
      <c r="CE16" s="390"/>
      <c r="CF16" s="390"/>
      <c r="CG16" s="390"/>
      <c r="CH16" s="390"/>
      <c r="CI16" s="390"/>
      <c r="CJ16" s="390"/>
      <c r="CK16" s="390"/>
      <c r="CL16" s="390"/>
      <c r="CM16" s="390"/>
      <c r="CN16" s="390"/>
      <c r="CO16" s="390"/>
      <c r="CP16" s="390"/>
      <c r="CQ16" s="390"/>
      <c r="CR16" s="390"/>
      <c r="CS16" s="398"/>
      <c r="CT16" s="398"/>
      <c r="CU16" s="398"/>
      <c r="CV16" s="398"/>
      <c r="CW16" s="398"/>
      <c r="CX16" s="398"/>
      <c r="CY16" s="398"/>
      <c r="CZ16" s="398"/>
      <c r="DA16" s="390"/>
      <c r="DB16" s="390"/>
      <c r="DC16" s="390"/>
      <c r="DD16" s="390"/>
      <c r="DE16" s="390"/>
      <c r="DF16" s="390"/>
      <c r="DG16" s="390"/>
      <c r="DH16" s="390"/>
      <c r="DI16" s="390"/>
      <c r="DJ16" s="390"/>
      <c r="DK16" s="390"/>
      <c r="DL16" s="390"/>
      <c r="DM16" s="390"/>
      <c r="DN16" s="390"/>
      <c r="DO16" s="390"/>
      <c r="DP16" s="390"/>
      <c r="DQ16" s="390"/>
      <c r="DR16" s="390"/>
      <c r="DS16" s="390"/>
      <c r="DT16" s="390"/>
      <c r="DU16" s="390"/>
      <c r="DV16" s="390"/>
      <c r="DW16" s="390"/>
      <c r="DX16" s="390"/>
      <c r="DY16" s="390"/>
      <c r="DZ16" s="390"/>
      <c r="EA16" s="390"/>
      <c r="EB16" s="390"/>
      <c r="EC16" s="390"/>
      <c r="ED16" s="390"/>
      <c r="EE16" s="390"/>
      <c r="EF16" s="390"/>
      <c r="EG16" s="390"/>
      <c r="EH16" s="396"/>
      <c r="EI16" s="4"/>
    </row>
    <row r="17" spans="1:151" s="7" customFormat="1" ht="18" customHeight="1">
      <c r="E17" s="405"/>
      <c r="Q17" s="3"/>
      <c r="S17" s="572" t="s">
        <v>194</v>
      </c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573"/>
      <c r="AJ17" s="574"/>
      <c r="AK17" s="580" t="s">
        <v>81</v>
      </c>
      <c r="AL17" s="581"/>
      <c r="AM17" s="581"/>
      <c r="AN17" s="581"/>
      <c r="AO17" s="581"/>
      <c r="AP17" s="581"/>
      <c r="AQ17" s="581"/>
      <c r="AR17" s="581"/>
      <c r="AS17" s="581"/>
      <c r="AT17" s="581"/>
      <c r="AU17" s="581"/>
      <c r="AV17" s="581"/>
      <c r="AW17" s="581"/>
      <c r="AX17" s="581"/>
      <c r="AY17" s="581"/>
      <c r="AZ17" s="581"/>
      <c r="BA17" s="581"/>
      <c r="BB17" s="581"/>
      <c r="BC17" s="581"/>
      <c r="BD17" s="581"/>
      <c r="BE17" s="581"/>
      <c r="BF17" s="581"/>
      <c r="BG17" s="581"/>
      <c r="BH17" s="581"/>
      <c r="BI17" s="581"/>
      <c r="BJ17" s="581"/>
      <c r="BK17" s="581"/>
      <c r="BL17" s="581"/>
      <c r="BM17" s="581"/>
      <c r="BN17" s="581"/>
      <c r="BO17" s="581"/>
      <c r="BP17" s="581"/>
      <c r="BQ17" s="581"/>
      <c r="BR17" s="581"/>
      <c r="BS17" s="581"/>
      <c r="BT17" s="581"/>
      <c r="BU17" s="581"/>
      <c r="BV17" s="581"/>
      <c r="BW17" s="581"/>
      <c r="BX17" s="581"/>
      <c r="BY17" s="581"/>
      <c r="BZ17" s="581"/>
      <c r="CA17" s="581"/>
      <c r="CB17" s="581"/>
      <c r="CC17" s="581"/>
      <c r="CD17" s="581"/>
      <c r="CE17" s="581"/>
      <c r="CF17" s="582"/>
      <c r="CG17" s="583" t="s">
        <v>181</v>
      </c>
      <c r="CH17" s="584"/>
      <c r="CI17" s="584"/>
      <c r="CJ17" s="584"/>
      <c r="CK17" s="584"/>
      <c r="CL17" s="584"/>
      <c r="CM17" s="584"/>
      <c r="CN17" s="584"/>
      <c r="CO17" s="584"/>
      <c r="CP17" s="584"/>
      <c r="CQ17" s="584"/>
      <c r="CR17" s="584"/>
      <c r="CS17" s="584"/>
      <c r="CT17" s="584"/>
      <c r="CU17" s="584"/>
      <c r="CV17" s="584"/>
      <c r="CW17" s="584"/>
      <c r="CX17" s="584"/>
      <c r="CY17" s="584"/>
      <c r="CZ17" s="584"/>
      <c r="DA17" s="584"/>
      <c r="DB17" s="584"/>
      <c r="DC17" s="584"/>
      <c r="DD17" s="584"/>
      <c r="DE17" s="584"/>
      <c r="DF17" s="584"/>
      <c r="DG17" s="584"/>
      <c r="DH17" s="584"/>
      <c r="DI17" s="584"/>
      <c r="DJ17" s="584"/>
      <c r="DK17" s="584"/>
      <c r="DL17" s="584"/>
      <c r="DM17" s="584"/>
      <c r="DN17" s="584"/>
      <c r="DO17" s="584"/>
      <c r="DP17" s="584"/>
      <c r="DQ17" s="584"/>
      <c r="DR17" s="584"/>
      <c r="DS17" s="584"/>
      <c r="DT17" s="584"/>
      <c r="DU17" s="584"/>
      <c r="DV17" s="584"/>
      <c r="DW17" s="584"/>
      <c r="DX17" s="584"/>
      <c r="DY17" s="584"/>
      <c r="DZ17" s="584"/>
      <c r="EA17" s="584"/>
      <c r="EB17" s="585"/>
      <c r="EH17" s="406"/>
    </row>
    <row r="18" spans="1:151" s="7" customFormat="1" ht="27" customHeight="1">
      <c r="E18" s="405"/>
      <c r="Q18" s="390"/>
      <c r="S18" s="575"/>
      <c r="T18" s="576"/>
      <c r="U18" s="576"/>
      <c r="V18" s="576"/>
      <c r="W18" s="576"/>
      <c r="X18" s="576"/>
      <c r="Y18" s="576"/>
      <c r="Z18" s="576"/>
      <c r="AA18" s="576"/>
      <c r="AB18" s="576"/>
      <c r="AC18" s="576"/>
      <c r="AD18" s="576"/>
      <c r="AE18" s="576"/>
      <c r="AF18" s="576"/>
      <c r="AG18" s="576"/>
      <c r="AH18" s="576"/>
      <c r="AI18" s="576"/>
      <c r="AJ18" s="577"/>
      <c r="AK18" s="586" t="s">
        <v>178</v>
      </c>
      <c r="AL18" s="587"/>
      <c r="AM18" s="587"/>
      <c r="AN18" s="587"/>
      <c r="AO18" s="587"/>
      <c r="AP18" s="587"/>
      <c r="AQ18" s="587"/>
      <c r="AR18" s="587"/>
      <c r="AS18" s="587"/>
      <c r="AT18" s="587"/>
      <c r="AU18" s="587"/>
      <c r="AV18" s="587"/>
      <c r="AW18" s="587"/>
      <c r="AX18" s="587"/>
      <c r="AY18" s="588"/>
      <c r="AZ18" s="589" t="s">
        <v>177</v>
      </c>
      <c r="BA18" s="590"/>
      <c r="BB18" s="590"/>
      <c r="BC18" s="590"/>
      <c r="BD18" s="590"/>
      <c r="BE18" s="590"/>
      <c r="BF18" s="590"/>
      <c r="BG18" s="590"/>
      <c r="BH18" s="590"/>
      <c r="BI18" s="590"/>
      <c r="BJ18" s="590"/>
      <c r="BK18" s="590"/>
      <c r="BL18" s="590"/>
      <c r="BM18" s="590"/>
      <c r="BN18" s="591"/>
      <c r="BO18" s="592" t="s">
        <v>31</v>
      </c>
      <c r="BP18" s="593"/>
      <c r="BQ18" s="593"/>
      <c r="BR18" s="593"/>
      <c r="BS18" s="593"/>
      <c r="BT18" s="593"/>
      <c r="BU18" s="593"/>
      <c r="BV18" s="593"/>
      <c r="BW18" s="593"/>
      <c r="BX18" s="593"/>
      <c r="BY18" s="593"/>
      <c r="BZ18" s="593"/>
      <c r="CA18" s="593"/>
      <c r="CB18" s="593"/>
      <c r="CC18" s="593"/>
      <c r="CD18" s="593"/>
      <c r="CE18" s="593"/>
      <c r="CF18" s="594"/>
      <c r="CG18" s="595" t="s">
        <v>193</v>
      </c>
      <c r="CH18" s="593"/>
      <c r="CI18" s="593"/>
      <c r="CJ18" s="593"/>
      <c r="CK18" s="593"/>
      <c r="CL18" s="593"/>
      <c r="CM18" s="593"/>
      <c r="CN18" s="593"/>
      <c r="CO18" s="593"/>
      <c r="CP18" s="593"/>
      <c r="CQ18" s="593"/>
      <c r="CR18" s="593"/>
      <c r="CS18" s="593"/>
      <c r="CT18" s="593"/>
      <c r="CU18" s="593"/>
      <c r="CV18" s="596" t="s">
        <v>73</v>
      </c>
      <c r="CW18" s="593"/>
      <c r="CX18" s="593"/>
      <c r="CY18" s="593"/>
      <c r="CZ18" s="593"/>
      <c r="DA18" s="593"/>
      <c r="DB18" s="593"/>
      <c r="DC18" s="593"/>
      <c r="DD18" s="593"/>
      <c r="DE18" s="593"/>
      <c r="DF18" s="593"/>
      <c r="DG18" s="593"/>
      <c r="DH18" s="593"/>
      <c r="DI18" s="593"/>
      <c r="DJ18" s="593"/>
      <c r="DK18" s="592" t="s">
        <v>179</v>
      </c>
      <c r="DL18" s="593"/>
      <c r="DM18" s="593"/>
      <c r="DN18" s="593"/>
      <c r="DO18" s="593"/>
      <c r="DP18" s="593"/>
      <c r="DQ18" s="593"/>
      <c r="DR18" s="593"/>
      <c r="DS18" s="593"/>
      <c r="DT18" s="593"/>
      <c r="DU18" s="593"/>
      <c r="DV18" s="593"/>
      <c r="DW18" s="593"/>
      <c r="DX18" s="593"/>
      <c r="DY18" s="593"/>
      <c r="DZ18" s="593"/>
      <c r="EA18" s="593"/>
      <c r="EB18" s="594"/>
      <c r="EH18" s="406"/>
    </row>
    <row r="19" spans="1:151" s="7" customFormat="1" ht="21" customHeight="1">
      <c r="E19" s="39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90"/>
      <c r="S19" s="605">
        <v>-16547</v>
      </c>
      <c r="T19" s="606"/>
      <c r="U19" s="606"/>
      <c r="V19" s="606"/>
      <c r="W19" s="606"/>
      <c r="X19" s="606"/>
      <c r="Y19" s="606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7"/>
      <c r="AK19" s="605">
        <v>3840</v>
      </c>
      <c r="AL19" s="608"/>
      <c r="AM19" s="608"/>
      <c r="AN19" s="608"/>
      <c r="AO19" s="608"/>
      <c r="AP19" s="608"/>
      <c r="AQ19" s="608"/>
      <c r="AR19" s="608"/>
      <c r="AS19" s="608"/>
      <c r="AT19" s="608"/>
      <c r="AU19" s="608"/>
      <c r="AV19" s="608"/>
      <c r="AW19" s="608"/>
      <c r="AX19" s="608"/>
      <c r="AY19" s="609"/>
      <c r="AZ19" s="600">
        <v>17519</v>
      </c>
      <c r="BA19" s="601"/>
      <c r="BB19" s="601"/>
      <c r="BC19" s="601"/>
      <c r="BD19" s="601"/>
      <c r="BE19" s="601"/>
      <c r="BF19" s="601"/>
      <c r="BG19" s="601"/>
      <c r="BH19" s="601"/>
      <c r="BI19" s="601"/>
      <c r="BJ19" s="601"/>
      <c r="BK19" s="601"/>
      <c r="BL19" s="601"/>
      <c r="BM19" s="601"/>
      <c r="BN19" s="610"/>
      <c r="BO19" s="600">
        <v>-13679</v>
      </c>
      <c r="BP19" s="601"/>
      <c r="BQ19" s="601"/>
      <c r="BR19" s="601"/>
      <c r="BS19" s="601"/>
      <c r="BT19" s="601"/>
      <c r="BU19" s="601"/>
      <c r="BV19" s="601"/>
      <c r="BW19" s="601"/>
      <c r="BX19" s="601"/>
      <c r="BY19" s="601"/>
      <c r="BZ19" s="601"/>
      <c r="CA19" s="601"/>
      <c r="CB19" s="601"/>
      <c r="CC19" s="601"/>
      <c r="CD19" s="601"/>
      <c r="CE19" s="601"/>
      <c r="CF19" s="602"/>
      <c r="CG19" s="611">
        <v>12155</v>
      </c>
      <c r="CH19" s="579"/>
      <c r="CI19" s="579"/>
      <c r="CJ19" s="579"/>
      <c r="CK19" s="579"/>
      <c r="CL19" s="579"/>
      <c r="CM19" s="579"/>
      <c r="CN19" s="579"/>
      <c r="CO19" s="579"/>
      <c r="CP19" s="579"/>
      <c r="CQ19" s="579"/>
      <c r="CR19" s="579"/>
      <c r="CS19" s="579"/>
      <c r="CT19" s="579"/>
      <c r="CU19" s="579"/>
      <c r="CV19" s="578">
        <v>15023</v>
      </c>
      <c r="CW19" s="579"/>
      <c r="CX19" s="579"/>
      <c r="CY19" s="579"/>
      <c r="CZ19" s="579"/>
      <c r="DA19" s="579"/>
      <c r="DB19" s="579"/>
      <c r="DC19" s="579"/>
      <c r="DD19" s="579"/>
      <c r="DE19" s="579"/>
      <c r="DF19" s="579"/>
      <c r="DG19" s="579"/>
      <c r="DH19" s="579"/>
      <c r="DI19" s="579"/>
      <c r="DJ19" s="579"/>
      <c r="DK19" s="578">
        <v>-2868</v>
      </c>
      <c r="DL19" s="579"/>
      <c r="DM19" s="579"/>
      <c r="DN19" s="579"/>
      <c r="DO19" s="579"/>
      <c r="DP19" s="579"/>
      <c r="DQ19" s="579"/>
      <c r="DR19" s="579"/>
      <c r="DS19" s="579"/>
      <c r="DT19" s="579"/>
      <c r="DU19" s="579"/>
      <c r="DV19" s="579"/>
      <c r="DW19" s="579"/>
      <c r="DX19" s="579"/>
      <c r="DY19" s="579"/>
      <c r="DZ19" s="579"/>
      <c r="EA19" s="579"/>
      <c r="EB19" s="597"/>
      <c r="EH19" s="406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9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90"/>
      <c r="R20" s="400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02"/>
      <c r="CP20" s="402"/>
      <c r="CQ20" s="402"/>
      <c r="CR20" s="402"/>
      <c r="CS20" s="402"/>
      <c r="CT20" s="402"/>
      <c r="CU20" s="402"/>
      <c r="CV20" s="402"/>
      <c r="CW20" s="402"/>
      <c r="CX20" s="402"/>
      <c r="CY20" s="402"/>
      <c r="CZ20" s="402"/>
      <c r="DA20" s="402"/>
      <c r="DB20" s="402"/>
      <c r="DC20" s="402"/>
      <c r="DD20" s="402"/>
      <c r="DE20" s="402"/>
      <c r="DF20" s="23"/>
      <c r="DG20" s="402"/>
      <c r="DH20" s="402"/>
      <c r="DI20" s="402"/>
      <c r="DJ20" s="402"/>
      <c r="DK20" s="402"/>
      <c r="DL20" s="402"/>
      <c r="DM20" s="402"/>
      <c r="DN20" s="402"/>
      <c r="DO20" s="402"/>
      <c r="DP20" s="402"/>
      <c r="DQ20" s="402"/>
      <c r="DR20" s="402"/>
      <c r="DS20" s="402"/>
      <c r="DT20" s="402"/>
      <c r="DU20" s="402"/>
      <c r="DV20" s="402"/>
      <c r="DW20" s="402"/>
      <c r="DX20" s="23"/>
      <c r="DY20" s="402"/>
      <c r="DZ20" s="402"/>
      <c r="EA20" s="402"/>
      <c r="EB20" s="402"/>
      <c r="EC20" s="402"/>
      <c r="ED20" s="402"/>
      <c r="EE20" s="402"/>
      <c r="EF20" s="402"/>
      <c r="EG20" s="402"/>
      <c r="EH20" s="403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20" t="s">
        <v>330</v>
      </c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0"/>
      <c r="BA21" s="400"/>
      <c r="BB21" s="400"/>
      <c r="BC21" s="400"/>
      <c r="BD21" s="400"/>
      <c r="BE21" s="400"/>
      <c r="BF21" s="400"/>
      <c r="BG21" s="400"/>
      <c r="BH21" s="400"/>
      <c r="BI21" s="400"/>
      <c r="BJ21" s="400"/>
      <c r="BK21" s="400"/>
      <c r="BL21" s="400"/>
      <c r="BM21" s="400"/>
      <c r="BN21" s="400"/>
      <c r="BO21" s="400"/>
      <c r="BP21" s="400"/>
      <c r="BQ21" s="400"/>
      <c r="BR21" s="400"/>
      <c r="BS21" s="400"/>
      <c r="BT21" s="400"/>
      <c r="BU21" s="400"/>
      <c r="BV21" s="400"/>
      <c r="BW21" s="400"/>
      <c r="BX21" s="400"/>
      <c r="BY21" s="400"/>
      <c r="BZ21" s="400"/>
      <c r="CA21" s="400"/>
      <c r="CB21" s="400"/>
      <c r="CC21" s="400"/>
      <c r="CD21" s="400"/>
      <c r="CE21" s="400"/>
      <c r="CF21" s="400"/>
      <c r="CG21" s="400"/>
      <c r="CH21" s="400"/>
      <c r="CI21" s="400"/>
      <c r="CJ21" s="400"/>
      <c r="CK21" s="400"/>
      <c r="CL21" s="400"/>
      <c r="CM21" s="400"/>
      <c r="CN21" s="400"/>
      <c r="CO21" s="400"/>
      <c r="CP21" s="400"/>
      <c r="CQ21" s="400"/>
      <c r="CR21" s="400"/>
      <c r="CS21" s="400"/>
      <c r="CT21" s="400"/>
      <c r="CU21" s="400"/>
      <c r="CV21" s="400"/>
      <c r="CW21" s="400"/>
      <c r="CX21" s="400"/>
      <c r="CY21" s="400"/>
      <c r="CZ21" s="400"/>
      <c r="DA21" s="400"/>
      <c r="DB21" s="400"/>
      <c r="DC21" s="400"/>
      <c r="DD21" s="400"/>
      <c r="DE21" s="400"/>
      <c r="DF21" s="400"/>
      <c r="DG21" s="400"/>
      <c r="DH21" s="400"/>
      <c r="DI21" s="400"/>
      <c r="DJ21" s="400"/>
      <c r="DK21" s="400"/>
      <c r="DL21" s="400"/>
      <c r="DM21" s="400"/>
      <c r="DN21" s="400"/>
      <c r="DO21" s="400"/>
      <c r="DP21" s="400"/>
      <c r="DQ21" s="400"/>
      <c r="DR21" s="400"/>
      <c r="DS21" s="400"/>
      <c r="DT21" s="400"/>
      <c r="DU21" s="400"/>
      <c r="DV21" s="400"/>
      <c r="DW21" s="400"/>
      <c r="DX21" s="400"/>
      <c r="DY21" s="400"/>
      <c r="DZ21" s="400"/>
      <c r="EA21" s="400"/>
      <c r="EB21" s="400"/>
      <c r="EC21" s="400"/>
      <c r="ED21" s="400"/>
      <c r="EE21" s="400"/>
      <c r="EF21" s="400"/>
      <c r="EG21" s="400"/>
      <c r="EH21" s="404"/>
    </row>
    <row r="22" spans="1:151" s="407" customFormat="1" ht="18" customHeight="1">
      <c r="E22" s="408"/>
      <c r="I22" s="409"/>
      <c r="J22" s="612">
        <v>45108</v>
      </c>
      <c r="K22" s="613"/>
      <c r="L22" s="613"/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407" t="s">
        <v>189</v>
      </c>
      <c r="AJ22" s="410"/>
      <c r="AK22" s="410"/>
      <c r="AL22" s="410"/>
      <c r="AM22" s="410"/>
      <c r="AN22" s="410"/>
      <c r="AO22" s="410"/>
      <c r="AP22" s="410"/>
      <c r="BG22" s="603">
        <v>385717</v>
      </c>
      <c r="BH22" s="603"/>
      <c r="BI22" s="603"/>
      <c r="BJ22" s="603"/>
      <c r="BK22" s="603"/>
      <c r="BL22" s="603"/>
      <c r="BM22" s="603"/>
      <c r="BN22" s="603"/>
      <c r="BO22" s="603"/>
      <c r="BP22" s="603"/>
      <c r="BQ22" s="603"/>
      <c r="BR22" s="603"/>
      <c r="BS22" s="603"/>
      <c r="BT22" s="603"/>
      <c r="BU22" s="603"/>
      <c r="BV22" s="603"/>
      <c r="BW22" s="603"/>
      <c r="BX22" s="603"/>
      <c r="BY22" s="603"/>
      <c r="BZ22" s="603"/>
      <c r="EH22" s="411"/>
    </row>
    <row r="23" spans="1:151" s="407" customFormat="1" ht="22.5" customHeight="1" thickBot="1">
      <c r="E23" s="412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 t="s">
        <v>371</v>
      </c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604">
        <v>122</v>
      </c>
      <c r="AK23" s="604"/>
      <c r="AL23" s="604"/>
      <c r="AM23" s="604"/>
      <c r="AN23" s="604"/>
      <c r="AO23" s="604"/>
      <c r="AP23" s="604"/>
      <c r="AQ23" s="604"/>
      <c r="AR23" s="604"/>
      <c r="AS23" s="604"/>
      <c r="AT23" s="413" t="s">
        <v>386</v>
      </c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13"/>
      <c r="CS23" s="413"/>
      <c r="CT23" s="413"/>
      <c r="CU23" s="413"/>
      <c r="CV23" s="413"/>
      <c r="CW23" s="413"/>
      <c r="CX23" s="413"/>
      <c r="CY23" s="413"/>
      <c r="CZ23" s="413"/>
      <c r="DA23" s="413"/>
      <c r="DB23" s="413"/>
      <c r="DC23" s="413"/>
      <c r="DD23" s="413"/>
      <c r="DE23" s="413"/>
      <c r="DF23" s="413"/>
      <c r="DG23" s="413"/>
      <c r="DH23" s="413"/>
      <c r="DI23" s="413"/>
      <c r="DJ23" s="413"/>
      <c r="DK23" s="413"/>
      <c r="DL23" s="413"/>
      <c r="DM23" s="413"/>
      <c r="DN23" s="413"/>
      <c r="DO23" s="413"/>
      <c r="DP23" s="413"/>
      <c r="DQ23" s="413"/>
      <c r="DR23" s="413"/>
      <c r="DS23" s="413"/>
      <c r="DT23" s="413"/>
      <c r="DU23" s="413"/>
      <c r="DV23" s="413"/>
      <c r="DW23" s="413"/>
      <c r="DX23" s="413"/>
      <c r="DY23" s="413"/>
      <c r="DZ23" s="413"/>
      <c r="EA23" s="413"/>
      <c r="EB23" s="413"/>
      <c r="EC23" s="413"/>
      <c r="ED23" s="413"/>
      <c r="EE23" s="413"/>
      <c r="EF23" s="413"/>
      <c r="EG23" s="413"/>
      <c r="EH23" s="414"/>
    </row>
    <row r="24" spans="1:151" ht="15" customHeight="1" thickTop="1"/>
    <row r="25" spans="1:151" s="4" customFormat="1" ht="18" customHeight="1">
      <c r="C25" s="19" t="s">
        <v>183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252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190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235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159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160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161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0">
        <v>45078</v>
      </c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1"/>
      <c r="U32" s="571"/>
      <c r="V32" s="571"/>
      <c r="W32" s="571"/>
      <c r="X32" s="571"/>
      <c r="Y32" s="571"/>
      <c r="Z32" s="571"/>
      <c r="AA32" s="571"/>
      <c r="AB32" s="571"/>
      <c r="AC32" s="571"/>
      <c r="AD32" s="571"/>
      <c r="AE32" s="571"/>
      <c r="AF32" s="571"/>
      <c r="AG32" s="571"/>
      <c r="AH32" s="571"/>
      <c r="AI32" s="571"/>
      <c r="AJ32" s="571"/>
      <c r="AK32" s="571"/>
      <c r="AL32" s="571"/>
      <c r="AM32" s="571"/>
      <c r="AN32" s="571"/>
      <c r="AO32" s="571"/>
      <c r="AP32" s="571"/>
      <c r="AQ32" s="571"/>
      <c r="AR32" s="571"/>
      <c r="AS32" s="571"/>
      <c r="AT32" s="571"/>
      <c r="AU32" s="571"/>
      <c r="AV32" s="571"/>
      <c r="AW32" s="571"/>
      <c r="AX32" s="571"/>
      <c r="AY32" s="571"/>
      <c r="AZ32" s="571"/>
      <c r="BA32" s="571"/>
      <c r="BB32" s="571"/>
      <c r="BC32" s="571"/>
      <c r="BD32" s="571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D4" sqref="D4"/>
    </sheetView>
  </sheetViews>
  <sheetFormatPr defaultRowHeight="14.25"/>
  <cols>
    <col min="1" max="1" width="4.5" style="270" customWidth="1"/>
    <col min="2" max="2" width="12.5" style="271" bestFit="1" customWidth="1"/>
    <col min="3" max="3" width="13.5" style="272" bestFit="1" customWidth="1"/>
    <col min="4" max="5" width="5.5" style="272" bestFit="1" customWidth="1"/>
    <col min="6" max="6" width="2.5" style="272" customWidth="1"/>
    <col min="7" max="7" width="4.5" style="270" customWidth="1"/>
    <col min="8" max="8" width="12.5" style="271" bestFit="1" customWidth="1"/>
    <col min="9" max="9" width="13.5" style="272" bestFit="1" customWidth="1"/>
    <col min="10" max="11" width="5.5" style="272" bestFit="1" customWidth="1"/>
    <col min="12" max="12" width="2.5" style="272" customWidth="1"/>
    <col min="13" max="13" width="4.5" style="270" customWidth="1"/>
    <col min="14" max="14" width="12.5" style="271" bestFit="1" customWidth="1"/>
    <col min="15" max="15" width="13.5" style="272" bestFit="1" customWidth="1"/>
    <col min="16" max="17" width="5.5" style="272" bestFit="1" customWidth="1"/>
    <col min="18" max="18" width="9" style="272" customWidth="1"/>
    <col min="19" max="16384" width="9" style="272"/>
  </cols>
  <sheetData>
    <row r="1" spans="1:19" ht="22.5" customHeight="1">
      <c r="A1" s="659">
        <f>'Ｐ１'!J8</f>
        <v>45108</v>
      </c>
      <c r="B1" s="660"/>
      <c r="C1" s="660"/>
      <c r="D1" s="660"/>
      <c r="E1" s="660"/>
      <c r="F1" s="660"/>
      <c r="G1" s="660"/>
      <c r="H1" s="660"/>
    </row>
    <row r="2" spans="1:19" s="384" customFormat="1" ht="19.5" customHeight="1">
      <c r="A2" s="382" t="s">
        <v>121</v>
      </c>
      <c r="B2" s="382"/>
      <c r="C2" s="383"/>
      <c r="D2" s="383"/>
      <c r="E2" s="383"/>
      <c r="G2" s="382" t="s">
        <v>151</v>
      </c>
      <c r="H2" s="382"/>
      <c r="K2" s="383"/>
      <c r="M2" s="382" t="s">
        <v>153</v>
      </c>
      <c r="N2" s="382"/>
      <c r="Q2" s="383"/>
    </row>
    <row r="3" spans="1:19" s="381" customFormat="1" ht="18" customHeight="1">
      <c r="A3" s="379" t="s">
        <v>96</v>
      </c>
      <c r="B3" s="380" t="s">
        <v>92</v>
      </c>
      <c r="C3" s="379" t="s">
        <v>94</v>
      </c>
      <c r="D3" s="422" t="s">
        <v>280</v>
      </c>
      <c r="E3" s="423" t="s">
        <v>279</v>
      </c>
      <c r="G3" s="379" t="s">
        <v>96</v>
      </c>
      <c r="H3" s="380" t="s">
        <v>92</v>
      </c>
      <c r="I3" s="379" t="s">
        <v>94</v>
      </c>
      <c r="J3" s="422" t="s">
        <v>280</v>
      </c>
      <c r="K3" s="423" t="s">
        <v>279</v>
      </c>
      <c r="M3" s="379" t="s">
        <v>96</v>
      </c>
      <c r="N3" s="380" t="s">
        <v>92</v>
      </c>
      <c r="O3" s="379" t="s">
        <v>94</v>
      </c>
      <c r="P3" s="422" t="s">
        <v>280</v>
      </c>
      <c r="Q3" s="423" t="s">
        <v>279</v>
      </c>
    </row>
    <row r="4" spans="1:19" s="273" customFormat="1" ht="18.75" customHeight="1">
      <c r="A4" s="368">
        <v>25</v>
      </c>
      <c r="B4" s="369" t="s">
        <v>257</v>
      </c>
      <c r="C4" s="370">
        <f>'Ｐ4～5'!E40</f>
        <v>7</v>
      </c>
      <c r="D4" s="424">
        <f>RANK(C4,C$4:C$28,0)</f>
        <v>1</v>
      </c>
      <c r="E4" s="425">
        <f>RANK(C4,C$4:C$28,1)</f>
        <v>25</v>
      </c>
      <c r="G4" s="368">
        <v>22</v>
      </c>
      <c r="H4" s="369" t="s">
        <v>263</v>
      </c>
      <c r="I4" s="370">
        <f>'Ｐ4～5'!N35</f>
        <v>-1</v>
      </c>
      <c r="J4" s="424">
        <f>RANK(I4,I$4:I$28,0)</f>
        <v>1</v>
      </c>
      <c r="K4" s="425">
        <f>RANK(I4,I$4:I$28,1)</f>
        <v>25</v>
      </c>
      <c r="M4" s="368">
        <v>10</v>
      </c>
      <c r="N4" s="369" t="s">
        <v>100</v>
      </c>
      <c r="O4" s="370">
        <f>'Ｐ4～5'!AA19</f>
        <v>31</v>
      </c>
      <c r="P4" s="424">
        <f>RANK(O4,O$4:O$28)</f>
        <v>1</v>
      </c>
      <c r="Q4" s="425">
        <f>RANK(O4,O$4:O$28,1)</f>
        <v>25</v>
      </c>
      <c r="S4" s="275"/>
    </row>
    <row r="5" spans="1:19" s="273" customFormat="1" ht="18.75" customHeight="1">
      <c r="A5" s="371">
        <v>22</v>
      </c>
      <c r="B5" s="372" t="s">
        <v>263</v>
      </c>
      <c r="C5" s="373">
        <f>'Ｐ4～5'!E35</f>
        <v>0</v>
      </c>
      <c r="D5" s="426">
        <f>RANK(C5,C$4:C$28,0)</f>
        <v>2</v>
      </c>
      <c r="E5" s="427">
        <f>RANK(C5,C$4:C$28,1)</f>
        <v>24</v>
      </c>
      <c r="G5" s="371">
        <v>16</v>
      </c>
      <c r="H5" s="372" t="s">
        <v>261</v>
      </c>
      <c r="I5" s="373">
        <f>'Ｐ4～5'!N28</f>
        <v>-2</v>
      </c>
      <c r="J5" s="426">
        <f>RANK(I5,I$4:I$28,0)</f>
        <v>2</v>
      </c>
      <c r="K5" s="427">
        <f>RANK(I5,I$4:I$28,1)</f>
        <v>24</v>
      </c>
      <c r="M5" s="371">
        <v>2</v>
      </c>
      <c r="N5" s="372" t="s">
        <v>276</v>
      </c>
      <c r="O5" s="373">
        <f>'Ｐ4～5'!AA11</f>
        <v>17</v>
      </c>
      <c r="P5" s="426">
        <f>RANK(O5,O$4:O$28)</f>
        <v>2</v>
      </c>
      <c r="Q5" s="427">
        <f>RANK(O5,O$4:O$28,1)</f>
        <v>24</v>
      </c>
      <c r="S5" s="275"/>
    </row>
    <row r="6" spans="1:19" s="273" customFormat="1" ht="18.75" customHeight="1">
      <c r="A6" s="371">
        <v>21</v>
      </c>
      <c r="B6" s="372" t="s">
        <v>256</v>
      </c>
      <c r="C6" s="373">
        <f>'Ｐ4～5'!E34</f>
        <v>-2</v>
      </c>
      <c r="D6" s="426">
        <f>RANK(C6,C$4:C$28,0)</f>
        <v>3</v>
      </c>
      <c r="E6" s="427">
        <f>RANK(C6,C$4:C$28,1)</f>
        <v>23</v>
      </c>
      <c r="G6" s="371">
        <v>25</v>
      </c>
      <c r="H6" s="372" t="s">
        <v>257</v>
      </c>
      <c r="I6" s="373">
        <f>'Ｐ4～5'!N40</f>
        <v>-3</v>
      </c>
      <c r="J6" s="426">
        <f>RANK(I6,I$4:I$28,0)</f>
        <v>3</v>
      </c>
      <c r="K6" s="427">
        <f>RANK(I6,I$4:I$28,1)</f>
        <v>22</v>
      </c>
      <c r="M6" s="371">
        <v>9</v>
      </c>
      <c r="N6" s="372" t="s">
        <v>97</v>
      </c>
      <c r="O6" s="373">
        <f>'Ｐ4～5'!AA18</f>
        <v>14</v>
      </c>
      <c r="P6" s="426">
        <f>RANK(O6,O$4:O$28)</f>
        <v>3</v>
      </c>
      <c r="Q6" s="427">
        <f>RANK(O6,O$4:O$28,1)</f>
        <v>23</v>
      </c>
      <c r="S6" s="275"/>
    </row>
    <row r="7" spans="1:19" s="273" customFormat="1" ht="18.75" customHeight="1">
      <c r="A7" s="371">
        <v>16</v>
      </c>
      <c r="B7" s="372" t="s">
        <v>261</v>
      </c>
      <c r="C7" s="373">
        <f>'Ｐ4～5'!E28</f>
        <v>-4</v>
      </c>
      <c r="D7" s="426">
        <f>RANK(C7,C$4:C$28,0)</f>
        <v>4</v>
      </c>
      <c r="E7" s="427">
        <f>RANK(C7,C$4:C$28,1)</f>
        <v>21</v>
      </c>
      <c r="G7" s="371">
        <v>14</v>
      </c>
      <c r="H7" s="372" t="s">
        <v>264</v>
      </c>
      <c r="I7" s="373">
        <f>'Ｐ4～5'!N24</f>
        <v>-3</v>
      </c>
      <c r="J7" s="426">
        <f>RANK(I7,I$4:I$28,0)</f>
        <v>3</v>
      </c>
      <c r="K7" s="427">
        <f>RANK(I7,I$4:I$28,1)</f>
        <v>22</v>
      </c>
      <c r="M7" s="371">
        <v>25</v>
      </c>
      <c r="N7" s="372" t="s">
        <v>257</v>
      </c>
      <c r="O7" s="373">
        <f>'Ｐ4～5'!AA40</f>
        <v>10</v>
      </c>
      <c r="P7" s="426">
        <f>RANK(O7,O$4:O$28)</f>
        <v>4</v>
      </c>
      <c r="Q7" s="427">
        <f>RANK(O7,O$4:O$28,1)</f>
        <v>21</v>
      </c>
      <c r="S7" s="275"/>
    </row>
    <row r="8" spans="1:19" s="273" customFormat="1" ht="18.75" customHeight="1">
      <c r="A8" s="371">
        <v>15</v>
      </c>
      <c r="B8" s="372" t="s">
        <v>259</v>
      </c>
      <c r="C8" s="373">
        <f>'Ｐ4～5'!E26</f>
        <v>-4</v>
      </c>
      <c r="D8" s="426">
        <f>RANK(C8,C$4:C$28,0)</f>
        <v>4</v>
      </c>
      <c r="E8" s="427">
        <f>RANK(C8,C$4:C$28,1)</f>
        <v>21</v>
      </c>
      <c r="G8" s="371">
        <v>21</v>
      </c>
      <c r="H8" s="372" t="s">
        <v>256</v>
      </c>
      <c r="I8" s="373">
        <f>'Ｐ4～5'!N34</f>
        <v>-4</v>
      </c>
      <c r="J8" s="426">
        <f>RANK(I8,I$4:I$28,0)</f>
        <v>5</v>
      </c>
      <c r="K8" s="427">
        <f>RANK(I8,I$4:I$28,1)</f>
        <v>21</v>
      </c>
      <c r="M8" s="371">
        <v>24</v>
      </c>
      <c r="N8" s="372" t="s">
        <v>267</v>
      </c>
      <c r="O8" s="373">
        <f>'Ｐ4～5'!AA39</f>
        <v>10</v>
      </c>
      <c r="P8" s="426">
        <f>RANK(O8,O$4:O$28)</f>
        <v>4</v>
      </c>
      <c r="Q8" s="427">
        <f>RANK(O8,O$4:O$28,1)</f>
        <v>21</v>
      </c>
      <c r="S8" s="275"/>
    </row>
    <row r="9" spans="1:19" s="273" customFormat="1" ht="18.75" customHeight="1">
      <c r="A9" s="371">
        <v>14</v>
      </c>
      <c r="B9" s="372" t="s">
        <v>264</v>
      </c>
      <c r="C9" s="373">
        <f>'Ｐ4～5'!E24</f>
        <v>-5</v>
      </c>
      <c r="D9" s="426">
        <f>RANK(C9,C$4:C$28,0)</f>
        <v>6</v>
      </c>
      <c r="E9" s="427">
        <f>RANK(C9,C$4:C$28,1)</f>
        <v>20</v>
      </c>
      <c r="G9" s="371">
        <v>15</v>
      </c>
      <c r="H9" s="372" t="s">
        <v>259</v>
      </c>
      <c r="I9" s="373">
        <f>'Ｐ4～5'!N26</f>
        <v>-5</v>
      </c>
      <c r="J9" s="426">
        <f>RANK(I9,I$4:I$28,0)</f>
        <v>6</v>
      </c>
      <c r="K9" s="427">
        <f>RANK(I9,I$4:I$28,1)</f>
        <v>20</v>
      </c>
      <c r="M9" s="371">
        <v>6</v>
      </c>
      <c r="N9" s="372" t="s">
        <v>273</v>
      </c>
      <c r="O9" s="373">
        <f>'Ｐ4～5'!AA15</f>
        <v>7</v>
      </c>
      <c r="P9" s="426">
        <f>RANK(O9,O$4:O$28)</f>
        <v>6</v>
      </c>
      <c r="Q9" s="427">
        <f>RANK(O9,O$4:O$28,1)</f>
        <v>20</v>
      </c>
      <c r="S9" s="275"/>
    </row>
    <row r="10" spans="1:19" s="273" customFormat="1" ht="18.75" customHeight="1">
      <c r="A10" s="371">
        <v>18</v>
      </c>
      <c r="B10" s="372" t="s">
        <v>266</v>
      </c>
      <c r="C10" s="373">
        <f>'Ｐ4～5'!E30</f>
        <v>-8</v>
      </c>
      <c r="D10" s="426">
        <f>RANK(C10,C$4:C$28,0)</f>
        <v>7</v>
      </c>
      <c r="E10" s="427">
        <f>RANK(C10,C$4:C$28,1)</f>
        <v>18</v>
      </c>
      <c r="G10" s="371">
        <v>18</v>
      </c>
      <c r="H10" s="372" t="s">
        <v>266</v>
      </c>
      <c r="I10" s="373">
        <f>'Ｐ4～5'!N30</f>
        <v>-8</v>
      </c>
      <c r="J10" s="426">
        <f>RANK(I10,I$4:I$28,0)</f>
        <v>7</v>
      </c>
      <c r="K10" s="427">
        <f>RANK(I10,I$4:I$28,1)</f>
        <v>19</v>
      </c>
      <c r="M10" s="371">
        <v>4</v>
      </c>
      <c r="N10" s="372" t="s">
        <v>277</v>
      </c>
      <c r="O10" s="373">
        <f>'Ｐ4～5'!AA13</f>
        <v>6</v>
      </c>
      <c r="P10" s="426">
        <f>RANK(O10,O$4:O$28)</f>
        <v>7</v>
      </c>
      <c r="Q10" s="427">
        <f>RANK(O10,O$4:O$28,1)</f>
        <v>19</v>
      </c>
      <c r="S10" s="275"/>
    </row>
    <row r="11" spans="1:19" s="273" customFormat="1" ht="18.75" customHeight="1">
      <c r="A11" s="371">
        <v>20</v>
      </c>
      <c r="B11" s="372" t="s">
        <v>260</v>
      </c>
      <c r="C11" s="373">
        <f>'Ｐ4～5'!E33</f>
        <v>-8</v>
      </c>
      <c r="D11" s="426">
        <f>RANK(C11,C$4:C$28,0)</f>
        <v>7</v>
      </c>
      <c r="E11" s="427">
        <f>RANK(C11,C$4:C$28,1)</f>
        <v>18</v>
      </c>
      <c r="G11" s="371">
        <v>20</v>
      </c>
      <c r="H11" s="372" t="s">
        <v>260</v>
      </c>
      <c r="I11" s="373">
        <f>'Ｐ4～5'!N33</f>
        <v>-9</v>
      </c>
      <c r="J11" s="426">
        <f>RANK(I11,I$4:I$28,0)</f>
        <v>8</v>
      </c>
      <c r="K11" s="427">
        <f>RANK(I11,I$4:I$28,1)</f>
        <v>18</v>
      </c>
      <c r="M11" s="371">
        <v>8</v>
      </c>
      <c r="N11" s="372" t="s">
        <v>272</v>
      </c>
      <c r="O11" s="373">
        <f>'Ｐ4～5'!AA17</f>
        <v>2</v>
      </c>
      <c r="P11" s="426">
        <f>RANK(O11,O$4:O$28)</f>
        <v>8</v>
      </c>
      <c r="Q11" s="427">
        <f>RANK(O11,O$4:O$28,1)</f>
        <v>15</v>
      </c>
      <c r="S11" s="275"/>
    </row>
    <row r="12" spans="1:19" s="273" customFormat="1" ht="18.75" customHeight="1">
      <c r="A12" s="371">
        <v>9</v>
      </c>
      <c r="B12" s="372" t="s">
        <v>97</v>
      </c>
      <c r="C12" s="373">
        <f>'Ｐ4～5'!E18</f>
        <v>-9</v>
      </c>
      <c r="D12" s="426">
        <f>RANK(C12,C$4:C$28,0)</f>
        <v>9</v>
      </c>
      <c r="E12" s="427">
        <f>RANK(C12,C$4:C$28,1)</f>
        <v>17</v>
      </c>
      <c r="G12" s="371">
        <v>19</v>
      </c>
      <c r="H12" s="372" t="s">
        <v>262</v>
      </c>
      <c r="I12" s="373">
        <f>'Ｐ4～5'!N32</f>
        <v>-20</v>
      </c>
      <c r="J12" s="426">
        <f>RANK(I12,I$4:I$28,0)</f>
        <v>9</v>
      </c>
      <c r="K12" s="427">
        <f>RANK(I12,I$4:I$28,1)</f>
        <v>17</v>
      </c>
      <c r="M12" s="371">
        <v>21</v>
      </c>
      <c r="N12" s="372" t="s">
        <v>256</v>
      </c>
      <c r="O12" s="373">
        <f>'Ｐ4～5'!AA34</f>
        <v>2</v>
      </c>
      <c r="P12" s="426">
        <f>RANK(O12,O$4:O$28)</f>
        <v>8</v>
      </c>
      <c r="Q12" s="427">
        <f>RANK(O12,O$4:O$28,1)</f>
        <v>15</v>
      </c>
      <c r="S12" s="275"/>
    </row>
    <row r="13" spans="1:19" s="273" customFormat="1" ht="18.75" customHeight="1">
      <c r="A13" s="371">
        <v>24</v>
      </c>
      <c r="B13" s="372" t="s">
        <v>267</v>
      </c>
      <c r="C13" s="373">
        <f>'Ｐ4～5'!E39</f>
        <v>-11</v>
      </c>
      <c r="D13" s="426">
        <f>RANK(C13,C$4:C$28,0)</f>
        <v>10</v>
      </c>
      <c r="E13" s="427">
        <f>RANK(C13,C$4:C$28,1)</f>
        <v>16</v>
      </c>
      <c r="G13" s="371">
        <v>24</v>
      </c>
      <c r="H13" s="372" t="s">
        <v>267</v>
      </c>
      <c r="I13" s="373">
        <f>'Ｐ4～5'!N39</f>
        <v>-21</v>
      </c>
      <c r="J13" s="426">
        <f>RANK(I13,I$4:I$28,0)</f>
        <v>10</v>
      </c>
      <c r="K13" s="427">
        <f>RANK(I13,I$4:I$28,1)</f>
        <v>15</v>
      </c>
      <c r="M13" s="371">
        <v>19</v>
      </c>
      <c r="N13" s="372" t="s">
        <v>262</v>
      </c>
      <c r="O13" s="373">
        <f>'Ｐ4～5'!AA32</f>
        <v>2</v>
      </c>
      <c r="P13" s="426">
        <f>RANK(O13,O$4:O$28)</f>
        <v>8</v>
      </c>
      <c r="Q13" s="427">
        <f>RANK(O13,O$4:O$28,1)</f>
        <v>15</v>
      </c>
      <c r="S13" s="275"/>
    </row>
    <row r="14" spans="1:19" s="273" customFormat="1" ht="18.75" customHeight="1">
      <c r="A14" s="371">
        <v>19</v>
      </c>
      <c r="B14" s="372" t="s">
        <v>262</v>
      </c>
      <c r="C14" s="373">
        <f>'Ｐ4～5'!E32</f>
        <v>-18</v>
      </c>
      <c r="D14" s="426">
        <f>RANK(C14,C$4:C$28,0)</f>
        <v>11</v>
      </c>
      <c r="E14" s="427">
        <f>RANK(C14,C$4:C$28,1)</f>
        <v>15</v>
      </c>
      <c r="G14" s="371">
        <v>13</v>
      </c>
      <c r="H14" s="372" t="s">
        <v>274</v>
      </c>
      <c r="I14" s="373">
        <f>'Ｐ4～5'!N22</f>
        <v>-21</v>
      </c>
      <c r="J14" s="426">
        <f>RANK(I14,I$4:I$28,0)</f>
        <v>10</v>
      </c>
      <c r="K14" s="427">
        <f>RANK(I14,I$4:I$28,1)</f>
        <v>15</v>
      </c>
      <c r="M14" s="371">
        <v>11</v>
      </c>
      <c r="N14" s="372" t="s">
        <v>19</v>
      </c>
      <c r="O14" s="373">
        <f>'Ｐ4～5'!AA20</f>
        <v>2</v>
      </c>
      <c r="P14" s="426">
        <f>RANK(O14,O$4:O$28)</f>
        <v>8</v>
      </c>
      <c r="Q14" s="427">
        <f>RANK(O14,O$4:O$28,1)</f>
        <v>15</v>
      </c>
      <c r="S14" s="275"/>
    </row>
    <row r="15" spans="1:19" s="273" customFormat="1" ht="18.75" customHeight="1">
      <c r="A15" s="371">
        <v>13</v>
      </c>
      <c r="B15" s="372" t="s">
        <v>64</v>
      </c>
      <c r="C15" s="373">
        <f>'Ｐ4～5'!E22</f>
        <v>-23</v>
      </c>
      <c r="D15" s="426">
        <f>RANK(C15,C$4:C$28,0)</f>
        <v>12</v>
      </c>
      <c r="E15" s="427">
        <f>RANK(C15,C$4:C$28,1)</f>
        <v>14</v>
      </c>
      <c r="G15" s="371">
        <v>9</v>
      </c>
      <c r="H15" s="372" t="s">
        <v>97</v>
      </c>
      <c r="I15" s="373">
        <f>'Ｐ4～5'!N18</f>
        <v>-23</v>
      </c>
      <c r="J15" s="426">
        <f>RANK(I15,I$4:I$28,0)</f>
        <v>12</v>
      </c>
      <c r="K15" s="427">
        <f>RANK(I15,I$4:I$28,1)</f>
        <v>14</v>
      </c>
      <c r="M15" s="371">
        <v>15</v>
      </c>
      <c r="N15" s="372" t="s">
        <v>259</v>
      </c>
      <c r="O15" s="373">
        <f>'Ｐ4～5'!AA26</f>
        <v>1</v>
      </c>
      <c r="P15" s="426">
        <f>RANK(O15,O$4:O$28)</f>
        <v>12</v>
      </c>
      <c r="Q15" s="427">
        <f>RANK(O15,O$4:O$28,1)</f>
        <v>12</v>
      </c>
      <c r="S15" s="275"/>
    </row>
    <row r="16" spans="1:19" s="273" customFormat="1" ht="18.75" customHeight="1">
      <c r="A16" s="371">
        <v>17</v>
      </c>
      <c r="B16" s="372" t="s">
        <v>265</v>
      </c>
      <c r="C16" s="373">
        <f>'Ｐ4～5'!E29</f>
        <v>-24</v>
      </c>
      <c r="D16" s="426">
        <f>RANK(C16,C$4:C$28,0)</f>
        <v>13</v>
      </c>
      <c r="E16" s="427">
        <f>RANK(C16,C$4:C$28,1)</f>
        <v>13</v>
      </c>
      <c r="G16" s="371">
        <v>17</v>
      </c>
      <c r="H16" s="372" t="s">
        <v>265</v>
      </c>
      <c r="I16" s="373">
        <f>'Ｐ4～5'!N29</f>
        <v>-24</v>
      </c>
      <c r="J16" s="426">
        <f>RANK(I16,I$4:I$28,0)</f>
        <v>13</v>
      </c>
      <c r="K16" s="427">
        <f>RANK(I16,I$4:I$28,1)</f>
        <v>12</v>
      </c>
      <c r="M16" s="371">
        <v>20</v>
      </c>
      <c r="N16" s="372" t="s">
        <v>260</v>
      </c>
      <c r="O16" s="373">
        <f>'Ｐ4～5'!AA33</f>
        <v>1</v>
      </c>
      <c r="P16" s="426">
        <f>RANK(O16,O$4:O$28)</f>
        <v>12</v>
      </c>
      <c r="Q16" s="427">
        <f>RANK(O16,O$4:O$28,1)</f>
        <v>12</v>
      </c>
      <c r="S16" s="275"/>
    </row>
    <row r="17" spans="1:19" s="273" customFormat="1" ht="18.75" customHeight="1">
      <c r="A17" s="371">
        <v>12</v>
      </c>
      <c r="B17" s="372" t="s">
        <v>268</v>
      </c>
      <c r="C17" s="373">
        <f>'Ｐ4～5'!E21</f>
        <v>-31</v>
      </c>
      <c r="D17" s="426">
        <f>RANK(C17,C$4:C$28,0)</f>
        <v>14</v>
      </c>
      <c r="E17" s="427">
        <f>RANK(C17,C$4:C$28,1)</f>
        <v>12</v>
      </c>
      <c r="G17" s="371">
        <v>12</v>
      </c>
      <c r="H17" s="372" t="s">
        <v>268</v>
      </c>
      <c r="I17" s="373">
        <f>'Ｐ4～5'!N21</f>
        <v>-24</v>
      </c>
      <c r="J17" s="426">
        <f>RANK(I17,I$4:I$28,0)</f>
        <v>13</v>
      </c>
      <c r="K17" s="427">
        <f>RANK(I17,I$4:I$28,1)</f>
        <v>12</v>
      </c>
      <c r="M17" s="371">
        <v>22</v>
      </c>
      <c r="N17" s="372" t="s">
        <v>263</v>
      </c>
      <c r="O17" s="373">
        <f>'Ｐ4～5'!AA35</f>
        <v>1</v>
      </c>
      <c r="P17" s="426">
        <f>RANK(O17,O$4:O$28)</f>
        <v>12</v>
      </c>
      <c r="Q17" s="427">
        <f>RANK(O17,O$4:O$28,1)</f>
        <v>12</v>
      </c>
      <c r="S17" s="275"/>
    </row>
    <row r="18" spans="1:19" s="273" customFormat="1" ht="18.75" customHeight="1">
      <c r="A18" s="371">
        <v>23</v>
      </c>
      <c r="B18" s="372" t="s">
        <v>269</v>
      </c>
      <c r="C18" s="373">
        <f>'Ｐ4～5'!E37</f>
        <v>-33</v>
      </c>
      <c r="D18" s="426">
        <f>RANK(C18,C$4:C$28,0)</f>
        <v>15</v>
      </c>
      <c r="E18" s="427">
        <f>RANK(C18,C$4:C$28,1)</f>
        <v>11</v>
      </c>
      <c r="G18" s="371">
        <v>23</v>
      </c>
      <c r="H18" s="372" t="s">
        <v>269</v>
      </c>
      <c r="I18" s="373">
        <f>'Ｐ4～5'!N37</f>
        <v>-27</v>
      </c>
      <c r="J18" s="426">
        <f>RANK(I18,I$4:I$28,0)</f>
        <v>15</v>
      </c>
      <c r="K18" s="427">
        <f>RANK(I18,I$4:I$28,1)</f>
        <v>11</v>
      </c>
      <c r="M18" s="371">
        <v>18</v>
      </c>
      <c r="N18" s="372" t="s">
        <v>266</v>
      </c>
      <c r="O18" s="373">
        <f>'Ｐ4～5'!AA30</f>
        <v>0</v>
      </c>
      <c r="P18" s="426">
        <f>RANK(O18,O$4:O$28)</f>
        <v>15</v>
      </c>
      <c r="Q18" s="427">
        <f>RANK(O18,O$4:O$28,1)</f>
        <v>10</v>
      </c>
      <c r="S18" s="275"/>
    </row>
    <row r="19" spans="1:19" s="273" customFormat="1" ht="18.75" customHeight="1">
      <c r="A19" s="371">
        <v>2</v>
      </c>
      <c r="B19" s="372" t="s">
        <v>276</v>
      </c>
      <c r="C19" s="373">
        <f>'Ｐ4～5'!E11</f>
        <v>-37</v>
      </c>
      <c r="D19" s="426">
        <f>RANK(C19,C$4:C$28,0)</f>
        <v>16</v>
      </c>
      <c r="E19" s="427">
        <f>RANK(C19,C$4:C$28,1)</f>
        <v>10</v>
      </c>
      <c r="G19" s="371">
        <v>7</v>
      </c>
      <c r="H19" s="372" t="s">
        <v>271</v>
      </c>
      <c r="I19" s="373">
        <f>'Ｐ4～5'!N16</f>
        <v>-42</v>
      </c>
      <c r="J19" s="426">
        <f>RANK(I19,I$4:I$28,0)</f>
        <v>16</v>
      </c>
      <c r="K19" s="427">
        <f>RANK(I19,I$4:I$28,1)</f>
        <v>10</v>
      </c>
      <c r="M19" s="371">
        <v>17</v>
      </c>
      <c r="N19" s="372" t="s">
        <v>265</v>
      </c>
      <c r="O19" s="373">
        <f>'Ｐ4～5'!AA29</f>
        <v>0</v>
      </c>
      <c r="P19" s="426">
        <f>RANK(O19,O$4:O$28)</f>
        <v>15</v>
      </c>
      <c r="Q19" s="427">
        <f>RANK(O19,O$4:O$28,1)</f>
        <v>10</v>
      </c>
      <c r="S19" s="275"/>
    </row>
    <row r="20" spans="1:19" s="273" customFormat="1" ht="18.75" customHeight="1">
      <c r="A20" s="371">
        <v>6</v>
      </c>
      <c r="B20" s="372" t="s">
        <v>273</v>
      </c>
      <c r="C20" s="373">
        <f>'Ｐ4～5'!E15</f>
        <v>-39</v>
      </c>
      <c r="D20" s="426">
        <f>RANK(C20,C$4:C$28,0)</f>
        <v>17</v>
      </c>
      <c r="E20" s="427">
        <f>RANK(C20,C$4:C$28,1)</f>
        <v>9</v>
      </c>
      <c r="G20" s="371">
        <v>6</v>
      </c>
      <c r="H20" s="372" t="s">
        <v>273</v>
      </c>
      <c r="I20" s="373">
        <f>'Ｐ4～5'!N15</f>
        <v>-46</v>
      </c>
      <c r="J20" s="426">
        <f>RANK(I20,I$4:I$28,0)</f>
        <v>17</v>
      </c>
      <c r="K20" s="427">
        <f>RANK(I20,I$4:I$28,1)</f>
        <v>9</v>
      </c>
      <c r="M20" s="371">
        <v>14</v>
      </c>
      <c r="N20" s="372" t="s">
        <v>264</v>
      </c>
      <c r="O20" s="373">
        <f>'Ｐ4～5'!AA24</f>
        <v>-2</v>
      </c>
      <c r="P20" s="426">
        <f>RANK(O20,O$4:O$28)</f>
        <v>17</v>
      </c>
      <c r="Q20" s="427">
        <f>RANK(O20,O$4:O$28,1)</f>
        <v>7</v>
      </c>
      <c r="S20" s="275"/>
    </row>
    <row r="21" spans="1:19" s="273" customFormat="1" ht="18.75" customHeight="1">
      <c r="A21" s="371">
        <v>7</v>
      </c>
      <c r="B21" s="372" t="s">
        <v>271</v>
      </c>
      <c r="C21" s="373">
        <f>'Ｐ4～5'!E16</f>
        <v>-46</v>
      </c>
      <c r="D21" s="426">
        <f>RANK(C21,C$4:C$28,0)</f>
        <v>18</v>
      </c>
      <c r="E21" s="427">
        <f>RANK(C21,C$4:C$28,1)</f>
        <v>8</v>
      </c>
      <c r="G21" s="371">
        <v>5</v>
      </c>
      <c r="H21" s="372" t="s">
        <v>270</v>
      </c>
      <c r="I21" s="373">
        <f>'Ｐ4～5'!N14</f>
        <v>-48</v>
      </c>
      <c r="J21" s="426">
        <f>RANK(I21,I$4:I$28,0)</f>
        <v>18</v>
      </c>
      <c r="K21" s="427">
        <f>RANK(I21,I$4:I$28,1)</f>
        <v>8</v>
      </c>
      <c r="M21" s="371">
        <v>16</v>
      </c>
      <c r="N21" s="372" t="s">
        <v>261</v>
      </c>
      <c r="O21" s="373">
        <f>'Ｐ4～5'!AA28</f>
        <v>-2</v>
      </c>
      <c r="P21" s="426">
        <f>RANK(O21,O$4:O$28)</f>
        <v>17</v>
      </c>
      <c r="Q21" s="427">
        <f>RANK(O21,O$4:O$28,1)</f>
        <v>7</v>
      </c>
      <c r="S21" s="275"/>
    </row>
    <row r="22" spans="1:19" s="273" customFormat="1" ht="18.75" customHeight="1">
      <c r="A22" s="371">
        <v>11</v>
      </c>
      <c r="B22" s="372" t="s">
        <v>19</v>
      </c>
      <c r="C22" s="373">
        <f>'Ｐ4～5'!E20</f>
        <v>-51</v>
      </c>
      <c r="D22" s="426">
        <f>RANK(C22,C$4:C$28,0)</f>
        <v>19</v>
      </c>
      <c r="E22" s="427">
        <f>RANK(C22,C$4:C$28,1)</f>
        <v>7</v>
      </c>
      <c r="G22" s="371">
        <v>11</v>
      </c>
      <c r="H22" s="372" t="s">
        <v>19</v>
      </c>
      <c r="I22" s="373">
        <f>'Ｐ4～5'!N20</f>
        <v>-53</v>
      </c>
      <c r="J22" s="426">
        <f>RANK(I22,I$4:I$28,0)</f>
        <v>19</v>
      </c>
      <c r="K22" s="427">
        <f>RANK(I22,I$4:I$28,1)</f>
        <v>7</v>
      </c>
      <c r="M22" s="371">
        <v>13</v>
      </c>
      <c r="N22" s="372" t="s">
        <v>64</v>
      </c>
      <c r="O22" s="373">
        <f>'Ｐ4～5'!AA22</f>
        <v>-2</v>
      </c>
      <c r="P22" s="426">
        <f>RANK(O22,O$4:O$28)</f>
        <v>17</v>
      </c>
      <c r="Q22" s="427">
        <f>RANK(O22,O$4:O$28,1)</f>
        <v>7</v>
      </c>
      <c r="S22" s="275"/>
    </row>
    <row r="23" spans="1:19" s="273" customFormat="1" ht="18.75" customHeight="1">
      <c r="A23" s="371">
        <v>5</v>
      </c>
      <c r="B23" s="372" t="s">
        <v>270</v>
      </c>
      <c r="C23" s="373">
        <f>'Ｐ4～5'!E14</f>
        <v>-52</v>
      </c>
      <c r="D23" s="426">
        <f>RANK(C23,C$4:C$28,0)</f>
        <v>20</v>
      </c>
      <c r="E23" s="427">
        <f>RANK(C23,C$4:C$28,1)</f>
        <v>6</v>
      </c>
      <c r="G23" s="371">
        <v>2</v>
      </c>
      <c r="H23" s="372" t="s">
        <v>276</v>
      </c>
      <c r="I23" s="373">
        <f>'Ｐ4～5'!N11</f>
        <v>-54</v>
      </c>
      <c r="J23" s="426">
        <f>RANK(I23,I$4:I$28,0)</f>
        <v>20</v>
      </c>
      <c r="K23" s="427">
        <f>RANK(I23,I$4:I$28,1)</f>
        <v>6</v>
      </c>
      <c r="M23" s="371">
        <v>7</v>
      </c>
      <c r="N23" s="372" t="s">
        <v>271</v>
      </c>
      <c r="O23" s="373">
        <f>'Ｐ4～5'!AA16</f>
        <v>-4</v>
      </c>
      <c r="P23" s="426">
        <f>RANK(O23,O$4:O$28)</f>
        <v>20</v>
      </c>
      <c r="Q23" s="427">
        <f>RANK(O23,O$4:O$28,1)</f>
        <v>5</v>
      </c>
      <c r="S23" s="275"/>
    </row>
    <row r="24" spans="1:19" s="273" customFormat="1" ht="18.75" customHeight="1">
      <c r="A24" s="371">
        <v>10</v>
      </c>
      <c r="B24" s="372" t="s">
        <v>100</v>
      </c>
      <c r="C24" s="373">
        <f>'Ｐ4～5'!E19</f>
        <v>-57</v>
      </c>
      <c r="D24" s="426">
        <f>RANK(C24,C$4:C$28,0)</f>
        <v>21</v>
      </c>
      <c r="E24" s="427">
        <f>RANK(C24,C$4:C$28,1)</f>
        <v>5</v>
      </c>
      <c r="G24" s="371">
        <v>8</v>
      </c>
      <c r="H24" s="372" t="s">
        <v>272</v>
      </c>
      <c r="I24" s="373">
        <f>'Ｐ4～5'!N17</f>
        <v>-78</v>
      </c>
      <c r="J24" s="426">
        <f>RANK(I24,I$4:I$28,0)</f>
        <v>21</v>
      </c>
      <c r="K24" s="427">
        <f>RANK(I24,I$4:I$28,1)</f>
        <v>5</v>
      </c>
      <c r="M24" s="371">
        <v>5</v>
      </c>
      <c r="N24" s="372" t="s">
        <v>270</v>
      </c>
      <c r="O24" s="373">
        <f>'Ｐ4～5'!AA14</f>
        <v>-4</v>
      </c>
      <c r="P24" s="426">
        <f>RANK(O24,O$4:O$28)</f>
        <v>20</v>
      </c>
      <c r="Q24" s="427">
        <f>RANK(O24,O$4:O$28,1)</f>
        <v>5</v>
      </c>
      <c r="S24" s="275"/>
    </row>
    <row r="25" spans="1:19" s="273" customFormat="1" ht="18.75" customHeight="1">
      <c r="A25" s="371">
        <v>8</v>
      </c>
      <c r="B25" s="372" t="s">
        <v>272</v>
      </c>
      <c r="C25" s="373">
        <f>'Ｐ4～5'!E17</f>
        <v>-76</v>
      </c>
      <c r="D25" s="426">
        <f>RANK(C25,C$4:C$28,0)</f>
        <v>22</v>
      </c>
      <c r="E25" s="427">
        <f>RANK(C25,C$4:C$28,1)</f>
        <v>4</v>
      </c>
      <c r="G25" s="371">
        <v>3</v>
      </c>
      <c r="H25" s="372" t="s">
        <v>275</v>
      </c>
      <c r="I25" s="373">
        <f>'Ｐ4～5'!N12</f>
        <v>-86</v>
      </c>
      <c r="J25" s="426">
        <f>RANK(I25,I$4:I$28,0)</f>
        <v>22</v>
      </c>
      <c r="K25" s="427">
        <f>RANK(I25,I$4:I$28,1)</f>
        <v>4</v>
      </c>
      <c r="M25" s="371">
        <v>23</v>
      </c>
      <c r="N25" s="372" t="s">
        <v>269</v>
      </c>
      <c r="O25" s="373">
        <f>'Ｐ4～5'!AA37</f>
        <v>-6</v>
      </c>
      <c r="P25" s="426">
        <f>RANK(O25,O$4:O$28)</f>
        <v>22</v>
      </c>
      <c r="Q25" s="427">
        <f>RANK(O25,O$4:O$28,1)</f>
        <v>4</v>
      </c>
      <c r="S25" s="275"/>
    </row>
    <row r="26" spans="1:19" s="273" customFormat="1" ht="18.75" customHeight="1">
      <c r="A26" s="371">
        <v>4</v>
      </c>
      <c r="B26" s="372" t="s">
        <v>277</v>
      </c>
      <c r="C26" s="373">
        <f>'Ｐ4～5'!E13</f>
        <v>-93</v>
      </c>
      <c r="D26" s="426">
        <f>RANK(C26,C$4:C$28,0)</f>
        <v>23</v>
      </c>
      <c r="E26" s="427">
        <f>RANK(C26,C$4:C$28,1)</f>
        <v>3</v>
      </c>
      <c r="G26" s="371">
        <v>10</v>
      </c>
      <c r="H26" s="372" t="s">
        <v>100</v>
      </c>
      <c r="I26" s="373">
        <f>'Ｐ4～5'!N19</f>
        <v>-88</v>
      </c>
      <c r="J26" s="426">
        <f>RANK(I26,I$4:I$28,0)</f>
        <v>23</v>
      </c>
      <c r="K26" s="427">
        <f>RANK(I26,I$4:I$28,1)</f>
        <v>3</v>
      </c>
      <c r="M26" s="371">
        <v>12</v>
      </c>
      <c r="N26" s="372" t="s">
        <v>268</v>
      </c>
      <c r="O26" s="373">
        <f>'Ｐ4～5'!AA21</f>
        <v>-7</v>
      </c>
      <c r="P26" s="426">
        <f>RANK(O26,O$4:O$28)</f>
        <v>23</v>
      </c>
      <c r="Q26" s="427">
        <f>RANK(O26,O$4:O$28,1)</f>
        <v>3</v>
      </c>
      <c r="S26" s="275"/>
    </row>
    <row r="27" spans="1:19" s="273" customFormat="1" ht="18.75" customHeight="1">
      <c r="A27" s="371">
        <v>3</v>
      </c>
      <c r="B27" s="372" t="s">
        <v>275</v>
      </c>
      <c r="C27" s="373">
        <f>'Ｐ4～5'!E12</f>
        <v>-109</v>
      </c>
      <c r="D27" s="426">
        <f>RANK(C27,C$4:C$28,0)</f>
        <v>24</v>
      </c>
      <c r="E27" s="427">
        <f>RANK(C27,C$4:C$28,1)</f>
        <v>2</v>
      </c>
      <c r="G27" s="371">
        <v>4</v>
      </c>
      <c r="H27" s="372" t="s">
        <v>277</v>
      </c>
      <c r="I27" s="373">
        <f>'Ｐ4～5'!N13</f>
        <v>-99</v>
      </c>
      <c r="J27" s="426">
        <f>RANK(I27,I$4:I$28,0)</f>
        <v>24</v>
      </c>
      <c r="K27" s="427">
        <f>RANK(I27,I$4:I$28,1)</f>
        <v>2</v>
      </c>
      <c r="M27" s="371">
        <v>3</v>
      </c>
      <c r="N27" s="372" t="s">
        <v>275</v>
      </c>
      <c r="O27" s="373">
        <f>'Ｐ4～5'!AA12</f>
        <v>-23</v>
      </c>
      <c r="P27" s="426">
        <f>RANK(O27,O$4:O$28)</f>
        <v>24</v>
      </c>
      <c r="Q27" s="427">
        <f>RANK(O27,O$4:O$28,1)</f>
        <v>2</v>
      </c>
      <c r="S27" s="275"/>
    </row>
    <row r="28" spans="1:19" s="273" customFormat="1" ht="18.75" customHeight="1">
      <c r="A28" s="374">
        <v>1</v>
      </c>
      <c r="B28" s="375" t="s">
        <v>258</v>
      </c>
      <c r="C28" s="376">
        <f>'Ｐ4～5'!E10</f>
        <v>-296</v>
      </c>
      <c r="D28" s="428">
        <f>RANK(C28,C$4:C$28,0)</f>
        <v>25</v>
      </c>
      <c r="E28" s="429">
        <f>RANK(C28,C$4:C$28,1)</f>
        <v>1</v>
      </c>
      <c r="G28" s="374">
        <v>1</v>
      </c>
      <c r="H28" s="375" t="s">
        <v>258</v>
      </c>
      <c r="I28" s="376">
        <f>'Ｐ4～5'!N10</f>
        <v>-171</v>
      </c>
      <c r="J28" s="428">
        <f>RANK(I28,I$4:I$28,0)</f>
        <v>25</v>
      </c>
      <c r="K28" s="429">
        <f>RANK(I28,I$4:I$28,1)</f>
        <v>1</v>
      </c>
      <c r="M28" s="374">
        <v>1</v>
      </c>
      <c r="N28" s="375" t="s">
        <v>258</v>
      </c>
      <c r="O28" s="376">
        <f>'Ｐ4～5'!AA10</f>
        <v>-125</v>
      </c>
      <c r="P28" s="428">
        <f>RANK(O28,O$4:O$28)</f>
        <v>25</v>
      </c>
      <c r="Q28" s="429">
        <f>RANK(O28,O$4:O$28,1)</f>
        <v>1</v>
      </c>
      <c r="S28" s="275"/>
    </row>
    <row r="29" spans="1:19" ht="6" customHeight="1">
      <c r="C29" s="274"/>
      <c r="D29" s="274"/>
      <c r="E29" s="274"/>
      <c r="K29" s="274"/>
      <c r="Q29" s="274"/>
    </row>
    <row r="30" spans="1:19" s="378" customFormat="1" ht="17.25" customHeight="1">
      <c r="A30" s="385"/>
      <c r="B30" s="386" t="s">
        <v>246</v>
      </c>
      <c r="C30" s="387" t="s">
        <v>17</v>
      </c>
      <c r="D30" s="388">
        <f>COUNTIF(C$4:C$28,"&gt;0")</f>
        <v>1</v>
      </c>
      <c r="E30" s="458"/>
      <c r="G30" s="381"/>
      <c r="H30" s="377" t="s">
        <v>248</v>
      </c>
      <c r="I30" s="387" t="s">
        <v>17</v>
      </c>
      <c r="J30" s="388">
        <f>COUNTIF(I$4:I$28,"&gt;0")</f>
        <v>0</v>
      </c>
      <c r="K30" s="458"/>
      <c r="M30" s="381"/>
      <c r="N30" s="377" t="s">
        <v>249</v>
      </c>
      <c r="O30" s="387" t="s">
        <v>17</v>
      </c>
      <c r="P30" s="388">
        <f>COUNTIF(O$4:O$28,"&gt;0")</f>
        <v>14</v>
      </c>
      <c r="Q30" s="458"/>
    </row>
    <row r="31" spans="1:19" s="378" customFormat="1" ht="17.25" customHeight="1">
      <c r="A31" s="385"/>
      <c r="B31" s="386" t="s">
        <v>247</v>
      </c>
      <c r="C31" s="387" t="s">
        <v>15</v>
      </c>
      <c r="D31" s="388">
        <f>COUNTIF(C$4:C$28,"&lt;0")</f>
        <v>23</v>
      </c>
      <c r="E31" s="458"/>
      <c r="G31" s="381"/>
      <c r="H31" s="377" t="s">
        <v>247</v>
      </c>
      <c r="I31" s="387" t="s">
        <v>15</v>
      </c>
      <c r="J31" s="388">
        <f>COUNTIF(I$4:I$28,"&lt;0")</f>
        <v>25</v>
      </c>
      <c r="K31" s="458"/>
      <c r="M31" s="381"/>
      <c r="N31" s="377" t="s">
        <v>247</v>
      </c>
      <c r="O31" s="387" t="s">
        <v>15</v>
      </c>
      <c r="P31" s="388">
        <f>COUNTIF(O$4:O$28,"&lt;0")</f>
        <v>9</v>
      </c>
      <c r="Q31" s="458"/>
    </row>
    <row r="32" spans="1:19" s="378" customFormat="1" ht="17.25" customHeight="1">
      <c r="A32" s="385"/>
      <c r="B32" s="386"/>
      <c r="C32" s="387" t="s">
        <v>91</v>
      </c>
      <c r="D32" s="388">
        <f>COUNTIF(C$4:C$28,"=0")</f>
        <v>1</v>
      </c>
      <c r="E32" s="458"/>
      <c r="G32" s="381"/>
      <c r="H32" s="377"/>
      <c r="I32" s="387" t="s">
        <v>91</v>
      </c>
      <c r="J32" s="388">
        <f>COUNTIF(I$4:I$28,"=0")</f>
        <v>0</v>
      </c>
      <c r="K32" s="458"/>
      <c r="M32" s="381"/>
      <c r="N32" s="377"/>
      <c r="O32" s="387" t="s">
        <v>91</v>
      </c>
      <c r="P32" s="388">
        <f>COUNTIF(O$4:O$28,"=0")</f>
        <v>2</v>
      </c>
      <c r="Q32" s="458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RowHeight="15" customHeight="1"/>
  <cols>
    <col min="1" max="1" width="2.5" style="279" customWidth="1"/>
    <col min="2" max="2" width="9.375" style="279" bestFit="1" customWidth="1"/>
    <col min="3" max="3" width="10" style="279" customWidth="1"/>
    <col min="4" max="4" width="8" style="279" customWidth="1"/>
    <col min="5" max="5" width="6.875" style="316" customWidth="1"/>
    <col min="6" max="6" width="8" style="279" customWidth="1"/>
    <col min="7" max="7" width="6.875" style="279" customWidth="1"/>
    <col min="8" max="8" width="8" style="279" customWidth="1"/>
    <col min="9" max="9" width="6.875" style="279" customWidth="1"/>
    <col min="10" max="10" width="8" style="279" customWidth="1"/>
    <col min="11" max="11" width="6.875" style="279" customWidth="1"/>
    <col min="12" max="13" width="8.125" style="279" customWidth="1"/>
    <col min="14" max="14" width="9.875" style="279" bestFit="1" customWidth="1"/>
    <col min="15" max="15" width="9" style="279"/>
    <col min="16" max="16" width="11.375" style="199" bestFit="1" customWidth="1"/>
    <col min="17" max="17" width="9" style="279"/>
    <col min="18" max="18" width="12.875" style="279" bestFit="1" customWidth="1"/>
    <col min="19" max="16384" width="9" style="279"/>
  </cols>
  <sheetData>
    <row r="1" spans="1:12" ht="40.5" customHeight="1">
      <c r="A1" s="517" t="s">
        <v>163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15" customHeight="1">
      <c r="A2" s="301" t="s">
        <v>241</v>
      </c>
      <c r="B2" s="47"/>
      <c r="C2" s="47"/>
      <c r="D2" s="47"/>
      <c r="E2" s="69"/>
      <c r="F2" s="47"/>
      <c r="G2" s="47"/>
      <c r="H2" s="47"/>
      <c r="I2" s="47"/>
      <c r="J2" s="47"/>
      <c r="K2" s="47"/>
      <c r="L2" s="47"/>
    </row>
    <row r="3" spans="1:12" ht="15" customHeight="1">
      <c r="A3" s="302"/>
      <c r="B3" s="47"/>
      <c r="C3" s="47"/>
      <c r="D3" s="47"/>
      <c r="E3" s="69"/>
      <c r="F3" s="47"/>
      <c r="G3" s="47"/>
      <c r="H3" s="47"/>
      <c r="I3" s="47"/>
      <c r="J3" s="47"/>
      <c r="K3" s="47"/>
      <c r="L3" s="47"/>
    </row>
    <row r="4" spans="1:12" ht="15" customHeight="1">
      <c r="A4" s="302"/>
      <c r="B4" s="47"/>
      <c r="C4" s="47"/>
      <c r="D4" s="47"/>
      <c r="E4" s="69"/>
      <c r="F4" s="47"/>
      <c r="G4" s="47"/>
      <c r="H4" s="47"/>
      <c r="I4" s="47"/>
      <c r="J4" s="47"/>
      <c r="K4" s="47"/>
      <c r="L4" s="47"/>
    </row>
    <row r="5" spans="1:12" ht="15" customHeight="1">
      <c r="A5" s="302"/>
      <c r="B5" s="47"/>
      <c r="C5" s="47"/>
      <c r="D5" s="47"/>
      <c r="E5" s="69"/>
      <c r="F5" s="47"/>
      <c r="G5" s="47"/>
      <c r="H5" s="47"/>
      <c r="I5" s="47"/>
      <c r="J5" s="47"/>
      <c r="K5" s="47"/>
      <c r="L5" s="47"/>
    </row>
    <row r="6" spans="1:12" ht="15" customHeight="1">
      <c r="A6" s="302"/>
      <c r="B6" s="47"/>
      <c r="C6" s="47"/>
      <c r="D6" s="47"/>
      <c r="E6" s="69"/>
      <c r="F6" s="47"/>
      <c r="G6" s="47"/>
      <c r="H6" s="47"/>
      <c r="I6" s="47"/>
      <c r="J6" s="47"/>
      <c r="K6" s="47"/>
      <c r="L6" s="47"/>
    </row>
    <row r="7" spans="1:12" ht="15" customHeight="1">
      <c r="A7" s="302"/>
      <c r="B7" s="47"/>
      <c r="C7" s="47"/>
      <c r="D7" s="47"/>
      <c r="E7" s="69"/>
      <c r="F7" s="47"/>
      <c r="G7" s="47"/>
      <c r="H7" s="47"/>
      <c r="I7" s="47"/>
      <c r="J7" s="47"/>
      <c r="K7" s="47"/>
      <c r="L7" s="47"/>
    </row>
    <row r="8" spans="1:12" ht="15" customHeight="1">
      <c r="A8" s="302"/>
      <c r="B8" s="47"/>
      <c r="C8" s="47"/>
      <c r="D8" s="47"/>
      <c r="E8" s="69"/>
      <c r="F8" s="47"/>
      <c r="G8" s="47"/>
      <c r="H8" s="47"/>
      <c r="I8" s="47"/>
      <c r="J8" s="47"/>
      <c r="K8" s="47"/>
      <c r="L8" s="47"/>
    </row>
    <row r="9" spans="1:12" ht="15" customHeight="1">
      <c r="A9" s="302"/>
      <c r="B9" s="47"/>
      <c r="C9" s="47"/>
      <c r="D9" s="47"/>
      <c r="E9" s="69"/>
      <c r="F9" s="47"/>
      <c r="G9" s="47"/>
      <c r="H9" s="47"/>
      <c r="I9" s="47"/>
      <c r="J9" s="47"/>
      <c r="K9" s="47"/>
      <c r="L9" s="47"/>
    </row>
    <row r="10" spans="1:12" ht="15" customHeight="1">
      <c r="A10" s="302"/>
      <c r="B10" s="47"/>
      <c r="C10" s="47"/>
      <c r="D10" s="47"/>
      <c r="E10" s="69"/>
      <c r="F10" s="47"/>
      <c r="G10" s="47"/>
      <c r="H10" s="47"/>
      <c r="I10" s="47"/>
      <c r="J10" s="47"/>
      <c r="K10" s="47"/>
      <c r="L10" s="47"/>
    </row>
    <row r="11" spans="1:12" ht="15" customHeight="1">
      <c r="A11" s="302"/>
      <c r="B11" s="47"/>
      <c r="C11" s="47"/>
      <c r="D11" s="47"/>
      <c r="E11" s="69"/>
      <c r="F11" s="47"/>
      <c r="G11" s="47"/>
      <c r="H11" s="47"/>
      <c r="I11" s="47"/>
      <c r="J11" s="47"/>
      <c r="K11" s="47"/>
      <c r="L11" s="47"/>
    </row>
    <row r="12" spans="1:12" ht="15" customHeight="1">
      <c r="A12" s="302"/>
      <c r="B12" s="47"/>
      <c r="C12" s="47"/>
      <c r="D12" s="47"/>
      <c r="E12" s="69"/>
      <c r="F12" s="47"/>
      <c r="G12" s="47"/>
      <c r="H12" s="47"/>
      <c r="I12" s="47"/>
      <c r="J12" s="47"/>
      <c r="K12" s="47"/>
      <c r="L12" s="47"/>
    </row>
    <row r="13" spans="1:12" ht="15" customHeight="1">
      <c r="A13" s="302"/>
      <c r="B13" s="47"/>
      <c r="C13" s="47"/>
      <c r="D13" s="47"/>
      <c r="E13" s="69"/>
      <c r="F13" s="47"/>
      <c r="G13" s="47"/>
      <c r="H13" s="47"/>
      <c r="I13" s="47"/>
      <c r="J13" s="47"/>
      <c r="K13" s="47"/>
      <c r="L13" s="47"/>
    </row>
    <row r="14" spans="1:12" ht="15" customHeight="1">
      <c r="A14" s="302"/>
      <c r="B14" s="47"/>
      <c r="C14" s="47"/>
      <c r="D14" s="47"/>
      <c r="E14" s="69"/>
      <c r="F14" s="47"/>
      <c r="G14" s="47"/>
      <c r="H14" s="47"/>
      <c r="I14" s="47"/>
      <c r="J14" s="47"/>
      <c r="K14" s="47"/>
      <c r="L14" s="47"/>
    </row>
    <row r="15" spans="1:12" ht="15" customHeight="1">
      <c r="A15" s="302"/>
      <c r="B15" s="47"/>
      <c r="C15" s="47"/>
      <c r="D15" s="47"/>
      <c r="E15" s="69"/>
      <c r="F15" s="47"/>
      <c r="G15" s="47"/>
      <c r="H15" s="47"/>
      <c r="I15" s="47"/>
      <c r="J15" s="47"/>
      <c r="K15" s="47"/>
      <c r="L15" s="47"/>
    </row>
    <row r="16" spans="1:12" ht="15" customHeight="1">
      <c r="A16" s="302"/>
      <c r="B16" s="47"/>
      <c r="C16" s="47"/>
      <c r="D16" s="47"/>
      <c r="E16" s="69"/>
      <c r="F16" s="47"/>
      <c r="G16" s="47"/>
      <c r="H16" s="47"/>
      <c r="I16" s="47"/>
      <c r="J16" s="47"/>
      <c r="K16" s="47"/>
      <c r="L16" s="47"/>
    </row>
    <row r="17" spans="1:16" ht="15" customHeight="1">
      <c r="A17" s="302"/>
      <c r="B17" s="47"/>
      <c r="C17" s="47"/>
      <c r="D17" s="47"/>
      <c r="E17" s="69"/>
      <c r="F17" s="47"/>
      <c r="G17" s="47"/>
      <c r="H17" s="47"/>
      <c r="I17" s="47"/>
      <c r="J17" s="47"/>
      <c r="K17" s="47"/>
      <c r="L17" s="47"/>
    </row>
    <row r="18" spans="1:16" ht="15" customHeight="1">
      <c r="A18" s="302"/>
      <c r="B18" s="47"/>
      <c r="C18" s="47"/>
      <c r="D18" s="47"/>
      <c r="E18" s="69"/>
      <c r="F18" s="47"/>
      <c r="G18" s="47"/>
      <c r="H18" s="47"/>
      <c r="I18" s="47"/>
      <c r="J18" s="47"/>
      <c r="K18" s="47"/>
      <c r="L18" s="47"/>
    </row>
    <row r="19" spans="1:16" ht="15" customHeight="1">
      <c r="A19" s="301" t="s">
        <v>18</v>
      </c>
      <c r="B19" s="303"/>
      <c r="C19" s="64"/>
      <c r="D19" s="281"/>
      <c r="E19" s="283"/>
      <c r="F19" s="61"/>
      <c r="G19" s="283"/>
      <c r="H19" s="61"/>
      <c r="I19" s="304"/>
      <c r="J19" s="42"/>
      <c r="K19" s="61"/>
      <c r="L19" s="305"/>
      <c r="M19" s="20"/>
    </row>
    <row r="20" spans="1:16" s="477" customFormat="1" ht="13.5" customHeight="1">
      <c r="A20" s="471"/>
      <c r="B20" s="472"/>
      <c r="C20" s="473"/>
      <c r="D20" s="474" t="s">
        <v>296</v>
      </c>
      <c r="E20" s="474"/>
      <c r="F20" s="474"/>
      <c r="G20" s="475"/>
      <c r="H20" s="474" t="s">
        <v>297</v>
      </c>
      <c r="I20" s="475"/>
      <c r="J20" s="474" t="s">
        <v>298</v>
      </c>
      <c r="K20" s="475"/>
      <c r="L20" s="473"/>
      <c r="M20" s="476" t="s">
        <v>299</v>
      </c>
      <c r="P20" s="478"/>
    </row>
    <row r="21" spans="1:16" s="477" customFormat="1" ht="13.5" customHeight="1">
      <c r="A21" s="632" t="s">
        <v>300</v>
      </c>
      <c r="B21" s="630"/>
      <c r="C21" s="480" t="s">
        <v>301</v>
      </c>
      <c r="D21" s="481" t="s">
        <v>302</v>
      </c>
      <c r="E21" s="482"/>
      <c r="F21" s="483" t="s">
        <v>303</v>
      </c>
      <c r="G21" s="482"/>
      <c r="H21" s="484" t="s">
        <v>304</v>
      </c>
      <c r="I21" s="485"/>
      <c r="J21" s="484" t="s">
        <v>304</v>
      </c>
      <c r="K21" s="485"/>
      <c r="L21" s="480" t="s">
        <v>305</v>
      </c>
      <c r="M21" s="486" t="s">
        <v>306</v>
      </c>
      <c r="P21" s="478"/>
    </row>
    <row r="22" spans="1:16" s="477" customFormat="1" ht="13.5" customHeight="1">
      <c r="A22" s="631"/>
      <c r="B22" s="630"/>
      <c r="C22" s="480" t="s">
        <v>307</v>
      </c>
      <c r="D22" s="488" t="s">
        <v>306</v>
      </c>
      <c r="E22" s="489" t="s">
        <v>308</v>
      </c>
      <c r="F22" s="488" t="s">
        <v>306</v>
      </c>
      <c r="G22" s="489" t="s">
        <v>308</v>
      </c>
      <c r="H22" s="488" t="s">
        <v>306</v>
      </c>
      <c r="I22" s="489" t="s">
        <v>308</v>
      </c>
      <c r="J22" s="488" t="s">
        <v>306</v>
      </c>
      <c r="K22" s="489" t="s">
        <v>308</v>
      </c>
      <c r="L22" s="480" t="s">
        <v>309</v>
      </c>
      <c r="M22" s="486" t="s">
        <v>310</v>
      </c>
      <c r="P22" s="478"/>
    </row>
    <row r="23" spans="1:16" s="477" customFormat="1" ht="13.5" customHeight="1">
      <c r="A23" s="487"/>
      <c r="B23" s="490"/>
      <c r="C23" s="491"/>
      <c r="D23" s="492" t="s">
        <v>307</v>
      </c>
      <c r="E23" s="493" t="s">
        <v>311</v>
      </c>
      <c r="F23" s="492" t="s">
        <v>307</v>
      </c>
      <c r="G23" s="493" t="s">
        <v>311</v>
      </c>
      <c r="H23" s="492" t="s">
        <v>307</v>
      </c>
      <c r="I23" s="493" t="s">
        <v>311</v>
      </c>
      <c r="J23" s="492" t="s">
        <v>307</v>
      </c>
      <c r="K23" s="493" t="s">
        <v>311</v>
      </c>
      <c r="L23" s="491"/>
      <c r="M23" s="494" t="s">
        <v>312</v>
      </c>
      <c r="P23" s="478"/>
    </row>
    <row r="24" spans="1:16" s="13" customFormat="1" ht="15" customHeight="1">
      <c r="A24" s="495"/>
      <c r="B24" s="555" t="s">
        <v>344</v>
      </c>
      <c r="C24" s="61">
        <v>1050132</v>
      </c>
      <c r="D24" s="280" t="s">
        <v>243</v>
      </c>
      <c r="E24" s="280" t="s">
        <v>243</v>
      </c>
      <c r="F24" s="281">
        <v>-13011</v>
      </c>
      <c r="G24" s="282">
        <v>-1.22</v>
      </c>
      <c r="H24" s="61">
        <v>-8768</v>
      </c>
      <c r="I24" s="283">
        <v>-0.82</v>
      </c>
      <c r="J24" s="61">
        <v>-4243</v>
      </c>
      <c r="K24" s="283">
        <v>-0.4</v>
      </c>
      <c r="L24" s="61">
        <v>392715</v>
      </c>
      <c r="M24" s="61">
        <v>528</v>
      </c>
      <c r="P24" s="307"/>
    </row>
    <row r="25" spans="1:16" s="13" customFormat="1" ht="15" customHeight="1">
      <c r="A25" s="495"/>
      <c r="B25" s="556" t="s">
        <v>345</v>
      </c>
      <c r="C25" s="61">
        <v>1036861</v>
      </c>
      <c r="D25" s="284" t="s">
        <v>243</v>
      </c>
      <c r="E25" s="284" t="s">
        <v>243</v>
      </c>
      <c r="F25" s="281">
        <v>-13271</v>
      </c>
      <c r="G25" s="282">
        <v>-1.26</v>
      </c>
      <c r="H25" s="61">
        <v>-8785</v>
      </c>
      <c r="I25" s="283">
        <v>-0.84</v>
      </c>
      <c r="J25" s="61">
        <v>-4486</v>
      </c>
      <c r="K25" s="283">
        <v>-0.43</v>
      </c>
      <c r="L25" s="61">
        <v>393459</v>
      </c>
      <c r="M25" s="61">
        <v>744</v>
      </c>
      <c r="P25" s="307"/>
    </row>
    <row r="26" spans="1:16" s="13" customFormat="1" ht="15" customHeight="1">
      <c r="A26" s="495" t="s">
        <v>10</v>
      </c>
      <c r="B26" s="556" t="s">
        <v>346</v>
      </c>
      <c r="C26" s="61">
        <v>1023119</v>
      </c>
      <c r="D26" s="284" t="s">
        <v>243</v>
      </c>
      <c r="E26" s="284" t="s">
        <v>243</v>
      </c>
      <c r="F26" s="281">
        <v>-13710</v>
      </c>
      <c r="G26" s="282">
        <v>-1.32</v>
      </c>
      <c r="H26" s="61">
        <v>-8921</v>
      </c>
      <c r="I26" s="283">
        <v>-0.86</v>
      </c>
      <c r="J26" s="61">
        <v>-4789</v>
      </c>
      <c r="K26" s="283">
        <v>-0.46</v>
      </c>
      <c r="L26" s="61">
        <v>388560</v>
      </c>
      <c r="M26" s="61">
        <v>141</v>
      </c>
      <c r="P26" s="307"/>
    </row>
    <row r="27" spans="1:16" s="13" customFormat="1" ht="15" customHeight="1">
      <c r="A27" s="495"/>
      <c r="B27" s="556" t="s">
        <v>347</v>
      </c>
      <c r="C27" s="61">
        <v>1009659</v>
      </c>
      <c r="D27" s="284" t="s">
        <v>243</v>
      </c>
      <c r="E27" s="284" t="s">
        <v>243</v>
      </c>
      <c r="F27" s="281">
        <v>-13460</v>
      </c>
      <c r="G27" s="282">
        <v>-1.32</v>
      </c>
      <c r="H27" s="61">
        <v>-9360</v>
      </c>
      <c r="I27" s="283">
        <v>-0.91</v>
      </c>
      <c r="J27" s="61">
        <v>-4100</v>
      </c>
      <c r="K27" s="283">
        <v>-0.4</v>
      </c>
      <c r="L27" s="61">
        <v>389101</v>
      </c>
      <c r="M27" s="61">
        <v>541</v>
      </c>
      <c r="P27" s="307"/>
    </row>
    <row r="28" spans="1:16" s="13" customFormat="1" ht="15" customHeight="1">
      <c r="A28" s="495"/>
      <c r="B28" s="556" t="s">
        <v>348</v>
      </c>
      <c r="C28" s="61">
        <v>995374</v>
      </c>
      <c r="D28" s="284" t="s">
        <v>243</v>
      </c>
      <c r="E28" s="284" t="s">
        <v>243</v>
      </c>
      <c r="F28" s="281">
        <v>-14285</v>
      </c>
      <c r="G28" s="282">
        <v>-1.41</v>
      </c>
      <c r="H28" s="61">
        <v>-10032</v>
      </c>
      <c r="I28" s="283">
        <v>-0.99</v>
      </c>
      <c r="J28" s="61">
        <v>-4253</v>
      </c>
      <c r="K28" s="283">
        <v>-0.42</v>
      </c>
      <c r="L28" s="61">
        <v>389239</v>
      </c>
      <c r="M28" s="61">
        <v>138</v>
      </c>
      <c r="P28" s="307"/>
    </row>
    <row r="29" spans="1:16" s="13" customFormat="1" ht="15" customHeight="1">
      <c r="A29" s="495"/>
      <c r="B29" s="556" t="s">
        <v>349</v>
      </c>
      <c r="C29" s="61">
        <v>980684</v>
      </c>
      <c r="D29" s="284" t="s">
        <v>243</v>
      </c>
      <c r="E29" s="284" t="s">
        <v>243</v>
      </c>
      <c r="F29" s="281">
        <v>-14690</v>
      </c>
      <c r="G29" s="282">
        <v>-1.48</v>
      </c>
      <c r="H29" s="61">
        <v>-10280</v>
      </c>
      <c r="I29" s="283">
        <v>-1.03</v>
      </c>
      <c r="J29" s="61">
        <v>-4410</v>
      </c>
      <c r="K29" s="283">
        <v>-0.44</v>
      </c>
      <c r="L29" s="61">
        <v>389302</v>
      </c>
      <c r="M29" s="61">
        <v>63</v>
      </c>
      <c r="P29" s="307"/>
    </row>
    <row r="30" spans="1:16" s="13" customFormat="1" ht="15" customHeight="1">
      <c r="A30" s="495"/>
      <c r="B30" s="556" t="s">
        <v>350</v>
      </c>
      <c r="C30" s="61">
        <v>965927</v>
      </c>
      <c r="D30" s="284" t="s">
        <v>243</v>
      </c>
      <c r="E30" s="284" t="s">
        <v>243</v>
      </c>
      <c r="F30" s="281">
        <v>-14757</v>
      </c>
      <c r="G30" s="282">
        <v>-1.5</v>
      </c>
      <c r="H30" s="61">
        <v>-10840</v>
      </c>
      <c r="I30" s="283">
        <v>-1.1100000000000001</v>
      </c>
      <c r="J30" s="61">
        <v>-3917</v>
      </c>
      <c r="K30" s="283">
        <v>-0.4</v>
      </c>
      <c r="L30" s="61">
        <v>389380</v>
      </c>
      <c r="M30" s="61">
        <v>78</v>
      </c>
      <c r="P30" s="307"/>
    </row>
    <row r="31" spans="1:16" s="13" customFormat="1" ht="15" customHeight="1">
      <c r="A31" s="495" t="s">
        <v>10</v>
      </c>
      <c r="B31" s="556" t="s">
        <v>351</v>
      </c>
      <c r="C31" s="61">
        <v>959502</v>
      </c>
      <c r="D31" s="284" t="s">
        <v>243</v>
      </c>
      <c r="E31" s="284" t="s">
        <v>243</v>
      </c>
      <c r="F31" s="281">
        <v>-13922</v>
      </c>
      <c r="G31" s="282">
        <v>-1.44</v>
      </c>
      <c r="H31" s="61">
        <v>-11012</v>
      </c>
      <c r="I31" s="283">
        <v>-1.1400447445821476</v>
      </c>
      <c r="J31" s="61">
        <v>-2910</v>
      </c>
      <c r="K31" s="283">
        <v>-0.3012650024277197</v>
      </c>
      <c r="L31" s="61">
        <v>385187</v>
      </c>
      <c r="M31" s="61">
        <v>571</v>
      </c>
      <c r="O31" s="308"/>
      <c r="P31" s="307"/>
    </row>
    <row r="32" spans="1:16" s="13" customFormat="1" ht="15" customHeight="1">
      <c r="A32" s="495"/>
      <c r="B32" s="556" t="s">
        <v>352</v>
      </c>
      <c r="C32" s="61">
        <v>944874</v>
      </c>
      <c r="D32" s="284" t="s">
        <v>243</v>
      </c>
      <c r="E32" s="284" t="s">
        <v>243</v>
      </c>
      <c r="F32" s="281">
        <v>-14628</v>
      </c>
      <c r="G32" s="282">
        <v>-1.52</v>
      </c>
      <c r="H32" s="61">
        <v>-11636</v>
      </c>
      <c r="I32" s="283">
        <v>-1.21</v>
      </c>
      <c r="J32" s="61">
        <v>-2992</v>
      </c>
      <c r="K32" s="283">
        <v>-0.31</v>
      </c>
      <c r="L32" s="61">
        <v>385720</v>
      </c>
      <c r="M32" s="61">
        <v>533</v>
      </c>
      <c r="P32" s="307"/>
    </row>
    <row r="33" spans="1:19" s="13" customFormat="1" ht="15" customHeight="1">
      <c r="A33" s="496"/>
      <c r="B33" s="557" t="s">
        <v>353</v>
      </c>
      <c r="C33" s="285">
        <v>929915</v>
      </c>
      <c r="D33" s="286" t="s">
        <v>243</v>
      </c>
      <c r="E33" s="286" t="s">
        <v>243</v>
      </c>
      <c r="F33" s="287">
        <v>-14959</v>
      </c>
      <c r="G33" s="288">
        <v>-1.58</v>
      </c>
      <c r="H33" s="289">
        <v>-12402</v>
      </c>
      <c r="I33" s="288">
        <v>-1.3125559598422647</v>
      </c>
      <c r="J33" s="289">
        <v>-2557</v>
      </c>
      <c r="K33" s="290">
        <v>-0.27061809299440981</v>
      </c>
      <c r="L33" s="43">
        <v>386239</v>
      </c>
      <c r="M33" s="289">
        <v>519</v>
      </c>
      <c r="N33" s="415"/>
      <c r="O33" s="309"/>
      <c r="P33" s="307"/>
      <c r="R33" s="307"/>
      <c r="S33" s="307"/>
    </row>
    <row r="34" spans="1:19" s="13" customFormat="1" ht="15" customHeight="1">
      <c r="A34" s="310" t="s">
        <v>9</v>
      </c>
      <c r="B34" s="311"/>
      <c r="C34" s="64"/>
      <c r="D34" s="312"/>
      <c r="E34" s="312"/>
      <c r="F34" s="281"/>
      <c r="G34" s="283"/>
      <c r="H34" s="61"/>
      <c r="I34" s="283"/>
      <c r="J34" s="61"/>
      <c r="K34" s="304"/>
      <c r="L34" s="42"/>
      <c r="M34" s="61"/>
      <c r="O34" s="309"/>
      <c r="P34" s="307"/>
      <c r="R34" s="307"/>
      <c r="S34" s="307"/>
    </row>
    <row r="35" spans="1:19" s="13" customFormat="1" ht="11.25" customHeight="1">
      <c r="A35" s="26"/>
      <c r="B35" s="311"/>
      <c r="C35" s="64"/>
      <c r="D35" s="312"/>
      <c r="E35" s="312"/>
      <c r="F35" s="281"/>
      <c r="G35" s="283"/>
      <c r="H35" s="61"/>
      <c r="I35" s="283"/>
      <c r="J35" s="61"/>
      <c r="K35" s="304"/>
      <c r="L35" s="42"/>
      <c r="M35" s="61"/>
      <c r="O35" s="309"/>
      <c r="P35" s="307"/>
      <c r="R35" s="307"/>
      <c r="S35" s="307"/>
    </row>
    <row r="36" spans="1:19" s="13" customFormat="1" ht="11.25" customHeight="1">
      <c r="A36" s="26"/>
      <c r="B36" s="311"/>
      <c r="C36" s="64"/>
      <c r="D36" s="312"/>
      <c r="E36" s="312"/>
      <c r="F36" s="281"/>
      <c r="G36" s="283"/>
      <c r="H36" s="61"/>
      <c r="I36" s="283"/>
      <c r="J36" s="61"/>
      <c r="K36" s="304"/>
      <c r="L36" s="42"/>
      <c r="M36" s="61"/>
      <c r="O36" s="309"/>
      <c r="P36" s="307"/>
      <c r="R36" s="307"/>
      <c r="S36" s="307"/>
    </row>
    <row r="37" spans="1:19" s="13" customFormat="1" ht="11.25" customHeight="1">
      <c r="A37" s="26"/>
      <c r="B37" s="311"/>
      <c r="C37" s="64"/>
      <c r="D37" s="312"/>
      <c r="E37" s="312"/>
      <c r="F37" s="281"/>
      <c r="G37" s="283"/>
      <c r="H37" s="61"/>
      <c r="I37" s="283"/>
      <c r="J37" s="61"/>
      <c r="K37" s="304"/>
      <c r="L37" s="42"/>
      <c r="M37" s="61"/>
      <c r="O37" s="309"/>
      <c r="P37" s="307"/>
      <c r="R37" s="307"/>
      <c r="S37" s="307"/>
    </row>
    <row r="38" spans="1:19" s="13" customFormat="1" ht="15" customHeight="1">
      <c r="A38" s="313"/>
      <c r="B38" s="314"/>
      <c r="C38" s="64"/>
      <c r="D38" s="312"/>
      <c r="E38" s="312"/>
      <c r="F38" s="281"/>
      <c r="G38" s="283"/>
      <c r="H38" s="61"/>
      <c r="I38" s="283"/>
      <c r="J38" s="61"/>
      <c r="K38" s="304"/>
      <c r="L38" s="42"/>
      <c r="M38" s="61"/>
      <c r="O38" s="309"/>
      <c r="P38" s="307"/>
      <c r="R38" s="307"/>
      <c r="S38" s="307"/>
    </row>
    <row r="39" spans="1:19" ht="15" customHeight="1">
      <c r="A39" s="301" t="s">
        <v>54</v>
      </c>
      <c r="B39" s="303"/>
      <c r="C39" s="64"/>
      <c r="D39" s="281"/>
      <c r="E39" s="283"/>
      <c r="F39" s="61"/>
      <c r="G39" s="283"/>
      <c r="H39" s="61"/>
      <c r="I39" s="304"/>
      <c r="J39" s="42"/>
      <c r="K39" s="61"/>
      <c r="L39" s="305"/>
      <c r="M39" s="20"/>
    </row>
    <row r="40" spans="1:19" s="237" customFormat="1" ht="12.75" customHeight="1">
      <c r="A40" s="464"/>
      <c r="B40" s="497"/>
      <c r="C40" s="498"/>
      <c r="D40" s="499" t="s">
        <v>296</v>
      </c>
      <c r="E40" s="499"/>
      <c r="F40" s="499"/>
      <c r="G40" s="500"/>
      <c r="H40" s="499" t="s">
        <v>297</v>
      </c>
      <c r="I40" s="500"/>
      <c r="J40" s="499" t="s">
        <v>298</v>
      </c>
      <c r="K40" s="500"/>
      <c r="L40" s="498"/>
      <c r="M40" s="501" t="s">
        <v>299</v>
      </c>
      <c r="P40" s="306"/>
    </row>
    <row r="41" spans="1:19" s="237" customFormat="1" ht="12.75" customHeight="1">
      <c r="A41" s="629" t="s">
        <v>313</v>
      </c>
      <c r="B41" s="630"/>
      <c r="C41" s="502" t="s">
        <v>301</v>
      </c>
      <c r="D41" s="503" t="s">
        <v>302</v>
      </c>
      <c r="E41" s="504"/>
      <c r="F41" s="505" t="s">
        <v>327</v>
      </c>
      <c r="G41" s="504"/>
      <c r="H41" s="506" t="s">
        <v>314</v>
      </c>
      <c r="I41" s="507"/>
      <c r="J41" s="506" t="s">
        <v>314</v>
      </c>
      <c r="K41" s="507"/>
      <c r="L41" s="502" t="s">
        <v>305</v>
      </c>
      <c r="M41" s="508" t="s">
        <v>306</v>
      </c>
      <c r="P41" s="306"/>
    </row>
    <row r="42" spans="1:19" s="237" customFormat="1" ht="12.75" customHeight="1">
      <c r="A42" s="631"/>
      <c r="B42" s="630"/>
      <c r="C42" s="502" t="s">
        <v>307</v>
      </c>
      <c r="D42" s="510" t="s">
        <v>306</v>
      </c>
      <c r="E42" s="511" t="s">
        <v>308</v>
      </c>
      <c r="F42" s="510" t="s">
        <v>306</v>
      </c>
      <c r="G42" s="511" t="s">
        <v>308</v>
      </c>
      <c r="H42" s="510" t="s">
        <v>306</v>
      </c>
      <c r="I42" s="511" t="s">
        <v>308</v>
      </c>
      <c r="J42" s="510" t="s">
        <v>306</v>
      </c>
      <c r="K42" s="511" t="s">
        <v>308</v>
      </c>
      <c r="L42" s="502" t="s">
        <v>309</v>
      </c>
      <c r="M42" s="508" t="s">
        <v>315</v>
      </c>
      <c r="P42" s="306"/>
    </row>
    <row r="43" spans="1:19" s="237" customFormat="1" ht="12.75" customHeight="1">
      <c r="A43" s="509"/>
      <c r="B43" s="512"/>
      <c r="C43" s="513"/>
      <c r="D43" s="514" t="s">
        <v>307</v>
      </c>
      <c r="E43" s="515" t="s">
        <v>311</v>
      </c>
      <c r="F43" s="514" t="s">
        <v>307</v>
      </c>
      <c r="G43" s="515" t="s">
        <v>311</v>
      </c>
      <c r="H43" s="514" t="s">
        <v>307</v>
      </c>
      <c r="I43" s="515" t="s">
        <v>311</v>
      </c>
      <c r="J43" s="514" t="s">
        <v>307</v>
      </c>
      <c r="K43" s="515" t="s">
        <v>311</v>
      </c>
      <c r="L43" s="513"/>
      <c r="M43" s="516" t="s">
        <v>312</v>
      </c>
      <c r="P43" s="306"/>
    </row>
    <row r="44" spans="1:19" s="13" customFormat="1" ht="15" customHeight="1">
      <c r="A44" s="291"/>
      <c r="B44" s="298" t="s">
        <v>372</v>
      </c>
      <c r="C44" s="37">
        <v>933056</v>
      </c>
      <c r="D44" s="38">
        <v>-976</v>
      </c>
      <c r="E44" s="39">
        <v>-0.1</v>
      </c>
      <c r="F44" s="38">
        <v>-14296</v>
      </c>
      <c r="G44" s="39">
        <v>-1.51</v>
      </c>
      <c r="H44" s="38">
        <v>-960</v>
      </c>
      <c r="I44" s="39">
        <v>-0.1</v>
      </c>
      <c r="J44" s="38">
        <v>-16</v>
      </c>
      <c r="K44" s="39">
        <v>0</v>
      </c>
      <c r="L44" s="44">
        <v>386343</v>
      </c>
      <c r="M44" s="38">
        <v>22</v>
      </c>
      <c r="P44" s="307"/>
      <c r="R44" s="307"/>
      <c r="S44" s="307"/>
    </row>
    <row r="45" spans="1:19" s="13" customFormat="1" ht="15" customHeight="1">
      <c r="A45" s="291"/>
      <c r="B45" s="299" t="s">
        <v>290</v>
      </c>
      <c r="C45" s="37">
        <v>932227</v>
      </c>
      <c r="D45" s="38">
        <v>-829</v>
      </c>
      <c r="E45" s="39">
        <v>-0.09</v>
      </c>
      <c r="F45" s="38">
        <v>-14537</v>
      </c>
      <c r="G45" s="39">
        <v>-1.54</v>
      </c>
      <c r="H45" s="38">
        <v>-844</v>
      </c>
      <c r="I45" s="39">
        <v>-0.09</v>
      </c>
      <c r="J45" s="38">
        <v>15</v>
      </c>
      <c r="K45" s="39">
        <v>0</v>
      </c>
      <c r="L45" s="44">
        <v>386421</v>
      </c>
      <c r="M45" s="38">
        <v>78</v>
      </c>
      <c r="N45" s="307"/>
      <c r="P45" s="307"/>
      <c r="R45" s="307"/>
      <c r="S45" s="307"/>
    </row>
    <row r="46" spans="1:19" s="13" customFormat="1" ht="15" customHeight="1">
      <c r="A46" s="291"/>
      <c r="B46" s="299" t="s">
        <v>291</v>
      </c>
      <c r="C46" s="37">
        <v>931220</v>
      </c>
      <c r="D46" s="38">
        <v>-1007</v>
      </c>
      <c r="E46" s="39">
        <v>-0.11</v>
      </c>
      <c r="F46" s="38">
        <v>-14624</v>
      </c>
      <c r="G46" s="39">
        <v>-1.55</v>
      </c>
      <c r="H46" s="38">
        <v>-1059</v>
      </c>
      <c r="I46" s="39">
        <v>-0.11</v>
      </c>
      <c r="J46" s="38">
        <v>52</v>
      </c>
      <c r="K46" s="39">
        <v>0.01</v>
      </c>
      <c r="L46" s="44">
        <v>386423</v>
      </c>
      <c r="M46" s="38">
        <v>2</v>
      </c>
      <c r="N46" s="307"/>
      <c r="P46" s="307"/>
      <c r="R46" s="307"/>
      <c r="S46" s="307"/>
    </row>
    <row r="47" spans="1:19" s="13" customFormat="1" ht="15" customHeight="1">
      <c r="A47" s="291"/>
      <c r="B47" s="35" t="s">
        <v>292</v>
      </c>
      <c r="C47" s="37">
        <v>929915</v>
      </c>
      <c r="D47" s="38">
        <v>-1305</v>
      </c>
      <c r="E47" s="39">
        <v>-0.14000000000000001</v>
      </c>
      <c r="F47" s="38">
        <v>-14959</v>
      </c>
      <c r="G47" s="39">
        <v>-1.58</v>
      </c>
      <c r="H47" s="38">
        <v>-1140</v>
      </c>
      <c r="I47" s="39">
        <v>-0.12</v>
      </c>
      <c r="J47" s="38">
        <v>-165</v>
      </c>
      <c r="K47" s="39">
        <v>-0.02</v>
      </c>
      <c r="L47" s="44">
        <v>386239</v>
      </c>
      <c r="M47" s="38">
        <v>-184</v>
      </c>
      <c r="N47" s="307"/>
      <c r="P47" s="307"/>
      <c r="R47" s="307"/>
    </row>
    <row r="48" spans="1:19" s="13" customFormat="1" ht="15" customHeight="1">
      <c r="A48" s="291"/>
      <c r="B48" s="35" t="s">
        <v>293</v>
      </c>
      <c r="C48" s="37">
        <v>928893</v>
      </c>
      <c r="D48" s="38">
        <v>-1022</v>
      </c>
      <c r="E48" s="40">
        <v>-0.11</v>
      </c>
      <c r="F48" s="41">
        <v>-14923</v>
      </c>
      <c r="G48" s="40">
        <v>-1.58</v>
      </c>
      <c r="H48" s="41">
        <v>-1127</v>
      </c>
      <c r="I48" s="40">
        <v>-0.12</v>
      </c>
      <c r="J48" s="41">
        <v>105</v>
      </c>
      <c r="K48" s="39">
        <v>0.01</v>
      </c>
      <c r="L48" s="45">
        <v>386236</v>
      </c>
      <c r="M48" s="41">
        <v>-3</v>
      </c>
      <c r="N48" s="307"/>
      <c r="P48" s="307"/>
    </row>
    <row r="49" spans="1:19" s="13" customFormat="1" ht="15" customHeight="1">
      <c r="A49" s="291"/>
      <c r="B49" s="35" t="s">
        <v>294</v>
      </c>
      <c r="C49" s="37">
        <v>927561</v>
      </c>
      <c r="D49" s="38">
        <v>-1332</v>
      </c>
      <c r="E49" s="40">
        <v>-0.14000000000000001</v>
      </c>
      <c r="F49" s="41">
        <v>-15249</v>
      </c>
      <c r="G49" s="40">
        <v>-1.62</v>
      </c>
      <c r="H49" s="41">
        <v>-1221</v>
      </c>
      <c r="I49" s="40">
        <v>-0.13</v>
      </c>
      <c r="J49" s="41">
        <v>-111</v>
      </c>
      <c r="K49" s="39">
        <v>-0.01</v>
      </c>
      <c r="L49" s="45">
        <v>385992</v>
      </c>
      <c r="M49" s="41">
        <v>-244</v>
      </c>
      <c r="N49" s="307"/>
      <c r="P49" s="307"/>
    </row>
    <row r="50" spans="1:19" s="13" customFormat="1" ht="15" customHeight="1">
      <c r="A50" s="291"/>
      <c r="B50" s="35" t="s">
        <v>354</v>
      </c>
      <c r="C50" s="37">
        <v>925933</v>
      </c>
      <c r="D50" s="38">
        <v>-1628</v>
      </c>
      <c r="E50" s="40">
        <v>-0.18</v>
      </c>
      <c r="F50" s="41">
        <v>-15815</v>
      </c>
      <c r="G50" s="40">
        <v>-1.68</v>
      </c>
      <c r="H50" s="41">
        <v>-1501</v>
      </c>
      <c r="I50" s="40">
        <v>-0.16</v>
      </c>
      <c r="J50" s="41">
        <v>-127</v>
      </c>
      <c r="K50" s="39">
        <v>-0.01</v>
      </c>
      <c r="L50" s="45">
        <v>385527</v>
      </c>
      <c r="M50" s="41">
        <v>-465</v>
      </c>
      <c r="N50" s="307"/>
      <c r="P50" s="307"/>
    </row>
    <row r="51" spans="1:19" s="13" customFormat="1" ht="15" customHeight="1">
      <c r="A51" s="291"/>
      <c r="B51" s="35" t="s">
        <v>295</v>
      </c>
      <c r="C51" s="37">
        <v>924235</v>
      </c>
      <c r="D51" s="38">
        <v>-1698</v>
      </c>
      <c r="E51" s="40">
        <v>-0.18</v>
      </c>
      <c r="F51" s="41">
        <v>-16174</v>
      </c>
      <c r="G51" s="40">
        <v>-1.72</v>
      </c>
      <c r="H51" s="41">
        <v>-1482</v>
      </c>
      <c r="I51" s="40">
        <v>-0.16</v>
      </c>
      <c r="J51" s="41">
        <v>-216</v>
      </c>
      <c r="K51" s="39">
        <v>-0.02</v>
      </c>
      <c r="L51" s="45">
        <v>385045</v>
      </c>
      <c r="M51" s="41">
        <v>-482</v>
      </c>
      <c r="N51" s="307"/>
      <c r="P51" s="307"/>
    </row>
    <row r="52" spans="1:19" s="13" customFormat="1" ht="15" customHeight="1">
      <c r="A52" s="292"/>
      <c r="B52" s="35" t="s">
        <v>355</v>
      </c>
      <c r="C52" s="37">
        <v>922802</v>
      </c>
      <c r="D52" s="38">
        <v>-1433</v>
      </c>
      <c r="E52" s="40">
        <v>-0.16</v>
      </c>
      <c r="F52" s="41">
        <v>-16391</v>
      </c>
      <c r="G52" s="40">
        <v>-1.75</v>
      </c>
      <c r="H52" s="41">
        <v>-1141</v>
      </c>
      <c r="I52" s="40">
        <v>-0.12</v>
      </c>
      <c r="J52" s="41">
        <v>-292</v>
      </c>
      <c r="K52" s="39">
        <v>-0.03</v>
      </c>
      <c r="L52" s="45">
        <v>384670</v>
      </c>
      <c r="M52" s="41">
        <v>-375</v>
      </c>
      <c r="N52" s="307"/>
      <c r="P52" s="307"/>
    </row>
    <row r="53" spans="1:19" s="13" customFormat="1" ht="15" customHeight="1">
      <c r="A53" s="291"/>
      <c r="B53" s="35" t="s">
        <v>360</v>
      </c>
      <c r="C53" s="37">
        <v>918811</v>
      </c>
      <c r="D53" s="38">
        <v>-3991</v>
      </c>
      <c r="E53" s="40">
        <v>-0.43</v>
      </c>
      <c r="F53" s="41">
        <v>-16485</v>
      </c>
      <c r="G53" s="40">
        <v>-1.76</v>
      </c>
      <c r="H53" s="41">
        <v>-1123</v>
      </c>
      <c r="I53" s="40">
        <v>-0.12</v>
      </c>
      <c r="J53" s="41">
        <v>-2868</v>
      </c>
      <c r="K53" s="39">
        <v>-0.31</v>
      </c>
      <c r="L53" s="45">
        <v>384295</v>
      </c>
      <c r="M53" s="41">
        <v>-375</v>
      </c>
      <c r="N53" s="307"/>
      <c r="P53" s="307"/>
    </row>
    <row r="54" spans="1:19" s="13" customFormat="1" ht="15" customHeight="1">
      <c r="A54" s="291"/>
      <c r="B54" s="35" t="s">
        <v>366</v>
      </c>
      <c r="C54" s="37">
        <v>918507</v>
      </c>
      <c r="D54" s="38">
        <v>-304</v>
      </c>
      <c r="E54" s="40">
        <v>-0.03</v>
      </c>
      <c r="F54" s="41">
        <v>-16321</v>
      </c>
      <c r="G54" s="40">
        <v>-1.75</v>
      </c>
      <c r="H54" s="41">
        <v>-1018</v>
      </c>
      <c r="I54" s="40">
        <v>-0.11</v>
      </c>
      <c r="J54" s="41">
        <v>714</v>
      </c>
      <c r="K54" s="39">
        <v>0.08</v>
      </c>
      <c r="L54" s="45">
        <v>385752</v>
      </c>
      <c r="M54" s="41">
        <v>1457</v>
      </c>
      <c r="N54" s="307"/>
      <c r="P54" s="307"/>
    </row>
    <row r="55" spans="1:19" s="13" customFormat="1" ht="15" customHeight="1">
      <c r="A55" s="291"/>
      <c r="B55" s="35" t="s">
        <v>367</v>
      </c>
      <c r="C55" s="37">
        <v>917525</v>
      </c>
      <c r="D55" s="38">
        <v>-982</v>
      </c>
      <c r="E55" s="40">
        <v>-0.11</v>
      </c>
      <c r="F55" s="41">
        <v>-16507</v>
      </c>
      <c r="G55" s="40">
        <v>-1.77</v>
      </c>
      <c r="H55" s="41">
        <v>-1063</v>
      </c>
      <c r="I55" s="40">
        <v>-0.12</v>
      </c>
      <c r="J55" s="41">
        <v>81</v>
      </c>
      <c r="K55" s="39">
        <v>0.01</v>
      </c>
      <c r="L55" s="45">
        <v>385839</v>
      </c>
      <c r="M55" s="41">
        <v>87</v>
      </c>
      <c r="N55" s="307"/>
      <c r="P55" s="307"/>
    </row>
    <row r="56" spans="1:19" s="13" customFormat="1" ht="15" customHeight="1">
      <c r="A56" s="293"/>
      <c r="B56" s="36" t="s">
        <v>373</v>
      </c>
      <c r="C56" s="294">
        <v>916509</v>
      </c>
      <c r="D56" s="295">
        <v>-1016</v>
      </c>
      <c r="E56" s="296">
        <v>-0.11</v>
      </c>
      <c r="F56" s="297">
        <v>-16547</v>
      </c>
      <c r="G56" s="296">
        <v>-1.77</v>
      </c>
      <c r="H56" s="297">
        <v>-960</v>
      </c>
      <c r="I56" s="296">
        <v>-0.1</v>
      </c>
      <c r="J56" s="297">
        <v>-56</v>
      </c>
      <c r="K56" s="296">
        <v>-0.01</v>
      </c>
      <c r="L56" s="46">
        <v>385717</v>
      </c>
      <c r="M56" s="297">
        <v>-122</v>
      </c>
      <c r="N56" s="307"/>
      <c r="P56" s="307"/>
    </row>
    <row r="57" spans="1:19" s="13" customFormat="1" ht="15" customHeight="1">
      <c r="A57" s="315"/>
      <c r="B57" s="311"/>
      <c r="C57" s="64"/>
      <c r="D57" s="312"/>
      <c r="E57" s="312"/>
      <c r="F57" s="281"/>
      <c r="G57" s="283"/>
      <c r="H57" s="61"/>
      <c r="I57" s="283"/>
      <c r="J57" s="61"/>
      <c r="K57" s="304"/>
      <c r="L57" s="42"/>
      <c r="M57" s="61"/>
      <c r="O57" s="309"/>
      <c r="P57" s="307"/>
      <c r="R57" s="307"/>
      <c r="S57" s="307"/>
    </row>
    <row r="58" spans="1:19" ht="11.25" customHeight="1">
      <c r="A58" s="291"/>
      <c r="B58" s="303"/>
      <c r="C58" s="64"/>
      <c r="D58" s="281"/>
      <c r="E58" s="283"/>
      <c r="F58" s="61"/>
      <c r="G58" s="283"/>
      <c r="H58" s="61"/>
      <c r="I58" s="304"/>
      <c r="J58" s="42"/>
      <c r="K58" s="61"/>
      <c r="L58" s="305"/>
    </row>
    <row r="59" spans="1:19" ht="11.25" customHeight="1">
      <c r="A59" s="291"/>
      <c r="B59" s="303"/>
      <c r="C59" s="64"/>
      <c r="D59" s="281"/>
      <c r="E59" s="283"/>
      <c r="F59" s="61"/>
      <c r="G59" s="283"/>
      <c r="H59" s="61"/>
      <c r="I59" s="304"/>
      <c r="J59" s="42"/>
      <c r="K59" s="61"/>
      <c r="L59" s="305"/>
    </row>
    <row r="60" spans="1:19" ht="11.25" customHeight="1">
      <c r="A60" s="49"/>
      <c r="B60" s="47"/>
      <c r="C60" s="47"/>
      <c r="D60" s="47"/>
      <c r="E60" s="69"/>
      <c r="F60" s="47"/>
      <c r="G60" s="47"/>
      <c r="H60" s="47"/>
      <c r="I60" s="47"/>
      <c r="J60" s="47"/>
      <c r="K60" s="47"/>
      <c r="L60" s="47"/>
    </row>
    <row r="61" spans="1:19" ht="11.25" customHeight="1">
      <c r="A61" s="49"/>
      <c r="B61" s="47"/>
      <c r="C61" s="47"/>
      <c r="D61" s="47"/>
      <c r="E61" s="69"/>
      <c r="F61" s="47"/>
      <c r="G61" s="47"/>
      <c r="H61" s="47"/>
      <c r="I61" s="47"/>
      <c r="J61" s="47"/>
      <c r="K61" s="47"/>
      <c r="L61" s="47"/>
    </row>
    <row r="62" spans="1:19" ht="11.25" customHeight="1">
      <c r="A62" s="47"/>
      <c r="B62" s="303"/>
      <c r="C62" s="64"/>
      <c r="D62" s="281"/>
      <c r="E62" s="283"/>
      <c r="F62" s="61"/>
      <c r="G62" s="283"/>
      <c r="H62" s="61"/>
      <c r="I62" s="304"/>
      <c r="J62" s="42"/>
      <c r="K62" s="61"/>
      <c r="L62" s="305"/>
    </row>
    <row r="63" spans="1:19" ht="11.25" customHeight="1">
      <c r="A63" s="49"/>
    </row>
    <row r="64" spans="1:19" ht="11.25" customHeight="1">
      <c r="A64" s="49"/>
      <c r="B64" s="238"/>
      <c r="C64" s="13"/>
      <c r="D64" s="13"/>
      <c r="E64" s="20"/>
      <c r="F64" s="13"/>
    </row>
    <row r="65" spans="1:1" ht="11.25" customHeight="1">
      <c r="A65" s="49"/>
    </row>
    <row r="66" spans="1:1" ht="11.25" customHeight="1">
      <c r="A66" s="238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/>
  <cols>
    <col min="1" max="1" width="15" style="47" customWidth="1"/>
    <col min="2" max="3" width="9.375" style="47" customWidth="1"/>
    <col min="4" max="4" width="11.25" style="47" customWidth="1"/>
    <col min="5" max="6" width="9.375" style="47" customWidth="1"/>
    <col min="7" max="8" width="11.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165</v>
      </c>
      <c r="B1" s="60"/>
      <c r="C1" s="60"/>
      <c r="D1" s="60"/>
      <c r="E1" s="60"/>
      <c r="F1" s="60"/>
      <c r="G1" s="60"/>
      <c r="H1" s="60"/>
    </row>
    <row r="2" spans="1:8" ht="15" customHeight="1">
      <c r="A2" s="52"/>
      <c r="B2" s="60"/>
      <c r="C2" s="60"/>
      <c r="D2" s="60"/>
      <c r="E2" s="60"/>
      <c r="F2" s="60"/>
      <c r="G2" s="60"/>
      <c r="H2" s="60"/>
    </row>
    <row r="3" spans="1:8" ht="13.5" customHeight="1">
      <c r="A3" s="53" t="s">
        <v>238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107</v>
      </c>
      <c r="H21" s="69" t="s">
        <v>112</v>
      </c>
    </row>
    <row r="22" spans="1:9" s="48" customFormat="1" ht="16.5" customHeight="1">
      <c r="A22" s="472"/>
      <c r="B22" s="481" t="s">
        <v>316</v>
      </c>
      <c r="C22" s="483"/>
      <c r="D22" s="482"/>
      <c r="E22" s="483" t="s">
        <v>317</v>
      </c>
      <c r="F22" s="483"/>
      <c r="G22" s="482"/>
      <c r="H22" s="635" t="s">
        <v>328</v>
      </c>
    </row>
    <row r="23" spans="1:9" s="50" customFormat="1" ht="16.5" customHeight="1">
      <c r="A23" s="479" t="s">
        <v>300</v>
      </c>
      <c r="B23" s="633" t="s">
        <v>318</v>
      </c>
      <c r="C23" s="633" t="s">
        <v>319</v>
      </c>
      <c r="D23" s="479" t="s">
        <v>320</v>
      </c>
      <c r="E23" s="633" t="s">
        <v>321</v>
      </c>
      <c r="F23" s="633" t="s">
        <v>322</v>
      </c>
      <c r="G23" s="479" t="s">
        <v>323</v>
      </c>
      <c r="H23" s="636"/>
    </row>
    <row r="24" spans="1:9" s="50" customFormat="1" ht="16.5" customHeight="1">
      <c r="A24" s="490"/>
      <c r="B24" s="634"/>
      <c r="C24" s="634"/>
      <c r="D24" s="518" t="s">
        <v>324</v>
      </c>
      <c r="E24" s="634"/>
      <c r="F24" s="634"/>
      <c r="G24" s="518" t="s">
        <v>325</v>
      </c>
      <c r="H24" s="637"/>
    </row>
    <row r="25" spans="1:9" ht="15" customHeight="1">
      <c r="A25" s="552" t="s">
        <v>344</v>
      </c>
      <c r="B25" s="61">
        <v>6248</v>
      </c>
      <c r="C25" s="61">
        <v>15016</v>
      </c>
      <c r="D25" s="61">
        <v>-8768</v>
      </c>
      <c r="E25" s="61">
        <v>13797</v>
      </c>
      <c r="F25" s="61">
        <v>18040</v>
      </c>
      <c r="G25" s="61">
        <v>-4243</v>
      </c>
      <c r="H25" s="61">
        <v>-13011</v>
      </c>
    </row>
    <row r="26" spans="1:9" ht="15" customHeight="1">
      <c r="A26" s="553" t="s">
        <v>345</v>
      </c>
      <c r="B26" s="61">
        <v>6077</v>
      </c>
      <c r="C26" s="61">
        <v>14862</v>
      </c>
      <c r="D26" s="61">
        <v>-8785</v>
      </c>
      <c r="E26" s="61">
        <v>13440</v>
      </c>
      <c r="F26" s="61">
        <v>17926</v>
      </c>
      <c r="G26" s="61">
        <v>-4486</v>
      </c>
      <c r="H26" s="61">
        <v>-13271</v>
      </c>
    </row>
    <row r="27" spans="1:9" ht="15" customHeight="1">
      <c r="A27" s="553" t="s">
        <v>346</v>
      </c>
      <c r="B27" s="61">
        <v>5988</v>
      </c>
      <c r="C27" s="61">
        <v>14909</v>
      </c>
      <c r="D27" s="61">
        <v>-8921</v>
      </c>
      <c r="E27" s="61">
        <v>12959</v>
      </c>
      <c r="F27" s="61">
        <v>17748</v>
      </c>
      <c r="G27" s="61">
        <v>-4789</v>
      </c>
      <c r="H27" s="61">
        <v>-13710</v>
      </c>
    </row>
    <row r="28" spans="1:9" ht="15" customHeight="1">
      <c r="A28" s="553" t="s">
        <v>347</v>
      </c>
      <c r="B28" s="61">
        <v>5739</v>
      </c>
      <c r="C28" s="61">
        <v>15099</v>
      </c>
      <c r="D28" s="61">
        <v>-9360</v>
      </c>
      <c r="E28" s="61">
        <v>13323</v>
      </c>
      <c r="F28" s="61">
        <v>17423</v>
      </c>
      <c r="G28" s="61">
        <v>-4100</v>
      </c>
      <c r="H28" s="61">
        <v>-13460</v>
      </c>
    </row>
    <row r="29" spans="1:9" ht="15" customHeight="1">
      <c r="A29" s="553" t="s">
        <v>348</v>
      </c>
      <c r="B29" s="61">
        <v>5461</v>
      </c>
      <c r="C29" s="61">
        <v>15493</v>
      </c>
      <c r="D29" s="61">
        <v>-10032</v>
      </c>
      <c r="E29" s="61">
        <v>12498</v>
      </c>
      <c r="F29" s="61">
        <v>16751</v>
      </c>
      <c r="G29" s="61">
        <v>-4253</v>
      </c>
      <c r="H29" s="61">
        <v>-14285</v>
      </c>
      <c r="I29" s="69"/>
    </row>
    <row r="30" spans="1:9" ht="15" customHeight="1">
      <c r="A30" s="553" t="s">
        <v>349</v>
      </c>
      <c r="B30" s="61">
        <v>5116</v>
      </c>
      <c r="C30" s="61">
        <v>15396</v>
      </c>
      <c r="D30" s="61">
        <v>-10280</v>
      </c>
      <c r="E30" s="61">
        <v>12122</v>
      </c>
      <c r="F30" s="61">
        <v>16532</v>
      </c>
      <c r="G30" s="61">
        <v>-4410</v>
      </c>
      <c r="H30" s="61">
        <v>-14690</v>
      </c>
    </row>
    <row r="31" spans="1:9" ht="15" customHeight="1">
      <c r="A31" s="553" t="s">
        <v>350</v>
      </c>
      <c r="B31" s="61">
        <v>4863</v>
      </c>
      <c r="C31" s="61">
        <v>15703</v>
      </c>
      <c r="D31" s="61">
        <v>-10840</v>
      </c>
      <c r="E31" s="61">
        <v>12618</v>
      </c>
      <c r="F31" s="61">
        <v>16535</v>
      </c>
      <c r="G31" s="61">
        <v>-3917</v>
      </c>
      <c r="H31" s="61">
        <v>-14757</v>
      </c>
    </row>
    <row r="32" spans="1:9" ht="15" customHeight="1">
      <c r="A32" s="553" t="s">
        <v>351</v>
      </c>
      <c r="B32" s="61">
        <v>4508</v>
      </c>
      <c r="C32" s="61">
        <v>15520</v>
      </c>
      <c r="D32" s="61">
        <v>-11012</v>
      </c>
      <c r="E32" s="61">
        <v>11899</v>
      </c>
      <c r="F32" s="61">
        <v>14809</v>
      </c>
      <c r="G32" s="61">
        <v>-2910</v>
      </c>
      <c r="H32" s="61">
        <v>-13922</v>
      </c>
    </row>
    <row r="33" spans="1:9" ht="15" customHeight="1">
      <c r="A33" s="553" t="s">
        <v>352</v>
      </c>
      <c r="B33" s="61">
        <v>4383</v>
      </c>
      <c r="C33" s="61">
        <v>16019</v>
      </c>
      <c r="D33" s="61">
        <v>-11636</v>
      </c>
      <c r="E33" s="61">
        <v>11447</v>
      </c>
      <c r="F33" s="61">
        <v>14439</v>
      </c>
      <c r="G33" s="61">
        <v>-2992</v>
      </c>
      <c r="H33" s="61">
        <v>-14628</v>
      </c>
    </row>
    <row r="34" spans="1:9" ht="15" customHeight="1">
      <c r="A34" s="554" t="s">
        <v>353</v>
      </c>
      <c r="B34" s="62">
        <v>4105</v>
      </c>
      <c r="C34" s="62">
        <v>16507</v>
      </c>
      <c r="D34" s="62">
        <v>-12402</v>
      </c>
      <c r="E34" s="62">
        <v>12098</v>
      </c>
      <c r="F34" s="62">
        <v>14655</v>
      </c>
      <c r="G34" s="62">
        <v>-2557</v>
      </c>
      <c r="H34" s="62">
        <v>-14959</v>
      </c>
    </row>
    <row r="35" spans="1:9" ht="15" customHeight="1">
      <c r="A35" s="55"/>
      <c r="B35" s="61"/>
      <c r="C35" s="61"/>
      <c r="D35" s="61"/>
      <c r="E35" s="61"/>
      <c r="F35" s="61"/>
      <c r="G35" s="61"/>
      <c r="H35" s="61"/>
    </row>
    <row r="36" spans="1:9" ht="15" customHeight="1">
      <c r="A36" s="54" t="s">
        <v>207</v>
      </c>
      <c r="H36" s="69" t="s">
        <v>112</v>
      </c>
    </row>
    <row r="37" spans="1:9" s="48" customFormat="1" ht="15" customHeight="1">
      <c r="A37" s="472"/>
      <c r="B37" s="481" t="s">
        <v>316</v>
      </c>
      <c r="C37" s="483"/>
      <c r="D37" s="482"/>
      <c r="E37" s="483" t="s">
        <v>317</v>
      </c>
      <c r="F37" s="483"/>
      <c r="G37" s="482"/>
      <c r="H37" s="635" t="s">
        <v>328</v>
      </c>
    </row>
    <row r="38" spans="1:9" s="50" customFormat="1" ht="15" customHeight="1">
      <c r="A38" s="479" t="s">
        <v>300</v>
      </c>
      <c r="B38" s="633" t="s">
        <v>318</v>
      </c>
      <c r="C38" s="633" t="s">
        <v>319</v>
      </c>
      <c r="D38" s="479" t="s">
        <v>320</v>
      </c>
      <c r="E38" s="633" t="s">
        <v>321</v>
      </c>
      <c r="F38" s="633" t="s">
        <v>322</v>
      </c>
      <c r="G38" s="479" t="s">
        <v>323</v>
      </c>
      <c r="H38" s="636"/>
    </row>
    <row r="39" spans="1:9" s="50" customFormat="1" ht="15" customHeight="1">
      <c r="A39" s="490"/>
      <c r="B39" s="634"/>
      <c r="C39" s="634"/>
      <c r="D39" s="518" t="s">
        <v>324</v>
      </c>
      <c r="E39" s="634"/>
      <c r="F39" s="634"/>
      <c r="G39" s="518" t="s">
        <v>325</v>
      </c>
      <c r="H39" s="637"/>
    </row>
    <row r="40" spans="1:9" ht="15.75" customHeight="1" thickBot="1">
      <c r="A40" s="56" t="s">
        <v>374</v>
      </c>
      <c r="B40" s="63">
        <v>345</v>
      </c>
      <c r="C40" s="63">
        <v>1305</v>
      </c>
      <c r="D40" s="63">
        <v>-960</v>
      </c>
      <c r="E40" s="63">
        <v>817</v>
      </c>
      <c r="F40" s="63">
        <v>833</v>
      </c>
      <c r="G40" s="63">
        <v>-16</v>
      </c>
      <c r="H40" s="63">
        <v>-976</v>
      </c>
      <c r="I40" s="70"/>
    </row>
    <row r="41" spans="1:9" ht="15" customHeight="1" thickTop="1">
      <c r="A41" s="57" t="s">
        <v>357</v>
      </c>
      <c r="B41" s="64">
        <v>318</v>
      </c>
      <c r="C41" s="64">
        <v>1162</v>
      </c>
      <c r="D41" s="61">
        <v>-844</v>
      </c>
      <c r="E41" s="61">
        <v>916</v>
      </c>
      <c r="F41" s="61">
        <v>901</v>
      </c>
      <c r="G41" s="61">
        <v>15</v>
      </c>
      <c r="H41" s="61">
        <v>-829</v>
      </c>
      <c r="I41" s="61"/>
    </row>
    <row r="42" spans="1:9" ht="15" customHeight="1">
      <c r="A42" s="57" t="s">
        <v>358</v>
      </c>
      <c r="B42" s="64">
        <v>354</v>
      </c>
      <c r="C42" s="64">
        <v>1413</v>
      </c>
      <c r="D42" s="61">
        <v>-1059</v>
      </c>
      <c r="E42" s="61">
        <v>980</v>
      </c>
      <c r="F42" s="61">
        <v>928</v>
      </c>
      <c r="G42" s="61">
        <v>52</v>
      </c>
      <c r="H42" s="61">
        <v>-1007</v>
      </c>
      <c r="I42" s="61"/>
    </row>
    <row r="43" spans="1:9" ht="15" customHeight="1">
      <c r="A43" s="57" t="s">
        <v>359</v>
      </c>
      <c r="B43" s="64">
        <v>344</v>
      </c>
      <c r="C43" s="64">
        <v>1484</v>
      </c>
      <c r="D43" s="61">
        <v>-1140</v>
      </c>
      <c r="E43" s="61">
        <v>761</v>
      </c>
      <c r="F43" s="61">
        <v>926</v>
      </c>
      <c r="G43" s="61">
        <v>-165</v>
      </c>
      <c r="H43" s="61">
        <v>-1305</v>
      </c>
      <c r="I43" s="61"/>
    </row>
    <row r="44" spans="1:9" ht="15" customHeight="1">
      <c r="A44" s="57" t="s">
        <v>363</v>
      </c>
      <c r="B44" s="64">
        <v>335</v>
      </c>
      <c r="C44" s="64">
        <v>1462</v>
      </c>
      <c r="D44" s="61">
        <v>-1127</v>
      </c>
      <c r="E44" s="61">
        <v>852</v>
      </c>
      <c r="F44" s="61">
        <v>747</v>
      </c>
      <c r="G44" s="61">
        <v>105</v>
      </c>
      <c r="H44" s="61">
        <v>-1022</v>
      </c>
      <c r="I44" s="61"/>
    </row>
    <row r="45" spans="1:9" ht="15" customHeight="1">
      <c r="A45" s="57" t="s">
        <v>364</v>
      </c>
      <c r="B45" s="64">
        <v>354</v>
      </c>
      <c r="C45" s="64">
        <v>1575</v>
      </c>
      <c r="D45" s="61">
        <v>-1221</v>
      </c>
      <c r="E45" s="61">
        <v>621</v>
      </c>
      <c r="F45" s="61">
        <v>732</v>
      </c>
      <c r="G45" s="61">
        <v>-111</v>
      </c>
      <c r="H45" s="61">
        <v>-1332</v>
      </c>
      <c r="I45" s="61"/>
    </row>
    <row r="46" spans="1:9" ht="15" customHeight="1">
      <c r="A46" s="57" t="s">
        <v>365</v>
      </c>
      <c r="B46" s="64">
        <v>295</v>
      </c>
      <c r="C46" s="64">
        <v>1796</v>
      </c>
      <c r="D46" s="61">
        <v>-1501</v>
      </c>
      <c r="E46" s="61">
        <v>653</v>
      </c>
      <c r="F46" s="61">
        <v>780</v>
      </c>
      <c r="G46" s="61">
        <v>-127</v>
      </c>
      <c r="H46" s="61">
        <v>-1628</v>
      </c>
      <c r="I46" s="61"/>
    </row>
    <row r="47" spans="1:9" ht="15" customHeight="1">
      <c r="A47" s="57" t="s">
        <v>326</v>
      </c>
      <c r="B47" s="64">
        <v>308</v>
      </c>
      <c r="C47" s="64">
        <v>1790</v>
      </c>
      <c r="D47" s="61">
        <v>-1482</v>
      </c>
      <c r="E47" s="61">
        <v>594</v>
      </c>
      <c r="F47" s="61">
        <v>810</v>
      </c>
      <c r="G47" s="61">
        <v>-216</v>
      </c>
      <c r="H47" s="61">
        <v>-1698</v>
      </c>
      <c r="I47" s="61"/>
    </row>
    <row r="48" spans="1:9" ht="15" customHeight="1">
      <c r="A48" s="57" t="s">
        <v>361</v>
      </c>
      <c r="B48" s="64">
        <v>295</v>
      </c>
      <c r="C48" s="64">
        <v>1436</v>
      </c>
      <c r="D48" s="61">
        <v>-1141</v>
      </c>
      <c r="E48" s="61">
        <v>663</v>
      </c>
      <c r="F48" s="61">
        <v>955</v>
      </c>
      <c r="G48" s="61">
        <v>-292</v>
      </c>
      <c r="H48" s="61">
        <v>-1433</v>
      </c>
      <c r="I48" s="61"/>
    </row>
    <row r="49" spans="1:15" ht="15" customHeight="1">
      <c r="A49" s="57" t="s">
        <v>362</v>
      </c>
      <c r="B49" s="64">
        <v>318</v>
      </c>
      <c r="C49" s="64">
        <v>1441</v>
      </c>
      <c r="D49" s="61">
        <v>-1123</v>
      </c>
      <c r="E49" s="61">
        <v>2210</v>
      </c>
      <c r="F49" s="61">
        <v>5078</v>
      </c>
      <c r="G49" s="61">
        <v>-2868</v>
      </c>
      <c r="H49" s="61">
        <v>-3991</v>
      </c>
      <c r="I49" s="61"/>
    </row>
    <row r="50" spans="1:15" ht="15" customHeight="1">
      <c r="A50" s="57" t="s">
        <v>368</v>
      </c>
      <c r="B50" s="64">
        <v>282</v>
      </c>
      <c r="C50" s="64">
        <v>1300</v>
      </c>
      <c r="D50" s="61">
        <v>-1018</v>
      </c>
      <c r="E50" s="61">
        <v>2243</v>
      </c>
      <c r="F50" s="61">
        <v>1529</v>
      </c>
      <c r="G50" s="61">
        <v>714</v>
      </c>
      <c r="H50" s="61">
        <v>-304</v>
      </c>
      <c r="I50" s="61"/>
    </row>
    <row r="51" spans="1:15" ht="15" customHeight="1">
      <c r="A51" s="57" t="s">
        <v>375</v>
      </c>
      <c r="B51" s="64">
        <v>344</v>
      </c>
      <c r="C51" s="64">
        <v>1407</v>
      </c>
      <c r="D51" s="61">
        <v>-1063</v>
      </c>
      <c r="E51" s="61">
        <v>905</v>
      </c>
      <c r="F51" s="61">
        <v>824</v>
      </c>
      <c r="G51" s="61">
        <v>81</v>
      </c>
      <c r="H51" s="61">
        <v>-982</v>
      </c>
      <c r="I51" s="61"/>
    </row>
    <row r="52" spans="1:15" ht="15" customHeight="1">
      <c r="A52" s="57" t="s">
        <v>376</v>
      </c>
      <c r="B52" s="64">
        <v>293</v>
      </c>
      <c r="C52" s="64">
        <v>1253</v>
      </c>
      <c r="D52" s="61">
        <v>-960</v>
      </c>
      <c r="E52" s="61">
        <v>757</v>
      </c>
      <c r="F52" s="61">
        <v>813</v>
      </c>
      <c r="G52" s="61">
        <v>-56</v>
      </c>
      <c r="H52" s="61">
        <v>-1016</v>
      </c>
      <c r="I52" s="61"/>
      <c r="J52" s="72"/>
    </row>
    <row r="53" spans="1:15" ht="15" customHeight="1">
      <c r="A53" s="58" t="s">
        <v>236</v>
      </c>
      <c r="B53" s="65">
        <v>3840</v>
      </c>
      <c r="C53" s="68">
        <v>17519</v>
      </c>
      <c r="D53" s="68">
        <v>-13679</v>
      </c>
      <c r="E53" s="68">
        <v>12155</v>
      </c>
      <c r="F53" s="68">
        <v>15023</v>
      </c>
      <c r="G53" s="68">
        <v>-2868</v>
      </c>
      <c r="H53" s="68">
        <v>-16547</v>
      </c>
      <c r="I53" s="70"/>
    </row>
    <row r="54" spans="1:15" s="50" customFormat="1" ht="15.75" customHeight="1">
      <c r="A54" s="59"/>
      <c r="B54" s="66"/>
      <c r="C54" s="66"/>
      <c r="D54" s="66"/>
      <c r="E54" s="66"/>
      <c r="F54" s="66"/>
      <c r="G54" s="66"/>
      <c r="H54" s="66"/>
      <c r="I54" s="71"/>
    </row>
    <row r="55" spans="1:15" s="51" customFormat="1" ht="15.75" customHeight="1">
      <c r="H55" s="465"/>
      <c r="I55" s="465"/>
      <c r="J55" s="465"/>
      <c r="K55" s="465"/>
      <c r="L55" s="465"/>
      <c r="M55" s="465"/>
      <c r="N55" s="465"/>
      <c r="O55" s="465"/>
    </row>
    <row r="66" spans="2:2">
      <c r="B66" s="67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73" customWidth="1"/>
    <col min="2" max="2" width="8.875" style="73" customWidth="1"/>
    <col min="3" max="4" width="7.625" style="73" customWidth="1"/>
    <col min="5" max="8" width="6" style="73" customWidth="1"/>
    <col min="9" max="10" width="4.375" style="73" customWidth="1"/>
    <col min="11" max="11" width="6" style="73" customWidth="1"/>
    <col min="12" max="13" width="4.375" style="73" customWidth="1"/>
    <col min="14" max="14" width="6" style="73" customWidth="1"/>
    <col min="15" max="16" width="5" style="73" customWidth="1"/>
    <col min="17" max="17" width="6.625" style="73" customWidth="1"/>
    <col min="18" max="19" width="6.125" style="73" customWidth="1"/>
    <col min="20" max="20" width="6.25" style="73" customWidth="1"/>
    <col min="21" max="21" width="6.125" style="73" customWidth="1"/>
    <col min="22" max="22" width="6.625" style="73" customWidth="1"/>
    <col min="23" max="26" width="6.125" style="73" customWidth="1"/>
    <col min="27" max="29" width="7.5" style="73" customWidth="1"/>
    <col min="30" max="30" width="8.5" style="73" customWidth="1"/>
    <col min="31" max="31" width="4.5" style="73" customWidth="1"/>
    <col min="32" max="32" width="9" style="73" customWidth="1"/>
    <col min="33" max="16384" width="9" style="73"/>
  </cols>
  <sheetData>
    <row r="1" spans="1:30" s="74" customFormat="1" ht="24" customHeight="1">
      <c r="A1" s="75" t="s">
        <v>217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AD1" s="129"/>
    </row>
    <row r="2" spans="1:30" s="74" customFormat="1" ht="15" customHeight="1">
      <c r="A2" s="76"/>
      <c r="B2" s="93"/>
      <c r="C2" s="93"/>
      <c r="D2" s="93"/>
      <c r="E2" s="101"/>
      <c r="F2" s="101"/>
      <c r="G2" s="101"/>
      <c r="H2" s="93"/>
      <c r="I2" s="93"/>
      <c r="J2" s="93"/>
      <c r="K2" s="93"/>
      <c r="L2" s="93"/>
      <c r="M2" s="93"/>
      <c r="N2" s="93"/>
      <c r="O2" s="93"/>
      <c r="P2" s="93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76"/>
    </row>
    <row r="3" spans="1:30" ht="18.75" customHeight="1">
      <c r="A3" s="646">
        <v>45108</v>
      </c>
      <c r="B3" s="647"/>
      <c r="C3" s="647"/>
      <c r="D3" s="647"/>
      <c r="E3" s="102"/>
      <c r="P3" s="117"/>
      <c r="Q3" s="118"/>
      <c r="AC3" s="128"/>
      <c r="AD3" s="128" t="s">
        <v>13</v>
      </c>
    </row>
    <row r="4" spans="1:30" ht="14.1" customHeight="1">
      <c r="A4" s="77"/>
      <c r="B4" s="648" t="s">
        <v>114</v>
      </c>
      <c r="C4" s="639"/>
      <c r="D4" s="640"/>
      <c r="E4" s="648" t="s">
        <v>145</v>
      </c>
      <c r="F4" s="639"/>
      <c r="G4" s="640"/>
      <c r="H4" s="648" t="s">
        <v>117</v>
      </c>
      <c r="I4" s="639"/>
      <c r="J4" s="640"/>
      <c r="K4" s="648" t="s">
        <v>86</v>
      </c>
      <c r="L4" s="639"/>
      <c r="M4" s="640"/>
      <c r="N4" s="638" t="s">
        <v>93</v>
      </c>
      <c r="O4" s="639"/>
      <c r="P4" s="640"/>
      <c r="Q4" s="119" t="s">
        <v>23</v>
      </c>
      <c r="R4" s="94"/>
      <c r="S4" s="94"/>
      <c r="T4" s="94"/>
      <c r="U4" s="127"/>
      <c r="V4" s="94" t="s">
        <v>218</v>
      </c>
      <c r="W4" s="94"/>
      <c r="X4" s="94"/>
      <c r="Y4" s="94"/>
      <c r="Z4" s="127"/>
      <c r="AA4" s="638" t="s">
        <v>109</v>
      </c>
      <c r="AB4" s="639"/>
      <c r="AC4" s="640"/>
      <c r="AD4" s="77"/>
    </row>
    <row r="5" spans="1:30" ht="14.1" customHeight="1">
      <c r="A5" s="78" t="s">
        <v>219</v>
      </c>
      <c r="B5" s="641"/>
      <c r="C5" s="642"/>
      <c r="D5" s="643"/>
      <c r="E5" s="641"/>
      <c r="F5" s="642"/>
      <c r="G5" s="643"/>
      <c r="H5" s="641"/>
      <c r="I5" s="642"/>
      <c r="J5" s="643"/>
      <c r="K5" s="641"/>
      <c r="L5" s="642"/>
      <c r="M5" s="643"/>
      <c r="N5" s="641"/>
      <c r="O5" s="642"/>
      <c r="P5" s="643"/>
      <c r="Q5" s="120"/>
      <c r="R5" s="121" t="s">
        <v>27</v>
      </c>
      <c r="S5" s="124"/>
      <c r="T5" s="644" t="s">
        <v>200</v>
      </c>
      <c r="U5" s="644" t="s">
        <v>1</v>
      </c>
      <c r="V5" s="117"/>
      <c r="W5" s="121" t="s">
        <v>27</v>
      </c>
      <c r="X5" s="117"/>
      <c r="Y5" s="644" t="s">
        <v>200</v>
      </c>
      <c r="Z5" s="644" t="s">
        <v>1</v>
      </c>
      <c r="AA5" s="641"/>
      <c r="AB5" s="642"/>
      <c r="AC5" s="643"/>
      <c r="AD5" s="78" t="s">
        <v>219</v>
      </c>
    </row>
    <row r="6" spans="1:30" ht="15" customHeight="1">
      <c r="A6" s="79"/>
      <c r="B6" s="94" t="s">
        <v>220</v>
      </c>
      <c r="C6" s="100" t="s">
        <v>20</v>
      </c>
      <c r="D6" s="94" t="s">
        <v>2</v>
      </c>
      <c r="E6" s="103" t="s">
        <v>27</v>
      </c>
      <c r="F6" s="103" t="s">
        <v>20</v>
      </c>
      <c r="G6" s="105" t="s">
        <v>2</v>
      </c>
      <c r="H6" s="106" t="s">
        <v>27</v>
      </c>
      <c r="I6" s="103" t="s">
        <v>20</v>
      </c>
      <c r="J6" s="105" t="s">
        <v>2</v>
      </c>
      <c r="K6" s="116" t="s">
        <v>27</v>
      </c>
      <c r="L6" s="103" t="s">
        <v>20</v>
      </c>
      <c r="M6" s="105" t="s">
        <v>2</v>
      </c>
      <c r="N6" s="116" t="s">
        <v>27</v>
      </c>
      <c r="O6" s="103" t="s">
        <v>20</v>
      </c>
      <c r="P6" s="105" t="s">
        <v>2</v>
      </c>
      <c r="Q6" s="103" t="s">
        <v>27</v>
      </c>
      <c r="R6" s="122" t="s">
        <v>20</v>
      </c>
      <c r="S6" s="125" t="s">
        <v>2</v>
      </c>
      <c r="T6" s="645"/>
      <c r="U6" s="645"/>
      <c r="V6" s="121" t="s">
        <v>27</v>
      </c>
      <c r="W6" s="122" t="s">
        <v>20</v>
      </c>
      <c r="X6" s="125" t="s">
        <v>2</v>
      </c>
      <c r="Y6" s="645"/>
      <c r="Z6" s="645"/>
      <c r="AA6" s="116" t="s">
        <v>27</v>
      </c>
      <c r="AB6" s="103" t="s">
        <v>20</v>
      </c>
      <c r="AC6" s="103" t="s">
        <v>2</v>
      </c>
      <c r="AD6" s="79"/>
    </row>
    <row r="7" spans="1:30" ht="18" customHeight="1">
      <c r="A7" s="80" t="s">
        <v>197</v>
      </c>
      <c r="B7" s="95">
        <v>916509</v>
      </c>
      <c r="C7" s="95">
        <v>433048</v>
      </c>
      <c r="D7" s="95">
        <v>483461</v>
      </c>
      <c r="E7" s="95">
        <v>-1016</v>
      </c>
      <c r="F7" s="95">
        <v>-486</v>
      </c>
      <c r="G7" s="95">
        <v>-530</v>
      </c>
      <c r="H7" s="95">
        <v>293</v>
      </c>
      <c r="I7" s="95">
        <v>153</v>
      </c>
      <c r="J7" s="95">
        <v>140</v>
      </c>
      <c r="K7" s="95">
        <v>1253</v>
      </c>
      <c r="L7" s="95">
        <v>592</v>
      </c>
      <c r="M7" s="95">
        <v>661</v>
      </c>
      <c r="N7" s="95">
        <v>-960</v>
      </c>
      <c r="O7" s="95">
        <v>-439</v>
      </c>
      <c r="P7" s="95">
        <v>-521</v>
      </c>
      <c r="Q7" s="95">
        <v>757</v>
      </c>
      <c r="R7" s="95">
        <v>405</v>
      </c>
      <c r="S7" s="95">
        <v>352</v>
      </c>
      <c r="T7" s="126">
        <v>0</v>
      </c>
      <c r="U7" s="95">
        <v>757</v>
      </c>
      <c r="V7" s="95">
        <v>813</v>
      </c>
      <c r="W7" s="95">
        <v>452</v>
      </c>
      <c r="X7" s="95">
        <v>361</v>
      </c>
      <c r="Y7" s="126">
        <v>0</v>
      </c>
      <c r="Z7" s="95">
        <v>813</v>
      </c>
      <c r="AA7" s="95">
        <v>-56</v>
      </c>
      <c r="AB7" s="95">
        <v>-47</v>
      </c>
      <c r="AC7" s="95">
        <v>-9</v>
      </c>
      <c r="AD7" s="80" t="s">
        <v>197</v>
      </c>
    </row>
    <row r="8" spans="1:30" ht="18" customHeight="1">
      <c r="A8" s="81" t="s">
        <v>201</v>
      </c>
      <c r="B8" s="96">
        <v>834049</v>
      </c>
      <c r="C8" s="96">
        <v>394101</v>
      </c>
      <c r="D8" s="96">
        <v>439948</v>
      </c>
      <c r="E8" s="96">
        <v>-919</v>
      </c>
      <c r="F8" s="96">
        <v>-436</v>
      </c>
      <c r="G8" s="96">
        <v>-483</v>
      </c>
      <c r="H8" s="96">
        <v>277</v>
      </c>
      <c r="I8" s="96">
        <v>148</v>
      </c>
      <c r="J8" s="96">
        <v>129</v>
      </c>
      <c r="K8" s="96">
        <v>1110</v>
      </c>
      <c r="L8" s="96">
        <v>524</v>
      </c>
      <c r="M8" s="96">
        <v>586</v>
      </c>
      <c r="N8" s="96">
        <v>-833</v>
      </c>
      <c r="O8" s="96">
        <v>-376</v>
      </c>
      <c r="P8" s="96">
        <v>-457</v>
      </c>
      <c r="Q8" s="96">
        <v>1142</v>
      </c>
      <c r="R8" s="96">
        <v>601</v>
      </c>
      <c r="S8" s="96">
        <v>541</v>
      </c>
      <c r="T8" s="96">
        <v>446</v>
      </c>
      <c r="U8" s="96">
        <v>696</v>
      </c>
      <c r="V8" s="96">
        <v>1228</v>
      </c>
      <c r="W8" s="96">
        <v>661</v>
      </c>
      <c r="X8" s="96">
        <v>567</v>
      </c>
      <c r="Y8" s="96">
        <v>446</v>
      </c>
      <c r="Z8" s="96">
        <v>782</v>
      </c>
      <c r="AA8" s="96">
        <v>-86</v>
      </c>
      <c r="AB8" s="96">
        <v>-60</v>
      </c>
      <c r="AC8" s="96">
        <v>-26</v>
      </c>
      <c r="AD8" s="81" t="s">
        <v>201</v>
      </c>
    </row>
    <row r="9" spans="1:30" ht="18" customHeight="1">
      <c r="A9" s="82" t="s">
        <v>154</v>
      </c>
      <c r="B9" s="97">
        <v>82488</v>
      </c>
      <c r="C9" s="97">
        <v>38962</v>
      </c>
      <c r="D9" s="97">
        <v>43526</v>
      </c>
      <c r="E9" s="97">
        <v>-110</v>
      </c>
      <c r="F9" s="97">
        <v>-60</v>
      </c>
      <c r="G9" s="97">
        <v>-50</v>
      </c>
      <c r="H9" s="97">
        <v>16</v>
      </c>
      <c r="I9" s="97">
        <v>5</v>
      </c>
      <c r="J9" s="97">
        <v>11</v>
      </c>
      <c r="K9" s="97">
        <v>143</v>
      </c>
      <c r="L9" s="97">
        <v>68</v>
      </c>
      <c r="M9" s="97">
        <v>75</v>
      </c>
      <c r="N9" s="97">
        <v>-127</v>
      </c>
      <c r="O9" s="97">
        <v>-63</v>
      </c>
      <c r="P9" s="97">
        <v>-64</v>
      </c>
      <c r="Q9" s="97">
        <v>111</v>
      </c>
      <c r="R9" s="97">
        <v>58</v>
      </c>
      <c r="S9" s="97">
        <v>53</v>
      </c>
      <c r="T9" s="97">
        <v>50</v>
      </c>
      <c r="U9" s="97">
        <v>61</v>
      </c>
      <c r="V9" s="97">
        <v>94</v>
      </c>
      <c r="W9" s="97">
        <v>55</v>
      </c>
      <c r="X9" s="97">
        <v>39</v>
      </c>
      <c r="Y9" s="97">
        <v>63</v>
      </c>
      <c r="Z9" s="97">
        <v>31</v>
      </c>
      <c r="AA9" s="97">
        <v>17</v>
      </c>
      <c r="AB9" s="97">
        <v>3</v>
      </c>
      <c r="AC9" s="97">
        <v>14</v>
      </c>
      <c r="AD9" s="82" t="s">
        <v>154</v>
      </c>
    </row>
    <row r="10" spans="1:30" ht="18" customHeight="1">
      <c r="A10" s="83" t="s">
        <v>203</v>
      </c>
      <c r="B10" s="96">
        <v>300602</v>
      </c>
      <c r="C10" s="96">
        <v>142049</v>
      </c>
      <c r="D10" s="96">
        <v>158553</v>
      </c>
      <c r="E10" s="96">
        <v>-296</v>
      </c>
      <c r="F10" s="96">
        <v>-104</v>
      </c>
      <c r="G10" s="96">
        <v>-192</v>
      </c>
      <c r="H10" s="96">
        <v>127</v>
      </c>
      <c r="I10" s="107">
        <v>79</v>
      </c>
      <c r="J10" s="107">
        <v>48</v>
      </c>
      <c r="K10" s="96">
        <v>298</v>
      </c>
      <c r="L10" s="111">
        <v>127</v>
      </c>
      <c r="M10" s="111">
        <v>171</v>
      </c>
      <c r="N10" s="96">
        <v>-171</v>
      </c>
      <c r="O10" s="96">
        <v>-48</v>
      </c>
      <c r="P10" s="96">
        <v>-123</v>
      </c>
      <c r="Q10" s="96">
        <v>387</v>
      </c>
      <c r="R10" s="96">
        <v>231</v>
      </c>
      <c r="S10" s="96">
        <v>156</v>
      </c>
      <c r="T10" s="96">
        <v>138</v>
      </c>
      <c r="U10" s="96">
        <v>249</v>
      </c>
      <c r="V10" s="96">
        <v>512</v>
      </c>
      <c r="W10" s="96">
        <v>287</v>
      </c>
      <c r="X10" s="96">
        <v>225</v>
      </c>
      <c r="Y10" s="96">
        <v>122</v>
      </c>
      <c r="Z10" s="96">
        <v>390</v>
      </c>
      <c r="AA10" s="96">
        <v>-125</v>
      </c>
      <c r="AB10" s="96">
        <v>-56</v>
      </c>
      <c r="AC10" s="96">
        <v>-69</v>
      </c>
      <c r="AD10" s="83" t="s">
        <v>203</v>
      </c>
    </row>
    <row r="11" spans="1:30" ht="18" customHeight="1">
      <c r="A11" s="83" t="s">
        <v>204</v>
      </c>
      <c r="B11" s="96">
        <v>47122</v>
      </c>
      <c r="C11" s="96">
        <v>21734</v>
      </c>
      <c r="D11" s="96">
        <v>25388</v>
      </c>
      <c r="E11" s="96">
        <v>-37</v>
      </c>
      <c r="F11" s="96">
        <v>-20</v>
      </c>
      <c r="G11" s="96">
        <v>-17</v>
      </c>
      <c r="H11" s="96">
        <v>17</v>
      </c>
      <c r="I11" s="108">
        <v>10</v>
      </c>
      <c r="J11" s="108">
        <v>7</v>
      </c>
      <c r="K11" s="96">
        <v>71</v>
      </c>
      <c r="L11" s="108">
        <v>35</v>
      </c>
      <c r="M11" s="108">
        <v>36</v>
      </c>
      <c r="N11" s="96">
        <v>-54</v>
      </c>
      <c r="O11" s="96">
        <v>-25</v>
      </c>
      <c r="P11" s="96">
        <v>-29</v>
      </c>
      <c r="Q11" s="96">
        <v>82</v>
      </c>
      <c r="R11" s="96">
        <v>39</v>
      </c>
      <c r="S11" s="96">
        <v>43</v>
      </c>
      <c r="T11" s="96">
        <v>27</v>
      </c>
      <c r="U11" s="96">
        <v>55</v>
      </c>
      <c r="V11" s="96">
        <v>65</v>
      </c>
      <c r="W11" s="96">
        <v>34</v>
      </c>
      <c r="X11" s="96">
        <v>31</v>
      </c>
      <c r="Y11" s="96">
        <v>26</v>
      </c>
      <c r="Z11" s="96">
        <v>39</v>
      </c>
      <c r="AA11" s="96">
        <v>17</v>
      </c>
      <c r="AB11" s="96">
        <v>5</v>
      </c>
      <c r="AC11" s="96">
        <v>12</v>
      </c>
      <c r="AD11" s="83" t="s">
        <v>204</v>
      </c>
    </row>
    <row r="12" spans="1:30" ht="18" customHeight="1">
      <c r="A12" s="83" t="s">
        <v>205</v>
      </c>
      <c r="B12" s="96">
        <v>80961</v>
      </c>
      <c r="C12" s="96">
        <v>38237</v>
      </c>
      <c r="D12" s="96">
        <v>42724</v>
      </c>
      <c r="E12" s="96">
        <v>-109</v>
      </c>
      <c r="F12" s="96">
        <v>-65</v>
      </c>
      <c r="G12" s="96">
        <v>-44</v>
      </c>
      <c r="H12" s="96">
        <v>21</v>
      </c>
      <c r="I12" s="108">
        <v>10</v>
      </c>
      <c r="J12" s="108">
        <v>11</v>
      </c>
      <c r="K12" s="96">
        <v>107</v>
      </c>
      <c r="L12" s="108">
        <v>58</v>
      </c>
      <c r="M12" s="108">
        <v>49</v>
      </c>
      <c r="N12" s="96">
        <v>-86</v>
      </c>
      <c r="O12" s="96">
        <v>-48</v>
      </c>
      <c r="P12" s="96">
        <v>-38</v>
      </c>
      <c r="Q12" s="96">
        <v>99</v>
      </c>
      <c r="R12" s="96">
        <v>46</v>
      </c>
      <c r="S12" s="96">
        <v>53</v>
      </c>
      <c r="T12" s="96">
        <v>32</v>
      </c>
      <c r="U12" s="96">
        <v>67</v>
      </c>
      <c r="V12" s="96">
        <v>122</v>
      </c>
      <c r="W12" s="96">
        <v>63</v>
      </c>
      <c r="X12" s="96">
        <v>59</v>
      </c>
      <c r="Y12" s="96">
        <v>58</v>
      </c>
      <c r="Z12" s="96">
        <v>64</v>
      </c>
      <c r="AA12" s="96">
        <v>-23</v>
      </c>
      <c r="AB12" s="96">
        <v>-17</v>
      </c>
      <c r="AC12" s="96">
        <v>-6</v>
      </c>
      <c r="AD12" s="83" t="s">
        <v>205</v>
      </c>
    </row>
    <row r="13" spans="1:30" ht="18" customHeight="1">
      <c r="A13" s="83" t="s">
        <v>206</v>
      </c>
      <c r="B13" s="96">
        <v>65937</v>
      </c>
      <c r="C13" s="96">
        <v>31130</v>
      </c>
      <c r="D13" s="96">
        <v>34807</v>
      </c>
      <c r="E13" s="96">
        <v>-93</v>
      </c>
      <c r="F13" s="96">
        <v>-52</v>
      </c>
      <c r="G13" s="96">
        <v>-41</v>
      </c>
      <c r="H13" s="96">
        <v>12</v>
      </c>
      <c r="I13" s="108">
        <v>6</v>
      </c>
      <c r="J13" s="108">
        <v>6</v>
      </c>
      <c r="K13" s="96">
        <v>111</v>
      </c>
      <c r="L13" s="108">
        <v>54</v>
      </c>
      <c r="M13" s="108">
        <v>57</v>
      </c>
      <c r="N13" s="96">
        <v>-99</v>
      </c>
      <c r="O13" s="96">
        <v>-48</v>
      </c>
      <c r="P13" s="96">
        <v>-51</v>
      </c>
      <c r="Q13" s="96">
        <v>99</v>
      </c>
      <c r="R13" s="96">
        <v>49</v>
      </c>
      <c r="S13" s="96">
        <v>50</v>
      </c>
      <c r="T13" s="96">
        <v>30</v>
      </c>
      <c r="U13" s="96">
        <v>69</v>
      </c>
      <c r="V13" s="96">
        <v>93</v>
      </c>
      <c r="W13" s="96">
        <v>53</v>
      </c>
      <c r="X13" s="96">
        <v>40</v>
      </c>
      <c r="Y13" s="96">
        <v>31</v>
      </c>
      <c r="Z13" s="96">
        <v>62</v>
      </c>
      <c r="AA13" s="96">
        <v>6</v>
      </c>
      <c r="AB13" s="96">
        <v>-4</v>
      </c>
      <c r="AC13" s="96">
        <v>10</v>
      </c>
      <c r="AD13" s="83" t="s">
        <v>206</v>
      </c>
    </row>
    <row r="14" spans="1:30" ht="18" customHeight="1">
      <c r="A14" s="83" t="s">
        <v>156</v>
      </c>
      <c r="B14" s="96">
        <v>23117</v>
      </c>
      <c r="C14" s="96">
        <v>10928</v>
      </c>
      <c r="D14" s="96">
        <v>12189</v>
      </c>
      <c r="E14" s="96">
        <v>-52</v>
      </c>
      <c r="F14" s="96">
        <v>-26</v>
      </c>
      <c r="G14" s="96">
        <v>-26</v>
      </c>
      <c r="H14" s="96">
        <v>4</v>
      </c>
      <c r="I14" s="108">
        <v>3</v>
      </c>
      <c r="J14" s="108">
        <v>1</v>
      </c>
      <c r="K14" s="96">
        <v>52</v>
      </c>
      <c r="L14" s="108">
        <v>25</v>
      </c>
      <c r="M14" s="108">
        <v>27</v>
      </c>
      <c r="N14" s="96">
        <v>-48</v>
      </c>
      <c r="O14" s="96">
        <v>-22</v>
      </c>
      <c r="P14" s="96">
        <v>-26</v>
      </c>
      <c r="Q14" s="96">
        <v>26</v>
      </c>
      <c r="R14" s="96">
        <v>13</v>
      </c>
      <c r="S14" s="96">
        <v>13</v>
      </c>
      <c r="T14" s="96">
        <v>14</v>
      </c>
      <c r="U14" s="96">
        <v>12</v>
      </c>
      <c r="V14" s="96">
        <v>30</v>
      </c>
      <c r="W14" s="96">
        <v>17</v>
      </c>
      <c r="X14" s="96">
        <v>13</v>
      </c>
      <c r="Y14" s="96">
        <v>18</v>
      </c>
      <c r="Z14" s="96">
        <v>12</v>
      </c>
      <c r="AA14" s="96">
        <v>-4</v>
      </c>
      <c r="AB14" s="96">
        <v>-4</v>
      </c>
      <c r="AC14" s="96">
        <v>0</v>
      </c>
      <c r="AD14" s="83" t="s">
        <v>156</v>
      </c>
    </row>
    <row r="15" spans="1:30" ht="18" customHeight="1">
      <c r="A15" s="83" t="s">
        <v>147</v>
      </c>
      <c r="B15" s="96">
        <v>39457</v>
      </c>
      <c r="C15" s="96">
        <v>18896</v>
      </c>
      <c r="D15" s="96">
        <v>20561</v>
      </c>
      <c r="E15" s="96">
        <v>-39</v>
      </c>
      <c r="F15" s="96">
        <v>-33</v>
      </c>
      <c r="G15" s="96">
        <v>-6</v>
      </c>
      <c r="H15" s="96">
        <v>12</v>
      </c>
      <c r="I15" s="108">
        <v>5</v>
      </c>
      <c r="J15" s="108">
        <v>7</v>
      </c>
      <c r="K15" s="96">
        <v>58</v>
      </c>
      <c r="L15" s="108">
        <v>30</v>
      </c>
      <c r="M15" s="108">
        <v>28</v>
      </c>
      <c r="N15" s="96">
        <v>-46</v>
      </c>
      <c r="O15" s="96">
        <v>-25</v>
      </c>
      <c r="P15" s="96">
        <v>-21</v>
      </c>
      <c r="Q15" s="96">
        <v>68</v>
      </c>
      <c r="R15" s="96">
        <v>29</v>
      </c>
      <c r="S15" s="96">
        <v>39</v>
      </c>
      <c r="T15" s="96">
        <v>27</v>
      </c>
      <c r="U15" s="96">
        <v>41</v>
      </c>
      <c r="V15" s="96">
        <v>61</v>
      </c>
      <c r="W15" s="96">
        <v>37</v>
      </c>
      <c r="X15" s="96">
        <v>24</v>
      </c>
      <c r="Y15" s="96">
        <v>31</v>
      </c>
      <c r="Z15" s="96">
        <v>30</v>
      </c>
      <c r="AA15" s="96">
        <v>7</v>
      </c>
      <c r="AB15" s="96">
        <v>-8</v>
      </c>
      <c r="AC15" s="96">
        <v>15</v>
      </c>
      <c r="AD15" s="83" t="s">
        <v>147</v>
      </c>
    </row>
    <row r="16" spans="1:30" ht="18" customHeight="1">
      <c r="A16" s="83" t="s">
        <v>119</v>
      </c>
      <c r="B16" s="96">
        <v>27121</v>
      </c>
      <c r="C16" s="96">
        <v>12796</v>
      </c>
      <c r="D16" s="96">
        <v>14325</v>
      </c>
      <c r="E16" s="96">
        <v>-46</v>
      </c>
      <c r="F16" s="96">
        <v>-19</v>
      </c>
      <c r="G16" s="96">
        <v>-27</v>
      </c>
      <c r="H16" s="96">
        <v>8</v>
      </c>
      <c r="I16" s="108">
        <v>2</v>
      </c>
      <c r="J16" s="108">
        <v>6</v>
      </c>
      <c r="K16" s="96">
        <v>50</v>
      </c>
      <c r="L16" s="108">
        <v>23</v>
      </c>
      <c r="M16" s="108">
        <v>27</v>
      </c>
      <c r="N16" s="96">
        <v>-42</v>
      </c>
      <c r="O16" s="96">
        <v>-21</v>
      </c>
      <c r="P16" s="96">
        <v>-21</v>
      </c>
      <c r="Q16" s="96">
        <v>28</v>
      </c>
      <c r="R16" s="96">
        <v>16</v>
      </c>
      <c r="S16" s="96">
        <v>12</v>
      </c>
      <c r="T16" s="96">
        <v>8</v>
      </c>
      <c r="U16" s="96">
        <v>20</v>
      </c>
      <c r="V16" s="96">
        <v>32</v>
      </c>
      <c r="W16" s="96">
        <v>14</v>
      </c>
      <c r="X16" s="96">
        <v>18</v>
      </c>
      <c r="Y16" s="96">
        <v>8</v>
      </c>
      <c r="Z16" s="96">
        <v>24</v>
      </c>
      <c r="AA16" s="96">
        <v>-4</v>
      </c>
      <c r="AB16" s="96">
        <v>2</v>
      </c>
      <c r="AC16" s="96">
        <v>-6</v>
      </c>
      <c r="AD16" s="83" t="s">
        <v>119</v>
      </c>
    </row>
    <row r="17" spans="1:30" ht="18" customHeight="1">
      <c r="A17" s="84" t="s">
        <v>116</v>
      </c>
      <c r="B17" s="96">
        <v>71641</v>
      </c>
      <c r="C17" s="96">
        <v>34640</v>
      </c>
      <c r="D17" s="96">
        <v>37001</v>
      </c>
      <c r="E17" s="96">
        <v>-76</v>
      </c>
      <c r="F17" s="96">
        <v>-33</v>
      </c>
      <c r="G17" s="96">
        <v>-43</v>
      </c>
      <c r="H17" s="96">
        <v>23</v>
      </c>
      <c r="I17" s="108">
        <v>11</v>
      </c>
      <c r="J17" s="108">
        <v>12</v>
      </c>
      <c r="K17" s="96">
        <v>101</v>
      </c>
      <c r="L17" s="108">
        <v>42</v>
      </c>
      <c r="M17" s="108">
        <v>59</v>
      </c>
      <c r="N17" s="96">
        <v>-78</v>
      </c>
      <c r="O17" s="96">
        <v>-31</v>
      </c>
      <c r="P17" s="96">
        <v>-47</v>
      </c>
      <c r="Q17" s="96">
        <v>87</v>
      </c>
      <c r="R17" s="96">
        <v>42</v>
      </c>
      <c r="S17" s="96">
        <v>45</v>
      </c>
      <c r="T17" s="96">
        <v>31</v>
      </c>
      <c r="U17" s="96">
        <v>56</v>
      </c>
      <c r="V17" s="96">
        <v>85</v>
      </c>
      <c r="W17" s="96">
        <v>44</v>
      </c>
      <c r="X17" s="96">
        <v>41</v>
      </c>
      <c r="Y17" s="96">
        <v>35</v>
      </c>
      <c r="Z17" s="96">
        <v>50</v>
      </c>
      <c r="AA17" s="96">
        <v>2</v>
      </c>
      <c r="AB17" s="96">
        <v>-2</v>
      </c>
      <c r="AC17" s="96">
        <v>4</v>
      </c>
      <c r="AD17" s="84" t="s">
        <v>116</v>
      </c>
    </row>
    <row r="18" spans="1:30" ht="18" customHeight="1">
      <c r="A18" s="83" t="s">
        <v>208</v>
      </c>
      <c r="B18" s="96">
        <v>31109</v>
      </c>
      <c r="C18" s="96">
        <v>14684</v>
      </c>
      <c r="D18" s="96">
        <v>16425</v>
      </c>
      <c r="E18" s="96">
        <v>-9</v>
      </c>
      <c r="F18" s="96">
        <v>-7</v>
      </c>
      <c r="G18" s="96">
        <v>-2</v>
      </c>
      <c r="H18" s="96">
        <v>17</v>
      </c>
      <c r="I18" s="108">
        <v>6</v>
      </c>
      <c r="J18" s="108">
        <v>11</v>
      </c>
      <c r="K18" s="96">
        <v>40</v>
      </c>
      <c r="L18" s="108">
        <v>19</v>
      </c>
      <c r="M18" s="108">
        <v>21</v>
      </c>
      <c r="N18" s="96">
        <v>-23</v>
      </c>
      <c r="O18" s="96">
        <v>-13</v>
      </c>
      <c r="P18" s="96">
        <v>-10</v>
      </c>
      <c r="Q18" s="96">
        <v>62</v>
      </c>
      <c r="R18" s="96">
        <v>32</v>
      </c>
      <c r="S18" s="96">
        <v>30</v>
      </c>
      <c r="T18" s="96">
        <v>47</v>
      </c>
      <c r="U18" s="96">
        <v>15</v>
      </c>
      <c r="V18" s="96">
        <v>48</v>
      </c>
      <c r="W18" s="96">
        <v>26</v>
      </c>
      <c r="X18" s="96">
        <v>22</v>
      </c>
      <c r="Y18" s="96">
        <v>34</v>
      </c>
      <c r="Z18" s="96">
        <v>14</v>
      </c>
      <c r="AA18" s="96">
        <v>14</v>
      </c>
      <c r="AB18" s="96">
        <v>6</v>
      </c>
      <c r="AC18" s="96">
        <v>8</v>
      </c>
      <c r="AD18" s="83" t="s">
        <v>208</v>
      </c>
    </row>
    <row r="19" spans="1:30" ht="18" customHeight="1">
      <c r="A19" s="83" t="s">
        <v>99</v>
      </c>
      <c r="B19" s="96">
        <v>73853</v>
      </c>
      <c r="C19" s="96">
        <v>34594</v>
      </c>
      <c r="D19" s="96">
        <v>39259</v>
      </c>
      <c r="E19" s="96">
        <v>-57</v>
      </c>
      <c r="F19" s="96">
        <v>-28</v>
      </c>
      <c r="G19" s="96">
        <v>-29</v>
      </c>
      <c r="H19" s="96">
        <v>16</v>
      </c>
      <c r="I19" s="108">
        <v>11</v>
      </c>
      <c r="J19" s="108">
        <v>5</v>
      </c>
      <c r="K19" s="96">
        <v>104</v>
      </c>
      <c r="L19" s="108">
        <v>51</v>
      </c>
      <c r="M19" s="108">
        <v>53</v>
      </c>
      <c r="N19" s="96">
        <v>-88</v>
      </c>
      <c r="O19" s="96">
        <v>-40</v>
      </c>
      <c r="P19" s="96">
        <v>-48</v>
      </c>
      <c r="Q19" s="96">
        <v>119</v>
      </c>
      <c r="R19" s="96">
        <v>53</v>
      </c>
      <c r="S19" s="96">
        <v>66</v>
      </c>
      <c r="T19" s="96">
        <v>65</v>
      </c>
      <c r="U19" s="96">
        <v>54</v>
      </c>
      <c r="V19" s="96">
        <v>88</v>
      </c>
      <c r="W19" s="96">
        <v>41</v>
      </c>
      <c r="X19" s="96">
        <v>47</v>
      </c>
      <c r="Y19" s="96">
        <v>46</v>
      </c>
      <c r="Z19" s="96">
        <v>42</v>
      </c>
      <c r="AA19" s="96">
        <v>31</v>
      </c>
      <c r="AB19" s="96">
        <v>12</v>
      </c>
      <c r="AC19" s="96">
        <v>19</v>
      </c>
      <c r="AD19" s="83" t="s">
        <v>99</v>
      </c>
    </row>
    <row r="20" spans="1:30" ht="18" customHeight="1">
      <c r="A20" s="83" t="s">
        <v>25</v>
      </c>
      <c r="B20" s="96">
        <v>28044</v>
      </c>
      <c r="C20" s="96">
        <v>13173</v>
      </c>
      <c r="D20" s="96">
        <v>14871</v>
      </c>
      <c r="E20" s="96">
        <v>-51</v>
      </c>
      <c r="F20" s="96">
        <v>-24</v>
      </c>
      <c r="G20" s="96">
        <v>-27</v>
      </c>
      <c r="H20" s="96">
        <v>6</v>
      </c>
      <c r="I20" s="108">
        <v>3</v>
      </c>
      <c r="J20" s="108">
        <v>3</v>
      </c>
      <c r="K20" s="96">
        <v>59</v>
      </c>
      <c r="L20" s="108">
        <v>29</v>
      </c>
      <c r="M20" s="108">
        <v>30</v>
      </c>
      <c r="N20" s="96">
        <v>-53</v>
      </c>
      <c r="O20" s="96">
        <v>-26</v>
      </c>
      <c r="P20" s="96">
        <v>-27</v>
      </c>
      <c r="Q20" s="96">
        <v>30</v>
      </c>
      <c r="R20" s="96">
        <v>17</v>
      </c>
      <c r="S20" s="96">
        <v>13</v>
      </c>
      <c r="T20" s="96">
        <v>8</v>
      </c>
      <c r="U20" s="96">
        <v>22</v>
      </c>
      <c r="V20" s="96">
        <v>28</v>
      </c>
      <c r="W20" s="96">
        <v>15</v>
      </c>
      <c r="X20" s="96">
        <v>13</v>
      </c>
      <c r="Y20" s="96">
        <v>12</v>
      </c>
      <c r="Z20" s="96">
        <v>16</v>
      </c>
      <c r="AA20" s="96">
        <v>2</v>
      </c>
      <c r="AB20" s="96">
        <v>2</v>
      </c>
      <c r="AC20" s="96">
        <v>0</v>
      </c>
      <c r="AD20" s="83" t="s">
        <v>25</v>
      </c>
    </row>
    <row r="21" spans="1:30" ht="18" customHeight="1">
      <c r="A21" s="83" t="s">
        <v>209</v>
      </c>
      <c r="B21" s="96">
        <v>22192</v>
      </c>
      <c r="C21" s="96">
        <v>10683</v>
      </c>
      <c r="D21" s="96">
        <v>11509</v>
      </c>
      <c r="E21" s="96">
        <v>-31</v>
      </c>
      <c r="F21" s="96">
        <v>-15</v>
      </c>
      <c r="G21" s="96">
        <v>-16</v>
      </c>
      <c r="H21" s="96">
        <v>5</v>
      </c>
      <c r="I21" s="108">
        <v>1</v>
      </c>
      <c r="J21" s="108">
        <v>4</v>
      </c>
      <c r="K21" s="96">
        <v>29</v>
      </c>
      <c r="L21" s="108">
        <v>15</v>
      </c>
      <c r="M21" s="108">
        <v>14</v>
      </c>
      <c r="N21" s="96">
        <v>-24</v>
      </c>
      <c r="O21" s="96">
        <v>-14</v>
      </c>
      <c r="P21" s="96">
        <v>-10</v>
      </c>
      <c r="Q21" s="96">
        <v>26</v>
      </c>
      <c r="R21" s="96">
        <v>18</v>
      </c>
      <c r="S21" s="96">
        <v>8</v>
      </c>
      <c r="T21" s="96">
        <v>6</v>
      </c>
      <c r="U21" s="96">
        <v>20</v>
      </c>
      <c r="V21" s="96">
        <v>33</v>
      </c>
      <c r="W21" s="96">
        <v>19</v>
      </c>
      <c r="X21" s="96">
        <v>14</v>
      </c>
      <c r="Y21" s="96">
        <v>12</v>
      </c>
      <c r="Z21" s="96">
        <v>21</v>
      </c>
      <c r="AA21" s="96">
        <v>-7</v>
      </c>
      <c r="AB21" s="96">
        <v>-1</v>
      </c>
      <c r="AC21" s="96">
        <v>-6</v>
      </c>
      <c r="AD21" s="83" t="s">
        <v>209</v>
      </c>
    </row>
    <row r="22" spans="1:30" ht="18" customHeight="1">
      <c r="A22" s="83" t="s">
        <v>3</v>
      </c>
      <c r="B22" s="96">
        <v>22893</v>
      </c>
      <c r="C22" s="96">
        <v>10557</v>
      </c>
      <c r="D22" s="96">
        <v>12336</v>
      </c>
      <c r="E22" s="96">
        <v>-23</v>
      </c>
      <c r="F22" s="96">
        <v>-10</v>
      </c>
      <c r="G22" s="96">
        <v>-13</v>
      </c>
      <c r="H22" s="96">
        <v>9</v>
      </c>
      <c r="I22" s="108">
        <v>1</v>
      </c>
      <c r="J22" s="108">
        <v>8</v>
      </c>
      <c r="K22" s="96">
        <v>30</v>
      </c>
      <c r="L22" s="108">
        <v>16</v>
      </c>
      <c r="M22" s="108">
        <v>14</v>
      </c>
      <c r="N22" s="96">
        <v>-21</v>
      </c>
      <c r="O22" s="96">
        <v>-15</v>
      </c>
      <c r="P22" s="96">
        <v>-6</v>
      </c>
      <c r="Q22" s="96">
        <v>29</v>
      </c>
      <c r="R22" s="96">
        <v>16</v>
      </c>
      <c r="S22" s="96">
        <v>13</v>
      </c>
      <c r="T22" s="96">
        <v>13</v>
      </c>
      <c r="U22" s="96">
        <v>16</v>
      </c>
      <c r="V22" s="96">
        <v>31</v>
      </c>
      <c r="W22" s="96">
        <v>11</v>
      </c>
      <c r="X22" s="96">
        <v>20</v>
      </c>
      <c r="Y22" s="96">
        <v>13</v>
      </c>
      <c r="Z22" s="96">
        <v>18</v>
      </c>
      <c r="AA22" s="96">
        <v>-2</v>
      </c>
      <c r="AB22" s="96">
        <v>5</v>
      </c>
      <c r="AC22" s="96">
        <v>-7</v>
      </c>
      <c r="AD22" s="83" t="s">
        <v>3</v>
      </c>
    </row>
    <row r="23" spans="1:30" ht="18" customHeight="1">
      <c r="A23" s="85" t="s">
        <v>89</v>
      </c>
      <c r="B23" s="98">
        <v>4496</v>
      </c>
      <c r="C23" s="98">
        <v>2100</v>
      </c>
      <c r="D23" s="98">
        <v>2396</v>
      </c>
      <c r="E23" s="98">
        <v>-5</v>
      </c>
      <c r="F23" s="98">
        <v>-3</v>
      </c>
      <c r="G23" s="98">
        <v>-2</v>
      </c>
      <c r="H23" s="98">
        <v>1</v>
      </c>
      <c r="I23" s="109">
        <v>0</v>
      </c>
      <c r="J23" s="109">
        <v>1</v>
      </c>
      <c r="K23" s="109">
        <v>4</v>
      </c>
      <c r="L23" s="109">
        <v>1</v>
      </c>
      <c r="M23" s="109">
        <v>3</v>
      </c>
      <c r="N23" s="98">
        <v>-3</v>
      </c>
      <c r="O23" s="98">
        <v>-1</v>
      </c>
      <c r="P23" s="98">
        <v>-2</v>
      </c>
      <c r="Q23" s="98">
        <v>3</v>
      </c>
      <c r="R23" s="98">
        <v>2</v>
      </c>
      <c r="S23" s="98">
        <v>1</v>
      </c>
      <c r="T23" s="98">
        <v>0</v>
      </c>
      <c r="U23" s="98">
        <v>3</v>
      </c>
      <c r="V23" s="98">
        <v>5</v>
      </c>
      <c r="W23" s="98">
        <v>4</v>
      </c>
      <c r="X23" s="98">
        <v>1</v>
      </c>
      <c r="Y23" s="98">
        <v>2</v>
      </c>
      <c r="Z23" s="98">
        <v>3</v>
      </c>
      <c r="AA23" s="98">
        <v>-2</v>
      </c>
      <c r="AB23" s="98">
        <v>-2</v>
      </c>
      <c r="AC23" s="98">
        <v>0</v>
      </c>
      <c r="AD23" s="85" t="s">
        <v>89</v>
      </c>
    </row>
    <row r="24" spans="1:30" ht="18" customHeight="1">
      <c r="A24" s="83" t="s">
        <v>210</v>
      </c>
      <c r="B24" s="96">
        <v>4496</v>
      </c>
      <c r="C24" s="97">
        <v>2100</v>
      </c>
      <c r="D24" s="97">
        <v>2396</v>
      </c>
      <c r="E24" s="104">
        <v>-5</v>
      </c>
      <c r="F24" s="96">
        <v>-3</v>
      </c>
      <c r="G24" s="96">
        <v>-2</v>
      </c>
      <c r="H24" s="96">
        <v>1</v>
      </c>
      <c r="I24" s="108">
        <v>0</v>
      </c>
      <c r="J24" s="108">
        <v>1</v>
      </c>
      <c r="K24" s="96">
        <v>4</v>
      </c>
      <c r="L24" s="108">
        <v>1</v>
      </c>
      <c r="M24" s="108">
        <v>3</v>
      </c>
      <c r="N24" s="96">
        <v>-3</v>
      </c>
      <c r="O24" s="96">
        <v>-1</v>
      </c>
      <c r="P24" s="96">
        <v>-2</v>
      </c>
      <c r="Q24" s="96">
        <v>3</v>
      </c>
      <c r="R24" s="96">
        <v>2</v>
      </c>
      <c r="S24" s="96">
        <v>1</v>
      </c>
      <c r="T24" s="96">
        <v>0</v>
      </c>
      <c r="U24" s="96">
        <v>3</v>
      </c>
      <c r="V24" s="96">
        <v>5</v>
      </c>
      <c r="W24" s="96">
        <v>4</v>
      </c>
      <c r="X24" s="96">
        <v>1</v>
      </c>
      <c r="Y24" s="96">
        <v>2</v>
      </c>
      <c r="Z24" s="96">
        <v>3</v>
      </c>
      <c r="AA24" s="96">
        <v>-2</v>
      </c>
      <c r="AB24" s="96">
        <v>-2</v>
      </c>
      <c r="AC24" s="96">
        <v>0</v>
      </c>
      <c r="AD24" s="83" t="s">
        <v>210</v>
      </c>
    </row>
    <row r="25" spans="1:30" ht="18" customHeight="1">
      <c r="A25" s="85" t="s">
        <v>155</v>
      </c>
      <c r="B25" s="98">
        <v>1854</v>
      </c>
      <c r="C25" s="98">
        <v>889</v>
      </c>
      <c r="D25" s="98">
        <v>965</v>
      </c>
      <c r="E25" s="98">
        <v>-4</v>
      </c>
      <c r="F25" s="98">
        <v>-3</v>
      </c>
      <c r="G25" s="98">
        <v>-1</v>
      </c>
      <c r="H25" s="98">
        <v>2</v>
      </c>
      <c r="I25" s="109">
        <v>0</v>
      </c>
      <c r="J25" s="109">
        <v>2</v>
      </c>
      <c r="K25" s="109">
        <v>7</v>
      </c>
      <c r="L25" s="109">
        <v>3</v>
      </c>
      <c r="M25" s="109">
        <v>4</v>
      </c>
      <c r="N25" s="98">
        <v>-5</v>
      </c>
      <c r="O25" s="98">
        <v>-3</v>
      </c>
      <c r="P25" s="98">
        <v>-2</v>
      </c>
      <c r="Q25" s="98">
        <v>1</v>
      </c>
      <c r="R25" s="98">
        <v>0</v>
      </c>
      <c r="S25" s="98">
        <v>1</v>
      </c>
      <c r="T25" s="98">
        <v>0</v>
      </c>
      <c r="U25" s="98">
        <v>1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1</v>
      </c>
      <c r="AB25" s="98">
        <v>0</v>
      </c>
      <c r="AC25" s="98">
        <v>1</v>
      </c>
      <c r="AD25" s="85" t="s">
        <v>155</v>
      </c>
    </row>
    <row r="26" spans="1:30" ht="18" customHeight="1">
      <c r="A26" s="86" t="s">
        <v>211</v>
      </c>
      <c r="B26" s="96">
        <v>1854</v>
      </c>
      <c r="C26" s="96">
        <v>889</v>
      </c>
      <c r="D26" s="96">
        <v>965</v>
      </c>
      <c r="E26" s="96">
        <v>-4</v>
      </c>
      <c r="F26" s="96">
        <v>-3</v>
      </c>
      <c r="G26" s="96">
        <v>-1</v>
      </c>
      <c r="H26" s="96">
        <v>2</v>
      </c>
      <c r="I26" s="108">
        <v>0</v>
      </c>
      <c r="J26" s="108">
        <v>2</v>
      </c>
      <c r="K26" s="96">
        <v>7</v>
      </c>
      <c r="L26" s="108">
        <v>3</v>
      </c>
      <c r="M26" s="108">
        <v>4</v>
      </c>
      <c r="N26" s="96">
        <v>-5</v>
      </c>
      <c r="O26" s="96">
        <v>-3</v>
      </c>
      <c r="P26" s="96">
        <v>-2</v>
      </c>
      <c r="Q26" s="96">
        <v>1</v>
      </c>
      <c r="R26" s="96">
        <v>0</v>
      </c>
      <c r="S26" s="96">
        <v>1</v>
      </c>
      <c r="T26" s="96">
        <v>0</v>
      </c>
      <c r="U26" s="96">
        <v>1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1</v>
      </c>
      <c r="AB26" s="96">
        <v>0</v>
      </c>
      <c r="AC26" s="96">
        <v>1</v>
      </c>
      <c r="AD26" s="86" t="s">
        <v>211</v>
      </c>
    </row>
    <row r="27" spans="1:30" ht="18" customHeight="1">
      <c r="A27" s="85" t="s">
        <v>212</v>
      </c>
      <c r="B27" s="98">
        <v>22831</v>
      </c>
      <c r="C27" s="98">
        <v>10599</v>
      </c>
      <c r="D27" s="98">
        <v>12232</v>
      </c>
      <c r="E27" s="98">
        <v>-36</v>
      </c>
      <c r="F27" s="98">
        <v>-25</v>
      </c>
      <c r="G27" s="98">
        <v>-11</v>
      </c>
      <c r="H27" s="98">
        <v>6</v>
      </c>
      <c r="I27" s="109">
        <v>2</v>
      </c>
      <c r="J27" s="109">
        <v>4</v>
      </c>
      <c r="K27" s="109">
        <v>40</v>
      </c>
      <c r="L27" s="109">
        <v>20</v>
      </c>
      <c r="M27" s="109">
        <v>20</v>
      </c>
      <c r="N27" s="98">
        <v>-34</v>
      </c>
      <c r="O27" s="98">
        <v>-18</v>
      </c>
      <c r="P27" s="98">
        <v>-16</v>
      </c>
      <c r="Q27" s="98">
        <v>27</v>
      </c>
      <c r="R27" s="98">
        <v>10</v>
      </c>
      <c r="S27" s="98">
        <v>17</v>
      </c>
      <c r="T27" s="98">
        <v>11</v>
      </c>
      <c r="U27" s="98">
        <v>16</v>
      </c>
      <c r="V27" s="98">
        <v>29</v>
      </c>
      <c r="W27" s="98">
        <v>17</v>
      </c>
      <c r="X27" s="98">
        <v>12</v>
      </c>
      <c r="Y27" s="98">
        <v>22</v>
      </c>
      <c r="Z27" s="98">
        <v>7</v>
      </c>
      <c r="AA27" s="98">
        <v>-2</v>
      </c>
      <c r="AB27" s="98">
        <v>-7</v>
      </c>
      <c r="AC27" s="98">
        <v>5</v>
      </c>
      <c r="AD27" s="85" t="s">
        <v>212</v>
      </c>
    </row>
    <row r="28" spans="1:30" ht="18" customHeight="1">
      <c r="A28" s="87" t="s">
        <v>213</v>
      </c>
      <c r="B28" s="96">
        <v>2646</v>
      </c>
      <c r="C28" s="96">
        <v>1257</v>
      </c>
      <c r="D28" s="96">
        <v>1389</v>
      </c>
      <c r="E28" s="96">
        <v>-4</v>
      </c>
      <c r="F28" s="96">
        <v>-2</v>
      </c>
      <c r="G28" s="96">
        <v>-2</v>
      </c>
      <c r="H28" s="96">
        <v>2</v>
      </c>
      <c r="I28" s="110">
        <v>1</v>
      </c>
      <c r="J28" s="110">
        <v>1</v>
      </c>
      <c r="K28" s="96">
        <v>4</v>
      </c>
      <c r="L28" s="110">
        <v>2</v>
      </c>
      <c r="M28" s="110">
        <v>2</v>
      </c>
      <c r="N28" s="96">
        <v>-2</v>
      </c>
      <c r="O28" s="96">
        <v>-1</v>
      </c>
      <c r="P28" s="96">
        <v>-1</v>
      </c>
      <c r="Q28" s="96">
        <v>1</v>
      </c>
      <c r="R28" s="96">
        <v>1</v>
      </c>
      <c r="S28" s="96">
        <v>0</v>
      </c>
      <c r="T28" s="96">
        <v>1</v>
      </c>
      <c r="U28" s="96">
        <v>0</v>
      </c>
      <c r="V28" s="96">
        <v>3</v>
      </c>
      <c r="W28" s="96">
        <v>2</v>
      </c>
      <c r="X28" s="96">
        <v>1</v>
      </c>
      <c r="Y28" s="96">
        <v>3</v>
      </c>
      <c r="Z28" s="96">
        <v>0</v>
      </c>
      <c r="AA28" s="96">
        <v>-2</v>
      </c>
      <c r="AB28" s="96">
        <v>-1</v>
      </c>
      <c r="AC28" s="96">
        <v>-1</v>
      </c>
      <c r="AD28" s="87" t="s">
        <v>213</v>
      </c>
    </row>
    <row r="29" spans="1:30" ht="18" customHeight="1">
      <c r="A29" s="83" t="s">
        <v>82</v>
      </c>
      <c r="B29" s="96">
        <v>14127</v>
      </c>
      <c r="C29" s="96">
        <v>6502</v>
      </c>
      <c r="D29" s="96">
        <v>7625</v>
      </c>
      <c r="E29" s="96">
        <v>-24</v>
      </c>
      <c r="F29" s="96">
        <v>-13</v>
      </c>
      <c r="G29" s="96">
        <v>-11</v>
      </c>
      <c r="H29" s="96">
        <v>4</v>
      </c>
      <c r="I29" s="108">
        <v>1</v>
      </c>
      <c r="J29" s="108">
        <v>3</v>
      </c>
      <c r="K29" s="96">
        <v>28</v>
      </c>
      <c r="L29" s="108">
        <v>12</v>
      </c>
      <c r="M29" s="108">
        <v>16</v>
      </c>
      <c r="N29" s="96">
        <v>-24</v>
      </c>
      <c r="O29" s="96">
        <v>-11</v>
      </c>
      <c r="P29" s="96">
        <v>-13</v>
      </c>
      <c r="Q29" s="96">
        <v>18</v>
      </c>
      <c r="R29" s="96">
        <v>7</v>
      </c>
      <c r="S29" s="96">
        <v>11</v>
      </c>
      <c r="T29" s="96">
        <v>7</v>
      </c>
      <c r="U29" s="96">
        <v>11</v>
      </c>
      <c r="V29" s="96">
        <v>18</v>
      </c>
      <c r="W29" s="96">
        <v>9</v>
      </c>
      <c r="X29" s="96">
        <v>9</v>
      </c>
      <c r="Y29" s="96">
        <v>13</v>
      </c>
      <c r="Z29" s="96">
        <v>5</v>
      </c>
      <c r="AA29" s="96">
        <v>0</v>
      </c>
      <c r="AB29" s="96">
        <v>-2</v>
      </c>
      <c r="AC29" s="96">
        <v>2</v>
      </c>
      <c r="AD29" s="83" t="s">
        <v>82</v>
      </c>
    </row>
    <row r="30" spans="1:30" ht="18" customHeight="1">
      <c r="A30" s="83" t="s">
        <v>167</v>
      </c>
      <c r="B30" s="96">
        <v>6058</v>
      </c>
      <c r="C30" s="96">
        <v>2840</v>
      </c>
      <c r="D30" s="96">
        <v>3218</v>
      </c>
      <c r="E30" s="96">
        <v>-8</v>
      </c>
      <c r="F30" s="96">
        <v>-10</v>
      </c>
      <c r="G30" s="96">
        <v>2</v>
      </c>
      <c r="H30" s="96">
        <v>0</v>
      </c>
      <c r="I30" s="108">
        <v>0</v>
      </c>
      <c r="J30" s="108">
        <v>0</v>
      </c>
      <c r="K30" s="96">
        <v>8</v>
      </c>
      <c r="L30" s="108">
        <v>6</v>
      </c>
      <c r="M30" s="108">
        <v>2</v>
      </c>
      <c r="N30" s="96">
        <v>-8</v>
      </c>
      <c r="O30" s="96">
        <v>-6</v>
      </c>
      <c r="P30" s="96">
        <v>-2</v>
      </c>
      <c r="Q30" s="96">
        <v>8</v>
      </c>
      <c r="R30" s="96">
        <v>2</v>
      </c>
      <c r="S30" s="96">
        <v>6</v>
      </c>
      <c r="T30" s="96">
        <v>3</v>
      </c>
      <c r="U30" s="96">
        <v>5</v>
      </c>
      <c r="V30" s="96">
        <v>8</v>
      </c>
      <c r="W30" s="96">
        <v>6</v>
      </c>
      <c r="X30" s="96">
        <v>2</v>
      </c>
      <c r="Y30" s="96">
        <v>6</v>
      </c>
      <c r="Z30" s="96">
        <v>2</v>
      </c>
      <c r="AA30" s="96">
        <v>0</v>
      </c>
      <c r="AB30" s="96">
        <v>-4</v>
      </c>
      <c r="AC30" s="96">
        <v>4</v>
      </c>
      <c r="AD30" s="83" t="s">
        <v>167</v>
      </c>
    </row>
    <row r="31" spans="1:30" ht="18" customHeight="1">
      <c r="A31" s="85" t="s">
        <v>79</v>
      </c>
      <c r="B31" s="98">
        <v>20326</v>
      </c>
      <c r="C31" s="98">
        <v>9491</v>
      </c>
      <c r="D31" s="98">
        <v>10835</v>
      </c>
      <c r="E31" s="98">
        <v>-28</v>
      </c>
      <c r="F31" s="98">
        <v>-20</v>
      </c>
      <c r="G31" s="98">
        <v>-8</v>
      </c>
      <c r="H31" s="98">
        <v>1</v>
      </c>
      <c r="I31" s="109">
        <v>0</v>
      </c>
      <c r="J31" s="109">
        <v>1</v>
      </c>
      <c r="K31" s="109">
        <v>35</v>
      </c>
      <c r="L31" s="109">
        <v>19</v>
      </c>
      <c r="M31" s="109">
        <v>16</v>
      </c>
      <c r="N31" s="98">
        <v>-34</v>
      </c>
      <c r="O31" s="98">
        <v>-19</v>
      </c>
      <c r="P31" s="98">
        <v>-15</v>
      </c>
      <c r="Q31" s="98">
        <v>25</v>
      </c>
      <c r="R31" s="98">
        <v>11</v>
      </c>
      <c r="S31" s="98">
        <v>14</v>
      </c>
      <c r="T31" s="98">
        <v>15</v>
      </c>
      <c r="U31" s="98">
        <v>10</v>
      </c>
      <c r="V31" s="98">
        <v>19</v>
      </c>
      <c r="W31" s="98">
        <v>12</v>
      </c>
      <c r="X31" s="98">
        <v>7</v>
      </c>
      <c r="Y31" s="98">
        <v>13</v>
      </c>
      <c r="Z31" s="98">
        <v>6</v>
      </c>
      <c r="AA31" s="98">
        <v>6</v>
      </c>
      <c r="AB31" s="98">
        <v>-1</v>
      </c>
      <c r="AC31" s="98">
        <v>7</v>
      </c>
      <c r="AD31" s="85" t="s">
        <v>79</v>
      </c>
    </row>
    <row r="32" spans="1:30" ht="18" customHeight="1">
      <c r="A32" s="87" t="s">
        <v>214</v>
      </c>
      <c r="B32" s="96">
        <v>7898</v>
      </c>
      <c r="C32" s="96">
        <v>3693</v>
      </c>
      <c r="D32" s="96">
        <v>4205</v>
      </c>
      <c r="E32" s="96">
        <v>-18</v>
      </c>
      <c r="F32" s="96">
        <v>-7</v>
      </c>
      <c r="G32" s="96">
        <v>-11</v>
      </c>
      <c r="H32" s="96">
        <v>0</v>
      </c>
      <c r="I32" s="111">
        <v>0</v>
      </c>
      <c r="J32" s="111">
        <v>0</v>
      </c>
      <c r="K32" s="96">
        <v>20</v>
      </c>
      <c r="L32" s="111">
        <v>9</v>
      </c>
      <c r="M32" s="111">
        <v>11</v>
      </c>
      <c r="N32" s="96">
        <v>-20</v>
      </c>
      <c r="O32" s="96">
        <v>-9</v>
      </c>
      <c r="P32" s="96">
        <v>-11</v>
      </c>
      <c r="Q32" s="96">
        <v>9</v>
      </c>
      <c r="R32" s="96">
        <v>5</v>
      </c>
      <c r="S32" s="96">
        <v>4</v>
      </c>
      <c r="T32" s="96">
        <v>7</v>
      </c>
      <c r="U32" s="96">
        <v>2</v>
      </c>
      <c r="V32" s="96">
        <v>7</v>
      </c>
      <c r="W32" s="96">
        <v>3</v>
      </c>
      <c r="X32" s="96">
        <v>4</v>
      </c>
      <c r="Y32" s="96">
        <v>5</v>
      </c>
      <c r="Z32" s="96">
        <v>2</v>
      </c>
      <c r="AA32" s="96">
        <v>2</v>
      </c>
      <c r="AB32" s="96">
        <v>2</v>
      </c>
      <c r="AC32" s="96">
        <v>0</v>
      </c>
      <c r="AD32" s="87" t="s">
        <v>214</v>
      </c>
    </row>
    <row r="33" spans="1:30" ht="18" customHeight="1">
      <c r="A33" s="83" t="s">
        <v>215</v>
      </c>
      <c r="B33" s="96">
        <v>5262</v>
      </c>
      <c r="C33" s="96">
        <v>2378</v>
      </c>
      <c r="D33" s="96">
        <v>2884</v>
      </c>
      <c r="E33" s="96">
        <v>-8</v>
      </c>
      <c r="F33" s="96">
        <v>-8</v>
      </c>
      <c r="G33" s="96">
        <v>0</v>
      </c>
      <c r="H33" s="96">
        <v>0</v>
      </c>
      <c r="I33" s="108">
        <v>0</v>
      </c>
      <c r="J33" s="108">
        <v>0</v>
      </c>
      <c r="K33" s="96">
        <v>9</v>
      </c>
      <c r="L33" s="108">
        <v>6</v>
      </c>
      <c r="M33" s="108">
        <v>3</v>
      </c>
      <c r="N33" s="96">
        <v>-9</v>
      </c>
      <c r="O33" s="96">
        <v>-6</v>
      </c>
      <c r="P33" s="96">
        <v>-3</v>
      </c>
      <c r="Q33" s="96">
        <v>7</v>
      </c>
      <c r="R33" s="96">
        <v>1</v>
      </c>
      <c r="S33" s="96">
        <v>6</v>
      </c>
      <c r="T33" s="96">
        <v>3</v>
      </c>
      <c r="U33" s="96">
        <v>4</v>
      </c>
      <c r="V33" s="96">
        <v>6</v>
      </c>
      <c r="W33" s="96">
        <v>3</v>
      </c>
      <c r="X33" s="96">
        <v>3</v>
      </c>
      <c r="Y33" s="96">
        <v>4</v>
      </c>
      <c r="Z33" s="96">
        <v>2</v>
      </c>
      <c r="AA33" s="96">
        <v>1</v>
      </c>
      <c r="AB33" s="96">
        <v>-2</v>
      </c>
      <c r="AC33" s="96">
        <v>3</v>
      </c>
      <c r="AD33" s="83" t="s">
        <v>215</v>
      </c>
    </row>
    <row r="34" spans="1:30" ht="18" customHeight="1">
      <c r="A34" s="83" t="s">
        <v>37</v>
      </c>
      <c r="B34" s="96">
        <v>4298</v>
      </c>
      <c r="C34" s="96">
        <v>2007</v>
      </c>
      <c r="D34" s="96">
        <v>2291</v>
      </c>
      <c r="E34" s="96">
        <v>-2</v>
      </c>
      <c r="F34" s="96">
        <v>-3</v>
      </c>
      <c r="G34" s="96">
        <v>1</v>
      </c>
      <c r="H34" s="96">
        <v>0</v>
      </c>
      <c r="I34" s="108">
        <v>0</v>
      </c>
      <c r="J34" s="108">
        <v>0</v>
      </c>
      <c r="K34" s="96">
        <v>4</v>
      </c>
      <c r="L34" s="108">
        <v>2</v>
      </c>
      <c r="M34" s="108">
        <v>2</v>
      </c>
      <c r="N34" s="96">
        <v>-4</v>
      </c>
      <c r="O34" s="96">
        <v>-2</v>
      </c>
      <c r="P34" s="96">
        <v>-2</v>
      </c>
      <c r="Q34" s="96">
        <v>7</v>
      </c>
      <c r="R34" s="96">
        <v>4</v>
      </c>
      <c r="S34" s="96">
        <v>3</v>
      </c>
      <c r="T34" s="96">
        <v>5</v>
      </c>
      <c r="U34" s="96">
        <v>2</v>
      </c>
      <c r="V34" s="96">
        <v>5</v>
      </c>
      <c r="W34" s="96">
        <v>5</v>
      </c>
      <c r="X34" s="96">
        <v>0</v>
      </c>
      <c r="Y34" s="96">
        <v>4</v>
      </c>
      <c r="Z34" s="96">
        <v>1</v>
      </c>
      <c r="AA34" s="96">
        <v>2</v>
      </c>
      <c r="AB34" s="96">
        <v>-1</v>
      </c>
      <c r="AC34" s="96">
        <v>3</v>
      </c>
      <c r="AD34" s="83" t="s">
        <v>37</v>
      </c>
    </row>
    <row r="35" spans="1:30" ht="18" customHeight="1">
      <c r="A35" s="88" t="s">
        <v>70</v>
      </c>
      <c r="B35" s="97">
        <v>2868</v>
      </c>
      <c r="C35" s="97">
        <v>1413</v>
      </c>
      <c r="D35" s="97">
        <v>1455</v>
      </c>
      <c r="E35" s="97">
        <v>0</v>
      </c>
      <c r="F35" s="97">
        <v>-2</v>
      </c>
      <c r="G35" s="97">
        <v>2</v>
      </c>
      <c r="H35" s="97">
        <v>1</v>
      </c>
      <c r="I35" s="112">
        <v>0</v>
      </c>
      <c r="J35" s="112">
        <v>1</v>
      </c>
      <c r="K35" s="97">
        <v>2</v>
      </c>
      <c r="L35" s="112">
        <v>2</v>
      </c>
      <c r="M35" s="112">
        <v>0</v>
      </c>
      <c r="N35" s="97">
        <v>-1</v>
      </c>
      <c r="O35" s="97">
        <v>-2</v>
      </c>
      <c r="P35" s="97">
        <v>1</v>
      </c>
      <c r="Q35" s="97">
        <v>2</v>
      </c>
      <c r="R35" s="97">
        <v>1</v>
      </c>
      <c r="S35" s="97">
        <v>1</v>
      </c>
      <c r="T35" s="97">
        <v>0</v>
      </c>
      <c r="U35" s="97">
        <v>2</v>
      </c>
      <c r="V35" s="97">
        <v>1</v>
      </c>
      <c r="W35" s="97">
        <v>1</v>
      </c>
      <c r="X35" s="97">
        <v>0</v>
      </c>
      <c r="Y35" s="97">
        <v>0</v>
      </c>
      <c r="Z35" s="97">
        <v>1</v>
      </c>
      <c r="AA35" s="97">
        <v>1</v>
      </c>
      <c r="AB35" s="97">
        <v>0</v>
      </c>
      <c r="AC35" s="97">
        <v>1</v>
      </c>
      <c r="AD35" s="88" t="s">
        <v>70</v>
      </c>
    </row>
    <row r="36" spans="1:30" ht="18" customHeight="1">
      <c r="A36" s="85" t="s">
        <v>83</v>
      </c>
      <c r="B36" s="98">
        <v>17516</v>
      </c>
      <c r="C36" s="98">
        <v>8214</v>
      </c>
      <c r="D36" s="98">
        <v>9302</v>
      </c>
      <c r="E36" s="98">
        <v>-33</v>
      </c>
      <c r="F36" s="98">
        <v>-17</v>
      </c>
      <c r="G36" s="98">
        <v>-16</v>
      </c>
      <c r="H36" s="98">
        <v>3</v>
      </c>
      <c r="I36" s="109">
        <v>1</v>
      </c>
      <c r="J36" s="109">
        <v>2</v>
      </c>
      <c r="K36" s="109">
        <v>30</v>
      </c>
      <c r="L36" s="109">
        <v>12</v>
      </c>
      <c r="M36" s="109">
        <v>18</v>
      </c>
      <c r="N36" s="98">
        <v>-27</v>
      </c>
      <c r="O36" s="98">
        <v>-11</v>
      </c>
      <c r="P36" s="98">
        <v>-16</v>
      </c>
      <c r="Q36" s="98">
        <v>18</v>
      </c>
      <c r="R36" s="98">
        <v>7</v>
      </c>
      <c r="S36" s="98">
        <v>11</v>
      </c>
      <c r="T36" s="98">
        <v>10</v>
      </c>
      <c r="U36" s="98">
        <v>8</v>
      </c>
      <c r="V36" s="98">
        <v>24</v>
      </c>
      <c r="W36" s="98">
        <v>13</v>
      </c>
      <c r="X36" s="98">
        <v>11</v>
      </c>
      <c r="Y36" s="98">
        <v>15</v>
      </c>
      <c r="Z36" s="98">
        <v>9</v>
      </c>
      <c r="AA36" s="98">
        <v>-6</v>
      </c>
      <c r="AB36" s="98">
        <v>-6</v>
      </c>
      <c r="AC36" s="98">
        <v>0</v>
      </c>
      <c r="AD36" s="85" t="s">
        <v>83</v>
      </c>
    </row>
    <row r="37" spans="1:30" ht="18" customHeight="1">
      <c r="A37" s="89" t="s">
        <v>196</v>
      </c>
      <c r="B37" s="97">
        <v>17516</v>
      </c>
      <c r="C37" s="97">
        <v>8214</v>
      </c>
      <c r="D37" s="97">
        <v>9302</v>
      </c>
      <c r="E37" s="97">
        <v>-33</v>
      </c>
      <c r="F37" s="97">
        <v>-17</v>
      </c>
      <c r="G37" s="97">
        <v>-16</v>
      </c>
      <c r="H37" s="97">
        <v>3</v>
      </c>
      <c r="I37" s="113">
        <v>1</v>
      </c>
      <c r="J37" s="113">
        <v>2</v>
      </c>
      <c r="K37" s="97">
        <v>30</v>
      </c>
      <c r="L37" s="113">
        <v>12</v>
      </c>
      <c r="M37" s="113">
        <v>18</v>
      </c>
      <c r="N37" s="97">
        <v>-27</v>
      </c>
      <c r="O37" s="97">
        <v>-11</v>
      </c>
      <c r="P37" s="97">
        <v>-16</v>
      </c>
      <c r="Q37" s="97">
        <v>18</v>
      </c>
      <c r="R37" s="97">
        <v>7</v>
      </c>
      <c r="S37" s="97">
        <v>11</v>
      </c>
      <c r="T37" s="97">
        <v>10</v>
      </c>
      <c r="U37" s="97">
        <v>8</v>
      </c>
      <c r="V37" s="97">
        <v>24</v>
      </c>
      <c r="W37" s="97">
        <v>13</v>
      </c>
      <c r="X37" s="97">
        <v>11</v>
      </c>
      <c r="Y37" s="97">
        <v>15</v>
      </c>
      <c r="Z37" s="97">
        <v>9</v>
      </c>
      <c r="AA37" s="97">
        <v>-6</v>
      </c>
      <c r="AB37" s="97">
        <v>-6</v>
      </c>
      <c r="AC37" s="97">
        <v>0</v>
      </c>
      <c r="AD37" s="89" t="s">
        <v>196</v>
      </c>
    </row>
    <row r="38" spans="1:30" ht="18" customHeight="1">
      <c r="A38" s="85" t="s">
        <v>146</v>
      </c>
      <c r="B38" s="98">
        <v>15465</v>
      </c>
      <c r="C38" s="98">
        <v>7669</v>
      </c>
      <c r="D38" s="98">
        <v>7796</v>
      </c>
      <c r="E38" s="98">
        <v>-4</v>
      </c>
      <c r="F38" s="98">
        <v>8</v>
      </c>
      <c r="G38" s="98">
        <v>-12</v>
      </c>
      <c r="H38" s="98">
        <v>3</v>
      </c>
      <c r="I38" s="109">
        <v>2</v>
      </c>
      <c r="J38" s="109">
        <v>1</v>
      </c>
      <c r="K38" s="109">
        <v>27</v>
      </c>
      <c r="L38" s="109">
        <v>13</v>
      </c>
      <c r="M38" s="109">
        <v>14</v>
      </c>
      <c r="N38" s="98">
        <v>-24</v>
      </c>
      <c r="O38" s="98">
        <v>-11</v>
      </c>
      <c r="P38" s="98">
        <v>-13</v>
      </c>
      <c r="Q38" s="98">
        <v>37</v>
      </c>
      <c r="R38" s="98">
        <v>28</v>
      </c>
      <c r="S38" s="98">
        <v>9</v>
      </c>
      <c r="T38" s="98">
        <v>14</v>
      </c>
      <c r="U38" s="98">
        <v>23</v>
      </c>
      <c r="V38" s="98">
        <v>17</v>
      </c>
      <c r="W38" s="98">
        <v>9</v>
      </c>
      <c r="X38" s="98">
        <v>8</v>
      </c>
      <c r="Y38" s="98">
        <v>11</v>
      </c>
      <c r="Z38" s="98">
        <v>6</v>
      </c>
      <c r="AA38" s="98">
        <v>20</v>
      </c>
      <c r="AB38" s="98">
        <v>19</v>
      </c>
      <c r="AC38" s="98">
        <v>1</v>
      </c>
      <c r="AD38" s="85" t="s">
        <v>146</v>
      </c>
    </row>
    <row r="39" spans="1:30" ht="18" customHeight="1">
      <c r="A39" s="87" t="s">
        <v>72</v>
      </c>
      <c r="B39" s="96">
        <v>12900</v>
      </c>
      <c r="C39" s="96">
        <v>6217</v>
      </c>
      <c r="D39" s="96">
        <v>6683</v>
      </c>
      <c r="E39" s="96">
        <v>-11</v>
      </c>
      <c r="F39" s="96">
        <v>0</v>
      </c>
      <c r="G39" s="96">
        <v>-11</v>
      </c>
      <c r="H39" s="96">
        <v>3</v>
      </c>
      <c r="I39" s="111">
        <v>2</v>
      </c>
      <c r="J39" s="111">
        <v>1</v>
      </c>
      <c r="K39" s="96">
        <v>24</v>
      </c>
      <c r="L39" s="111">
        <v>11</v>
      </c>
      <c r="M39" s="111">
        <v>13</v>
      </c>
      <c r="N39" s="96">
        <v>-21</v>
      </c>
      <c r="O39" s="96">
        <v>-9</v>
      </c>
      <c r="P39" s="96">
        <v>-12</v>
      </c>
      <c r="Q39" s="96">
        <v>25</v>
      </c>
      <c r="R39" s="96">
        <v>16</v>
      </c>
      <c r="S39" s="96">
        <v>9</v>
      </c>
      <c r="T39" s="96">
        <v>13</v>
      </c>
      <c r="U39" s="96">
        <v>12</v>
      </c>
      <c r="V39" s="96">
        <v>15</v>
      </c>
      <c r="W39" s="96">
        <v>7</v>
      </c>
      <c r="X39" s="96">
        <v>8</v>
      </c>
      <c r="Y39" s="96">
        <v>11</v>
      </c>
      <c r="Z39" s="96">
        <v>4</v>
      </c>
      <c r="AA39" s="96">
        <v>10</v>
      </c>
      <c r="AB39" s="96">
        <v>9</v>
      </c>
      <c r="AC39" s="96">
        <v>1</v>
      </c>
      <c r="AD39" s="87" t="s">
        <v>72</v>
      </c>
    </row>
    <row r="40" spans="1:30" ht="18" customHeight="1">
      <c r="A40" s="88" t="s">
        <v>139</v>
      </c>
      <c r="B40" s="97">
        <v>2565</v>
      </c>
      <c r="C40" s="97">
        <v>1452</v>
      </c>
      <c r="D40" s="97">
        <v>1113</v>
      </c>
      <c r="E40" s="97">
        <v>7</v>
      </c>
      <c r="F40" s="97">
        <v>8</v>
      </c>
      <c r="G40" s="97">
        <v>-1</v>
      </c>
      <c r="H40" s="97">
        <v>0</v>
      </c>
      <c r="I40" s="114">
        <v>0</v>
      </c>
      <c r="J40" s="114">
        <v>0</v>
      </c>
      <c r="K40" s="97">
        <v>3</v>
      </c>
      <c r="L40" s="114">
        <v>2</v>
      </c>
      <c r="M40" s="114">
        <v>1</v>
      </c>
      <c r="N40" s="97">
        <v>-3</v>
      </c>
      <c r="O40" s="97">
        <v>-2</v>
      </c>
      <c r="P40" s="97">
        <v>-1</v>
      </c>
      <c r="Q40" s="97">
        <v>12</v>
      </c>
      <c r="R40" s="97">
        <v>12</v>
      </c>
      <c r="S40" s="97">
        <v>0</v>
      </c>
      <c r="T40" s="97">
        <v>1</v>
      </c>
      <c r="U40" s="97">
        <v>11</v>
      </c>
      <c r="V40" s="97">
        <v>2</v>
      </c>
      <c r="W40" s="97">
        <v>2</v>
      </c>
      <c r="X40" s="97">
        <v>0</v>
      </c>
      <c r="Y40" s="97">
        <v>0</v>
      </c>
      <c r="Z40" s="97">
        <v>2</v>
      </c>
      <c r="AA40" s="97">
        <v>10</v>
      </c>
      <c r="AB40" s="97">
        <v>10</v>
      </c>
      <c r="AC40" s="97">
        <v>0</v>
      </c>
      <c r="AD40" s="88" t="s">
        <v>139</v>
      </c>
    </row>
    <row r="41" spans="1:30" s="459" customFormat="1" ht="14.45" customHeight="1">
      <c r="A41" s="459" t="s">
        <v>289</v>
      </c>
      <c r="Q41" s="460"/>
      <c r="R41" s="460"/>
      <c r="S41" s="460"/>
      <c r="T41" s="460"/>
      <c r="U41" s="460"/>
      <c r="V41" s="460"/>
      <c r="W41" s="460"/>
      <c r="X41" s="460"/>
      <c r="Y41" s="460"/>
      <c r="Z41" s="460"/>
    </row>
    <row r="42" spans="1:30" s="459" customFormat="1" ht="14.45" customHeight="1">
      <c r="A42" s="461"/>
      <c r="B42" s="460"/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</row>
    <row r="43" spans="1:30" s="459" customFormat="1" ht="14.45" customHeight="1">
      <c r="A43" s="461"/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0"/>
      <c r="Y43" s="460"/>
      <c r="Z43" s="460"/>
    </row>
    <row r="44" spans="1:30" s="459" customFormat="1" ht="14.45" customHeight="1">
      <c r="A44" s="461"/>
      <c r="B44" s="460"/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0"/>
      <c r="V44" s="460"/>
      <c r="W44" s="460"/>
      <c r="X44" s="460"/>
      <c r="Y44" s="460"/>
      <c r="Z44" s="460"/>
    </row>
    <row r="45" spans="1:30" s="459" customFormat="1" ht="14.45" customHeight="1">
      <c r="A45" s="461"/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R45" s="460"/>
      <c r="S45" s="460"/>
      <c r="T45" s="460"/>
      <c r="U45" s="460"/>
      <c r="V45" s="460"/>
      <c r="W45" s="460"/>
      <c r="X45" s="460"/>
      <c r="Y45" s="460"/>
      <c r="Z45" s="460"/>
    </row>
    <row r="46" spans="1:30" s="459" customFormat="1" ht="14.45" customHeight="1">
      <c r="A46" s="461"/>
      <c r="B46" s="460"/>
      <c r="C46" s="460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R46" s="460"/>
      <c r="S46" s="460"/>
      <c r="T46" s="460"/>
      <c r="U46" s="460"/>
      <c r="V46" s="460"/>
      <c r="W46" s="460"/>
      <c r="X46" s="460"/>
      <c r="Y46" s="460"/>
      <c r="Z46" s="460"/>
    </row>
    <row r="47" spans="1:30" s="459" customFormat="1" ht="14.45" customHeight="1">
      <c r="A47" s="461"/>
      <c r="B47" s="460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R47" s="460"/>
      <c r="S47" s="460"/>
      <c r="T47" s="460"/>
      <c r="U47" s="460"/>
      <c r="V47" s="460"/>
      <c r="W47" s="460"/>
      <c r="X47" s="460"/>
      <c r="Y47" s="460"/>
      <c r="Z47" s="460"/>
    </row>
    <row r="48" spans="1:30" ht="14.45" customHeight="1"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30" ht="14.45" customHeight="1">
      <c r="A49" s="90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30" ht="14.45" customHeight="1">
      <c r="A50" s="9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30" ht="14.45" customHeight="1">
      <c r="A51" s="90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30" ht="14.45" customHeight="1">
      <c r="A52" s="90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30" ht="14.45" customHeight="1">
      <c r="A53" s="90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30" ht="14.45" customHeight="1">
      <c r="A54" s="90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30"/>
    </row>
    <row r="55" spans="1:30" ht="14.1" customHeight="1">
      <c r="A55" s="90"/>
      <c r="AD55" s="91"/>
    </row>
    <row r="56" spans="1:30" ht="14.1" customHeight="1">
      <c r="A56" s="91"/>
      <c r="I56" s="115"/>
      <c r="J56" s="115"/>
      <c r="L56" s="115"/>
      <c r="M56" s="115"/>
      <c r="AD56" s="91"/>
    </row>
    <row r="57" spans="1:30" ht="14.1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1" customWidth="1"/>
    <col min="2" max="2" width="8.25" style="131" customWidth="1"/>
    <col min="3" max="10" width="7.25" style="131" customWidth="1"/>
    <col min="11" max="11" width="8.125" style="131" customWidth="1"/>
    <col min="12" max="12" width="8.25" style="131" customWidth="1"/>
    <col min="13" max="13" width="11" style="131" customWidth="1"/>
    <col min="14" max="14" width="9" style="131" customWidth="1"/>
    <col min="15" max="16384" width="9" style="131"/>
  </cols>
  <sheetData>
    <row r="1" spans="1:14" s="132" customFormat="1" ht="31.5" customHeight="1">
      <c r="A1" s="133" t="s">
        <v>160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s="132" customFormat="1" ht="23.25" customHeight="1">
      <c r="A2" s="133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4" ht="22.5" customHeight="1">
      <c r="A3" s="646">
        <v>45108</v>
      </c>
      <c r="B3" s="647"/>
      <c r="C3" s="647"/>
      <c r="D3" s="647"/>
      <c r="E3" s="168"/>
      <c r="F3" s="168"/>
      <c r="G3" s="168"/>
      <c r="H3" s="168"/>
      <c r="I3" s="168"/>
      <c r="J3" s="168"/>
      <c r="K3" s="168"/>
      <c r="L3" s="168"/>
      <c r="M3" s="188" t="s">
        <v>127</v>
      </c>
    </row>
    <row r="4" spans="1:14" ht="18" customHeight="1">
      <c r="A4" s="649" t="s">
        <v>118</v>
      </c>
      <c r="B4" s="649" t="s">
        <v>6</v>
      </c>
      <c r="C4" s="158" t="s">
        <v>120</v>
      </c>
      <c r="D4" s="166"/>
      <c r="E4" s="166"/>
      <c r="F4" s="166"/>
      <c r="G4" s="158" t="s">
        <v>29</v>
      </c>
      <c r="H4" s="166"/>
      <c r="I4" s="166"/>
      <c r="J4" s="166"/>
      <c r="K4" s="650" t="s">
        <v>162</v>
      </c>
      <c r="L4" s="651" t="s">
        <v>134</v>
      </c>
      <c r="M4" s="649" t="s">
        <v>118</v>
      </c>
    </row>
    <row r="5" spans="1:14" ht="30" customHeight="1">
      <c r="A5" s="645"/>
      <c r="B5" s="645"/>
      <c r="C5" s="159" t="s">
        <v>128</v>
      </c>
      <c r="D5" s="159" t="s">
        <v>101</v>
      </c>
      <c r="E5" s="169" t="s">
        <v>130</v>
      </c>
      <c r="F5" s="171" t="s">
        <v>88</v>
      </c>
      <c r="G5" s="159" t="s">
        <v>137</v>
      </c>
      <c r="H5" s="159" t="s">
        <v>138</v>
      </c>
      <c r="I5" s="169" t="s">
        <v>132</v>
      </c>
      <c r="J5" s="175" t="s">
        <v>242</v>
      </c>
      <c r="K5" s="645"/>
      <c r="L5" s="652"/>
      <c r="M5" s="645"/>
    </row>
    <row r="6" spans="1:14" ht="18" customHeight="1">
      <c r="A6" s="134" t="s">
        <v>47</v>
      </c>
      <c r="B6" s="150">
        <v>385717</v>
      </c>
      <c r="C6" s="150">
        <v>289</v>
      </c>
      <c r="D6" s="150">
        <v>478</v>
      </c>
      <c r="E6" s="150">
        <v>443</v>
      </c>
      <c r="F6" s="150">
        <v>1210</v>
      </c>
      <c r="G6" s="150">
        <v>236</v>
      </c>
      <c r="H6" s="150">
        <v>417</v>
      </c>
      <c r="I6" s="150">
        <v>679</v>
      </c>
      <c r="J6" s="150">
        <v>1332</v>
      </c>
      <c r="K6" s="150">
        <v>-122</v>
      </c>
      <c r="L6" s="180">
        <v>385839</v>
      </c>
      <c r="M6" s="189" t="s">
        <v>47</v>
      </c>
    </row>
    <row r="7" spans="1:14" ht="18" customHeight="1">
      <c r="A7" s="135" t="s">
        <v>28</v>
      </c>
      <c r="B7" s="151">
        <v>354319</v>
      </c>
      <c r="C7" s="151">
        <v>266</v>
      </c>
      <c r="D7" s="151">
        <v>439</v>
      </c>
      <c r="E7" s="151">
        <v>398</v>
      </c>
      <c r="F7" s="151">
        <v>1103</v>
      </c>
      <c r="G7" s="151">
        <v>217</v>
      </c>
      <c r="H7" s="151">
        <v>408</v>
      </c>
      <c r="I7" s="151">
        <v>612</v>
      </c>
      <c r="J7" s="151">
        <v>1237</v>
      </c>
      <c r="K7" s="151">
        <v>-134</v>
      </c>
      <c r="L7" s="181">
        <v>354453</v>
      </c>
      <c r="M7" s="190" t="s">
        <v>28</v>
      </c>
      <c r="N7" s="73"/>
    </row>
    <row r="8" spans="1:14" ht="18" customHeight="1">
      <c r="A8" s="136" t="s">
        <v>55</v>
      </c>
      <c r="B8" s="152">
        <v>31398</v>
      </c>
      <c r="C8" s="152">
        <v>23</v>
      </c>
      <c r="D8" s="152">
        <v>39</v>
      </c>
      <c r="E8" s="152">
        <v>45</v>
      </c>
      <c r="F8" s="152">
        <v>107</v>
      </c>
      <c r="G8" s="152">
        <v>19</v>
      </c>
      <c r="H8" s="152">
        <v>9</v>
      </c>
      <c r="I8" s="152">
        <v>67</v>
      </c>
      <c r="J8" s="152">
        <v>95</v>
      </c>
      <c r="K8" s="179">
        <v>12</v>
      </c>
      <c r="L8" s="182">
        <v>31386</v>
      </c>
      <c r="M8" s="141" t="s">
        <v>55</v>
      </c>
      <c r="N8" s="73"/>
    </row>
    <row r="9" spans="1:14" ht="18" customHeight="1">
      <c r="A9" s="135" t="s">
        <v>34</v>
      </c>
      <c r="B9" s="151">
        <v>138971</v>
      </c>
      <c r="C9" s="160">
        <v>96</v>
      </c>
      <c r="D9" s="167">
        <v>176</v>
      </c>
      <c r="E9" s="160">
        <v>119</v>
      </c>
      <c r="F9" s="151">
        <v>391</v>
      </c>
      <c r="G9" s="160">
        <v>72</v>
      </c>
      <c r="H9" s="167">
        <v>220</v>
      </c>
      <c r="I9" s="160">
        <v>206</v>
      </c>
      <c r="J9" s="151">
        <v>498</v>
      </c>
      <c r="K9" s="151">
        <v>-107</v>
      </c>
      <c r="L9" s="181">
        <v>139078</v>
      </c>
      <c r="M9" s="190" t="s">
        <v>34</v>
      </c>
      <c r="N9" s="73"/>
    </row>
    <row r="10" spans="1:14" ht="18" customHeight="1">
      <c r="A10" s="135" t="s">
        <v>21</v>
      </c>
      <c r="B10" s="151">
        <v>20963</v>
      </c>
      <c r="C10" s="160">
        <v>18</v>
      </c>
      <c r="D10" s="160">
        <v>34</v>
      </c>
      <c r="E10" s="160">
        <v>32</v>
      </c>
      <c r="F10" s="151">
        <v>84</v>
      </c>
      <c r="G10" s="160">
        <v>14</v>
      </c>
      <c r="H10" s="160">
        <v>23</v>
      </c>
      <c r="I10" s="160">
        <v>41</v>
      </c>
      <c r="J10" s="151">
        <v>78</v>
      </c>
      <c r="K10" s="151">
        <v>6</v>
      </c>
      <c r="L10" s="181">
        <v>20957</v>
      </c>
      <c r="M10" s="190" t="s">
        <v>21</v>
      </c>
    </row>
    <row r="11" spans="1:14" ht="18" customHeight="1">
      <c r="A11" s="135" t="s">
        <v>102</v>
      </c>
      <c r="B11" s="151">
        <v>30834</v>
      </c>
      <c r="C11" s="160">
        <v>21</v>
      </c>
      <c r="D11" s="160">
        <v>42</v>
      </c>
      <c r="E11" s="160">
        <v>34</v>
      </c>
      <c r="F11" s="151">
        <v>97</v>
      </c>
      <c r="G11" s="160">
        <v>21</v>
      </c>
      <c r="H11" s="160">
        <v>31</v>
      </c>
      <c r="I11" s="160">
        <v>54</v>
      </c>
      <c r="J11" s="151">
        <v>106</v>
      </c>
      <c r="K11" s="151">
        <v>-9</v>
      </c>
      <c r="L11" s="181">
        <v>30843</v>
      </c>
      <c r="M11" s="190" t="s">
        <v>102</v>
      </c>
    </row>
    <row r="12" spans="1:14" ht="18" customHeight="1">
      <c r="A12" s="135" t="s">
        <v>56</v>
      </c>
      <c r="B12" s="151">
        <v>27842</v>
      </c>
      <c r="C12" s="160">
        <v>17</v>
      </c>
      <c r="D12" s="160">
        <v>49</v>
      </c>
      <c r="E12" s="160">
        <v>30</v>
      </c>
      <c r="F12" s="151">
        <v>96</v>
      </c>
      <c r="G12" s="160">
        <v>16</v>
      </c>
      <c r="H12" s="160">
        <v>36</v>
      </c>
      <c r="I12" s="160">
        <v>65</v>
      </c>
      <c r="J12" s="151">
        <v>117</v>
      </c>
      <c r="K12" s="151">
        <v>-21</v>
      </c>
      <c r="L12" s="181">
        <v>27863</v>
      </c>
      <c r="M12" s="190" t="s">
        <v>56</v>
      </c>
    </row>
    <row r="13" spans="1:14" ht="18" customHeight="1">
      <c r="A13" s="135" t="s">
        <v>58</v>
      </c>
      <c r="B13" s="151">
        <v>10117</v>
      </c>
      <c r="C13" s="160">
        <v>11</v>
      </c>
      <c r="D13" s="160">
        <v>3</v>
      </c>
      <c r="E13" s="160">
        <v>11</v>
      </c>
      <c r="F13" s="151">
        <v>25</v>
      </c>
      <c r="G13" s="160">
        <v>10</v>
      </c>
      <c r="H13" s="160">
        <v>6</v>
      </c>
      <c r="I13" s="160">
        <v>24</v>
      </c>
      <c r="J13" s="151">
        <v>40</v>
      </c>
      <c r="K13" s="151">
        <v>-15</v>
      </c>
      <c r="L13" s="181">
        <v>10132</v>
      </c>
      <c r="M13" s="190" t="s">
        <v>58</v>
      </c>
      <c r="N13" s="73"/>
    </row>
    <row r="14" spans="1:14" ht="18" customHeight="1">
      <c r="A14" s="135" t="s">
        <v>60</v>
      </c>
      <c r="B14" s="151">
        <v>16333</v>
      </c>
      <c r="C14" s="160">
        <v>9</v>
      </c>
      <c r="D14" s="160">
        <v>23</v>
      </c>
      <c r="E14" s="160">
        <v>15</v>
      </c>
      <c r="F14" s="151">
        <v>47</v>
      </c>
      <c r="G14" s="160">
        <v>13</v>
      </c>
      <c r="H14" s="160">
        <v>7</v>
      </c>
      <c r="I14" s="160">
        <v>3</v>
      </c>
      <c r="J14" s="151">
        <v>23</v>
      </c>
      <c r="K14" s="151">
        <v>24</v>
      </c>
      <c r="L14" s="181">
        <v>16309</v>
      </c>
      <c r="M14" s="190" t="s">
        <v>60</v>
      </c>
      <c r="N14" s="73"/>
    </row>
    <row r="15" spans="1:14" ht="18" customHeight="1">
      <c r="A15" s="135" t="s">
        <v>61</v>
      </c>
      <c r="B15" s="151">
        <v>10674</v>
      </c>
      <c r="C15" s="160">
        <v>3</v>
      </c>
      <c r="D15" s="160">
        <v>12</v>
      </c>
      <c r="E15" s="160">
        <v>8</v>
      </c>
      <c r="F15" s="151">
        <v>23</v>
      </c>
      <c r="G15" s="160">
        <v>2</v>
      </c>
      <c r="H15" s="160">
        <v>9</v>
      </c>
      <c r="I15" s="160">
        <v>23</v>
      </c>
      <c r="J15" s="151">
        <v>34</v>
      </c>
      <c r="K15" s="151">
        <v>-11</v>
      </c>
      <c r="L15" s="181">
        <v>10685</v>
      </c>
      <c r="M15" s="190" t="s">
        <v>61</v>
      </c>
      <c r="N15" s="73"/>
    </row>
    <row r="16" spans="1:14" ht="18" customHeight="1">
      <c r="A16" s="135" t="s">
        <v>103</v>
      </c>
      <c r="B16" s="151">
        <v>28563</v>
      </c>
      <c r="C16" s="160">
        <v>18</v>
      </c>
      <c r="D16" s="160">
        <v>26</v>
      </c>
      <c r="E16" s="160">
        <v>46</v>
      </c>
      <c r="F16" s="151">
        <v>90</v>
      </c>
      <c r="G16" s="160">
        <v>19</v>
      </c>
      <c r="H16" s="160">
        <v>26</v>
      </c>
      <c r="I16" s="160">
        <v>52</v>
      </c>
      <c r="J16" s="151">
        <v>97</v>
      </c>
      <c r="K16" s="151">
        <v>-7</v>
      </c>
      <c r="L16" s="181">
        <v>28570</v>
      </c>
      <c r="M16" s="190" t="s">
        <v>103</v>
      </c>
      <c r="N16" s="73"/>
    </row>
    <row r="17" spans="1:14" ht="18" customHeight="1">
      <c r="A17" s="135" t="s">
        <v>97</v>
      </c>
      <c r="B17" s="151">
        <v>12577</v>
      </c>
      <c r="C17" s="160">
        <v>25</v>
      </c>
      <c r="D17" s="160">
        <v>9</v>
      </c>
      <c r="E17" s="160">
        <v>10</v>
      </c>
      <c r="F17" s="151">
        <v>44</v>
      </c>
      <c r="G17" s="160">
        <v>16</v>
      </c>
      <c r="H17" s="160">
        <v>3</v>
      </c>
      <c r="I17" s="160">
        <v>25</v>
      </c>
      <c r="J17" s="151">
        <v>44</v>
      </c>
      <c r="K17" s="151">
        <v>0</v>
      </c>
      <c r="L17" s="181">
        <v>12577</v>
      </c>
      <c r="M17" s="190" t="s">
        <v>97</v>
      </c>
      <c r="N17" s="73"/>
    </row>
    <row r="18" spans="1:14" ht="18" customHeight="1">
      <c r="A18" s="135" t="s">
        <v>104</v>
      </c>
      <c r="B18" s="151">
        <v>28424</v>
      </c>
      <c r="C18" s="160">
        <v>37</v>
      </c>
      <c r="D18" s="160">
        <v>34</v>
      </c>
      <c r="E18" s="160">
        <v>68</v>
      </c>
      <c r="F18" s="151">
        <v>139</v>
      </c>
      <c r="G18" s="160">
        <v>16</v>
      </c>
      <c r="H18" s="160">
        <v>19</v>
      </c>
      <c r="I18" s="160">
        <v>62</v>
      </c>
      <c r="J18" s="151">
        <v>97</v>
      </c>
      <c r="K18" s="151">
        <v>42</v>
      </c>
      <c r="L18" s="181">
        <v>28382</v>
      </c>
      <c r="M18" s="190" t="s">
        <v>100</v>
      </c>
      <c r="N18" s="73"/>
    </row>
    <row r="19" spans="1:14" ht="18" customHeight="1">
      <c r="A19" s="135" t="s">
        <v>19</v>
      </c>
      <c r="B19" s="151">
        <v>11365</v>
      </c>
      <c r="C19" s="160">
        <v>4</v>
      </c>
      <c r="D19" s="160">
        <v>11</v>
      </c>
      <c r="E19" s="160">
        <v>11</v>
      </c>
      <c r="F19" s="151">
        <v>26</v>
      </c>
      <c r="G19" s="160">
        <v>8</v>
      </c>
      <c r="H19" s="160">
        <v>5</v>
      </c>
      <c r="I19" s="160">
        <v>29</v>
      </c>
      <c r="J19" s="151">
        <v>42</v>
      </c>
      <c r="K19" s="151">
        <v>-16</v>
      </c>
      <c r="L19" s="181">
        <v>11381</v>
      </c>
      <c r="M19" s="190" t="s">
        <v>19</v>
      </c>
    </row>
    <row r="20" spans="1:14" ht="18" customHeight="1">
      <c r="A20" s="135" t="s">
        <v>51</v>
      </c>
      <c r="B20" s="151">
        <v>8599</v>
      </c>
      <c r="C20" s="160">
        <v>4</v>
      </c>
      <c r="D20" s="160">
        <v>12</v>
      </c>
      <c r="E20" s="160">
        <v>6</v>
      </c>
      <c r="F20" s="151">
        <v>22</v>
      </c>
      <c r="G20" s="160">
        <v>6</v>
      </c>
      <c r="H20" s="160">
        <v>11</v>
      </c>
      <c r="I20" s="160">
        <v>13</v>
      </c>
      <c r="J20" s="151">
        <v>30</v>
      </c>
      <c r="K20" s="151">
        <v>-8</v>
      </c>
      <c r="L20" s="181">
        <v>8607</v>
      </c>
      <c r="M20" s="190" t="s">
        <v>51</v>
      </c>
    </row>
    <row r="21" spans="1:14" ht="18" customHeight="1">
      <c r="A21" s="136" t="s">
        <v>64</v>
      </c>
      <c r="B21" s="151">
        <v>9057</v>
      </c>
      <c r="C21" s="160">
        <v>3</v>
      </c>
      <c r="D21" s="160">
        <v>8</v>
      </c>
      <c r="E21" s="160">
        <v>8</v>
      </c>
      <c r="F21" s="151">
        <v>19</v>
      </c>
      <c r="G21" s="160">
        <v>4</v>
      </c>
      <c r="H21" s="160">
        <v>12</v>
      </c>
      <c r="I21" s="160">
        <v>15</v>
      </c>
      <c r="J21" s="151">
        <v>31</v>
      </c>
      <c r="K21" s="151">
        <v>-12</v>
      </c>
      <c r="L21" s="182">
        <v>9069</v>
      </c>
      <c r="M21" s="141" t="s">
        <v>64</v>
      </c>
    </row>
    <row r="22" spans="1:14" ht="18" customHeight="1">
      <c r="A22" s="137" t="s">
        <v>30</v>
      </c>
      <c r="B22" s="153">
        <v>1964</v>
      </c>
      <c r="C22" s="161">
        <v>0</v>
      </c>
      <c r="D22" s="161">
        <v>2</v>
      </c>
      <c r="E22" s="161">
        <v>0</v>
      </c>
      <c r="F22" s="156">
        <v>2</v>
      </c>
      <c r="G22" s="161">
        <v>1</v>
      </c>
      <c r="H22" s="161">
        <v>2</v>
      </c>
      <c r="I22" s="161">
        <v>2</v>
      </c>
      <c r="J22" s="153">
        <v>5</v>
      </c>
      <c r="K22" s="178">
        <v>-3</v>
      </c>
      <c r="L22" s="183">
        <v>1967</v>
      </c>
      <c r="M22" s="191" t="s">
        <v>30</v>
      </c>
    </row>
    <row r="23" spans="1:14" ht="18" customHeight="1">
      <c r="A23" s="138" t="s">
        <v>8</v>
      </c>
      <c r="B23" s="154">
        <v>1964</v>
      </c>
      <c r="C23" s="162">
        <v>0</v>
      </c>
      <c r="D23" s="162">
        <v>2</v>
      </c>
      <c r="E23" s="162">
        <v>0</v>
      </c>
      <c r="F23" s="172">
        <v>2</v>
      </c>
      <c r="G23" s="162">
        <v>1</v>
      </c>
      <c r="H23" s="162">
        <v>2</v>
      </c>
      <c r="I23" s="174">
        <v>2</v>
      </c>
      <c r="J23" s="154">
        <v>5</v>
      </c>
      <c r="K23" s="154">
        <v>-3</v>
      </c>
      <c r="L23" s="184">
        <v>1967</v>
      </c>
      <c r="M23" s="192" t="s">
        <v>8</v>
      </c>
    </row>
    <row r="24" spans="1:14" ht="18" customHeight="1">
      <c r="A24" s="137" t="s">
        <v>11</v>
      </c>
      <c r="B24" s="155">
        <v>808</v>
      </c>
      <c r="C24" s="163">
        <v>0</v>
      </c>
      <c r="D24" s="163">
        <v>1</v>
      </c>
      <c r="E24" s="163">
        <v>0</v>
      </c>
      <c r="F24" s="173">
        <v>1</v>
      </c>
      <c r="G24" s="163">
        <v>0</v>
      </c>
      <c r="H24" s="163">
        <v>0</v>
      </c>
      <c r="I24" s="163">
        <v>3</v>
      </c>
      <c r="J24" s="155">
        <v>3</v>
      </c>
      <c r="K24" s="155">
        <v>-2</v>
      </c>
      <c r="L24" s="183">
        <v>810</v>
      </c>
      <c r="M24" s="191" t="s">
        <v>11</v>
      </c>
    </row>
    <row r="25" spans="1:14" ht="18" customHeight="1">
      <c r="A25" s="136" t="s">
        <v>45</v>
      </c>
      <c r="B25" s="152">
        <v>808</v>
      </c>
      <c r="C25" s="164">
        <v>0</v>
      </c>
      <c r="D25" s="164">
        <v>1</v>
      </c>
      <c r="E25" s="164">
        <v>0</v>
      </c>
      <c r="F25" s="152">
        <v>1</v>
      </c>
      <c r="G25" s="164">
        <v>0</v>
      </c>
      <c r="H25" s="164">
        <v>0</v>
      </c>
      <c r="I25" s="164">
        <v>3</v>
      </c>
      <c r="J25" s="152">
        <v>3</v>
      </c>
      <c r="K25" s="152">
        <v>-2</v>
      </c>
      <c r="L25" s="182">
        <v>810</v>
      </c>
      <c r="M25" s="141" t="s">
        <v>45</v>
      </c>
    </row>
    <row r="26" spans="1:14" ht="18" customHeight="1">
      <c r="A26" s="137" t="s">
        <v>35</v>
      </c>
      <c r="B26" s="155">
        <v>9242</v>
      </c>
      <c r="C26" s="163">
        <v>6</v>
      </c>
      <c r="D26" s="163">
        <v>9</v>
      </c>
      <c r="E26" s="163">
        <v>21</v>
      </c>
      <c r="F26" s="163">
        <v>36</v>
      </c>
      <c r="G26" s="163">
        <v>11</v>
      </c>
      <c r="H26" s="163">
        <v>3</v>
      </c>
      <c r="I26" s="163">
        <v>21</v>
      </c>
      <c r="J26" s="155">
        <v>35</v>
      </c>
      <c r="K26" s="155">
        <v>1</v>
      </c>
      <c r="L26" s="183">
        <v>9241</v>
      </c>
      <c r="M26" s="191" t="s">
        <v>35</v>
      </c>
    </row>
    <row r="27" spans="1:14" ht="18" customHeight="1">
      <c r="A27" s="135" t="s">
        <v>38</v>
      </c>
      <c r="B27" s="151">
        <v>1084</v>
      </c>
      <c r="C27" s="160">
        <v>1</v>
      </c>
      <c r="D27" s="160">
        <v>0</v>
      </c>
      <c r="E27" s="160">
        <v>1</v>
      </c>
      <c r="F27" s="151">
        <v>2</v>
      </c>
      <c r="G27" s="160">
        <v>2</v>
      </c>
      <c r="H27" s="160">
        <v>0</v>
      </c>
      <c r="I27" s="160">
        <v>1</v>
      </c>
      <c r="J27" s="151">
        <v>3</v>
      </c>
      <c r="K27" s="151">
        <v>-1</v>
      </c>
      <c r="L27" s="181">
        <v>1085</v>
      </c>
      <c r="M27" s="190" t="s">
        <v>38</v>
      </c>
    </row>
    <row r="28" spans="1:14" ht="18" customHeight="1">
      <c r="A28" s="135" t="s">
        <v>44</v>
      </c>
      <c r="B28" s="151">
        <v>5611</v>
      </c>
      <c r="C28" s="160">
        <v>4</v>
      </c>
      <c r="D28" s="160">
        <v>4</v>
      </c>
      <c r="E28" s="160">
        <v>14</v>
      </c>
      <c r="F28" s="151">
        <v>22</v>
      </c>
      <c r="G28" s="160">
        <v>7</v>
      </c>
      <c r="H28" s="160">
        <v>2</v>
      </c>
      <c r="I28" s="160">
        <v>16</v>
      </c>
      <c r="J28" s="151">
        <v>25</v>
      </c>
      <c r="K28" s="151">
        <v>-3</v>
      </c>
      <c r="L28" s="181">
        <v>5614</v>
      </c>
      <c r="M28" s="190" t="s">
        <v>44</v>
      </c>
    </row>
    <row r="29" spans="1:14" ht="18" customHeight="1">
      <c r="A29" s="135" t="s">
        <v>67</v>
      </c>
      <c r="B29" s="151">
        <v>2547</v>
      </c>
      <c r="C29" s="160">
        <v>1</v>
      </c>
      <c r="D29" s="160">
        <v>5</v>
      </c>
      <c r="E29" s="160">
        <v>6</v>
      </c>
      <c r="F29" s="151">
        <v>12</v>
      </c>
      <c r="G29" s="160">
        <v>2</v>
      </c>
      <c r="H29" s="160">
        <v>1</v>
      </c>
      <c r="I29" s="160">
        <v>4</v>
      </c>
      <c r="J29" s="151">
        <v>7</v>
      </c>
      <c r="K29" s="151">
        <v>5</v>
      </c>
      <c r="L29" s="181">
        <v>2542</v>
      </c>
      <c r="M29" s="190" t="s">
        <v>67</v>
      </c>
    </row>
    <row r="30" spans="1:14" ht="18" customHeight="1">
      <c r="A30" s="139" t="s">
        <v>46</v>
      </c>
      <c r="B30" s="156">
        <v>7714</v>
      </c>
      <c r="C30" s="156">
        <v>8</v>
      </c>
      <c r="D30" s="156">
        <v>5</v>
      </c>
      <c r="E30" s="156">
        <v>6</v>
      </c>
      <c r="F30" s="156">
        <v>19</v>
      </c>
      <c r="G30" s="156">
        <v>4</v>
      </c>
      <c r="H30" s="156">
        <v>0</v>
      </c>
      <c r="I30" s="156">
        <v>21</v>
      </c>
      <c r="J30" s="153">
        <v>25</v>
      </c>
      <c r="K30" s="153">
        <v>-6</v>
      </c>
      <c r="L30" s="185">
        <v>7720</v>
      </c>
      <c r="M30" s="193" t="s">
        <v>46</v>
      </c>
    </row>
    <row r="31" spans="1:14" ht="18" customHeight="1">
      <c r="A31" s="140" t="s">
        <v>7</v>
      </c>
      <c r="B31" s="157">
        <v>3260</v>
      </c>
      <c r="C31" s="160">
        <v>5</v>
      </c>
      <c r="D31" s="160">
        <v>1</v>
      </c>
      <c r="E31" s="160">
        <v>3</v>
      </c>
      <c r="F31" s="151">
        <v>9</v>
      </c>
      <c r="G31" s="160">
        <v>2</v>
      </c>
      <c r="H31" s="160">
        <v>0</v>
      </c>
      <c r="I31" s="160">
        <v>14</v>
      </c>
      <c r="J31" s="176">
        <v>16</v>
      </c>
      <c r="K31" s="151">
        <v>-7</v>
      </c>
      <c r="L31" s="186">
        <v>3267</v>
      </c>
      <c r="M31" s="194" t="s">
        <v>7</v>
      </c>
    </row>
    <row r="32" spans="1:14" ht="18" customHeight="1">
      <c r="A32" s="135" t="s">
        <v>50</v>
      </c>
      <c r="B32" s="151">
        <v>2116</v>
      </c>
      <c r="C32" s="160">
        <v>1</v>
      </c>
      <c r="D32" s="160">
        <v>3</v>
      </c>
      <c r="E32" s="160">
        <v>1</v>
      </c>
      <c r="F32" s="151">
        <v>5</v>
      </c>
      <c r="G32" s="160">
        <v>2</v>
      </c>
      <c r="H32" s="160">
        <v>0</v>
      </c>
      <c r="I32" s="160">
        <v>4</v>
      </c>
      <c r="J32" s="176">
        <v>6</v>
      </c>
      <c r="K32" s="151">
        <v>-1</v>
      </c>
      <c r="L32" s="181">
        <v>2117</v>
      </c>
      <c r="M32" s="190" t="s">
        <v>50</v>
      </c>
    </row>
    <row r="33" spans="1:25" ht="18" customHeight="1">
      <c r="A33" s="135" t="s">
        <v>43</v>
      </c>
      <c r="B33" s="151">
        <v>1485</v>
      </c>
      <c r="C33" s="160">
        <v>2</v>
      </c>
      <c r="D33" s="160">
        <v>0</v>
      </c>
      <c r="E33" s="160">
        <v>0</v>
      </c>
      <c r="F33" s="151">
        <v>2</v>
      </c>
      <c r="G33" s="160">
        <v>0</v>
      </c>
      <c r="H33" s="160">
        <v>0</v>
      </c>
      <c r="I33" s="160">
        <v>3</v>
      </c>
      <c r="J33" s="176">
        <v>3</v>
      </c>
      <c r="K33" s="151">
        <v>-1</v>
      </c>
      <c r="L33" s="181">
        <v>1486</v>
      </c>
      <c r="M33" s="190" t="s">
        <v>43</v>
      </c>
    </row>
    <row r="34" spans="1:25" ht="18" customHeight="1">
      <c r="A34" s="141" t="s">
        <v>62</v>
      </c>
      <c r="B34" s="152">
        <v>853</v>
      </c>
      <c r="C34" s="164">
        <v>0</v>
      </c>
      <c r="D34" s="164">
        <v>1</v>
      </c>
      <c r="E34" s="164">
        <v>2</v>
      </c>
      <c r="F34" s="152">
        <v>3</v>
      </c>
      <c r="G34" s="164">
        <v>0</v>
      </c>
      <c r="H34" s="164">
        <v>0</v>
      </c>
      <c r="I34" s="164">
        <v>0</v>
      </c>
      <c r="J34" s="177">
        <v>0</v>
      </c>
      <c r="K34" s="152">
        <v>3</v>
      </c>
      <c r="L34" s="182">
        <v>850</v>
      </c>
      <c r="M34" s="141" t="s">
        <v>62</v>
      </c>
    </row>
    <row r="35" spans="1:25" ht="18" customHeight="1">
      <c r="A35" s="142" t="s">
        <v>40</v>
      </c>
      <c r="B35" s="153">
        <v>5981</v>
      </c>
      <c r="C35" s="156">
        <v>5</v>
      </c>
      <c r="D35" s="156">
        <v>6</v>
      </c>
      <c r="E35" s="156">
        <v>11</v>
      </c>
      <c r="F35" s="156">
        <v>22</v>
      </c>
      <c r="G35" s="156">
        <v>1</v>
      </c>
      <c r="H35" s="156">
        <v>3</v>
      </c>
      <c r="I35" s="156">
        <v>12</v>
      </c>
      <c r="J35" s="153">
        <v>16</v>
      </c>
      <c r="K35" s="153">
        <v>6</v>
      </c>
      <c r="L35" s="187">
        <v>5975</v>
      </c>
      <c r="M35" s="195" t="s">
        <v>40</v>
      </c>
    </row>
    <row r="36" spans="1:25" ht="18" customHeight="1">
      <c r="A36" s="143" t="s">
        <v>63</v>
      </c>
      <c r="B36" s="152">
        <v>5981</v>
      </c>
      <c r="C36" s="165">
        <v>5</v>
      </c>
      <c r="D36" s="165">
        <v>6</v>
      </c>
      <c r="E36" s="165">
        <v>11</v>
      </c>
      <c r="F36" s="152">
        <v>22</v>
      </c>
      <c r="G36" s="165">
        <v>1</v>
      </c>
      <c r="H36" s="165">
        <v>3</v>
      </c>
      <c r="I36" s="165">
        <v>12</v>
      </c>
      <c r="J36" s="152">
        <v>16</v>
      </c>
      <c r="K36" s="152">
        <v>6</v>
      </c>
      <c r="L36" s="182">
        <v>5975</v>
      </c>
      <c r="M36" s="196" t="s">
        <v>63</v>
      </c>
    </row>
    <row r="37" spans="1:25" ht="18" customHeight="1">
      <c r="A37" s="144" t="s">
        <v>42</v>
      </c>
      <c r="B37" s="155">
        <v>5689</v>
      </c>
      <c r="C37" s="163">
        <v>4</v>
      </c>
      <c r="D37" s="163">
        <v>16</v>
      </c>
      <c r="E37" s="163">
        <v>7</v>
      </c>
      <c r="F37" s="155">
        <v>27</v>
      </c>
      <c r="G37" s="163">
        <v>2</v>
      </c>
      <c r="H37" s="163">
        <v>1</v>
      </c>
      <c r="I37" s="163">
        <v>8</v>
      </c>
      <c r="J37" s="178">
        <v>11</v>
      </c>
      <c r="K37" s="155">
        <v>16</v>
      </c>
      <c r="L37" s="183">
        <v>5673</v>
      </c>
      <c r="M37" s="197" t="s">
        <v>42</v>
      </c>
    </row>
    <row r="38" spans="1:25" ht="18" customHeight="1">
      <c r="A38" s="145" t="s">
        <v>4</v>
      </c>
      <c r="B38" s="151">
        <v>4491</v>
      </c>
      <c r="C38" s="160">
        <v>4</v>
      </c>
      <c r="D38" s="160">
        <v>5</v>
      </c>
      <c r="E38" s="160">
        <v>6</v>
      </c>
      <c r="F38" s="151">
        <v>15</v>
      </c>
      <c r="G38" s="160">
        <v>2</v>
      </c>
      <c r="H38" s="160">
        <v>0</v>
      </c>
      <c r="I38" s="160">
        <v>7</v>
      </c>
      <c r="J38" s="151">
        <v>9</v>
      </c>
      <c r="K38" s="151">
        <v>6</v>
      </c>
      <c r="L38" s="181">
        <v>4485</v>
      </c>
      <c r="M38" s="198" t="s">
        <v>4</v>
      </c>
    </row>
    <row r="39" spans="1:25" ht="18" customHeight="1">
      <c r="A39" s="143" t="s">
        <v>52</v>
      </c>
      <c r="B39" s="152">
        <v>1198</v>
      </c>
      <c r="C39" s="164">
        <v>0</v>
      </c>
      <c r="D39" s="164">
        <v>11</v>
      </c>
      <c r="E39" s="164">
        <v>1</v>
      </c>
      <c r="F39" s="152">
        <v>12</v>
      </c>
      <c r="G39" s="164">
        <v>0</v>
      </c>
      <c r="H39" s="164">
        <v>1</v>
      </c>
      <c r="I39" s="164">
        <v>1</v>
      </c>
      <c r="J39" s="152">
        <v>2</v>
      </c>
      <c r="K39" s="152">
        <v>10</v>
      </c>
      <c r="L39" s="182">
        <v>1188</v>
      </c>
      <c r="M39" s="196" t="s">
        <v>52</v>
      </c>
    </row>
    <row r="40" spans="1:25" ht="18" customHeight="1"/>
    <row r="41" spans="1:25" ht="18" customHeight="1">
      <c r="A41" s="146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73"/>
      <c r="R41" s="73"/>
      <c r="S41" s="73"/>
      <c r="T41" s="73"/>
      <c r="U41" s="73"/>
      <c r="V41" s="73"/>
      <c r="W41" s="73"/>
      <c r="X41" s="73"/>
      <c r="Y41" s="73"/>
    </row>
    <row r="42" spans="1:25" ht="18" customHeight="1">
      <c r="A42" s="147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ht="18" customHeight="1">
      <c r="A43" s="147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</row>
    <row r="44" spans="1:25" ht="18" customHeight="1">
      <c r="A44" s="148"/>
      <c r="R44" s="73"/>
      <c r="S44" s="73"/>
      <c r="T44" s="73"/>
      <c r="U44" s="73"/>
      <c r="V44" s="73"/>
      <c r="W44" s="73"/>
      <c r="X44" s="73"/>
      <c r="Y44" s="73"/>
    </row>
    <row r="45" spans="1: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</row>
    <row r="46" spans="1: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123"/>
      <c r="S46" s="123"/>
      <c r="T46" s="123"/>
      <c r="U46" s="123"/>
      <c r="V46" s="123"/>
      <c r="W46" s="123"/>
      <c r="X46" s="123"/>
      <c r="Y46" s="123"/>
    </row>
    <row r="48" spans="1: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52" spans="5:5">
      <c r="E52" s="17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RowHeight="13.5"/>
  <cols>
    <col min="1" max="1" width="7.875" style="279" customWidth="1"/>
    <col min="2" max="2" width="2.25" style="463" customWidth="1"/>
    <col min="3" max="3" width="7.875" style="430" customWidth="1"/>
    <col min="4" max="5" width="6.75" style="199" customWidth="1"/>
    <col min="6" max="15" width="6.75" style="279" customWidth="1"/>
    <col min="16" max="16" width="7.625" style="200" customWidth="1"/>
    <col min="17" max="24" width="9" style="200" customWidth="1"/>
    <col min="25" max="25" width="9" style="279" customWidth="1"/>
    <col min="26" max="16384" width="9" style="279"/>
  </cols>
  <sheetData>
    <row r="1" spans="1:24" s="201" customFormat="1" ht="37.5" customHeight="1">
      <c r="A1" s="203" t="s">
        <v>166</v>
      </c>
      <c r="B1" s="519"/>
      <c r="C1" s="43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29"/>
      <c r="R1" s="229"/>
      <c r="S1" s="229"/>
      <c r="T1" s="229"/>
      <c r="U1" s="229"/>
      <c r="V1" s="229"/>
      <c r="W1" s="229"/>
      <c r="X1" s="229"/>
    </row>
    <row r="2" spans="1:24" ht="18.75" customHeight="1">
      <c r="A2" s="204" t="s">
        <v>142</v>
      </c>
      <c r="B2" s="520"/>
      <c r="C2" s="436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22" t="s">
        <v>26</v>
      </c>
    </row>
    <row r="3" spans="1:24" ht="15" customHeight="1">
      <c r="A3" s="440" t="s">
        <v>282</v>
      </c>
      <c r="B3" s="441"/>
      <c r="C3" s="441"/>
      <c r="D3" s="442" t="s">
        <v>57</v>
      </c>
      <c r="E3" s="442" t="s">
        <v>168</v>
      </c>
      <c r="F3" s="442" t="s">
        <v>150</v>
      </c>
      <c r="G3" s="442" t="s">
        <v>53</v>
      </c>
      <c r="H3" s="442" t="s">
        <v>169</v>
      </c>
      <c r="I3" s="442" t="s">
        <v>170</v>
      </c>
      <c r="J3" s="442" t="s">
        <v>171</v>
      </c>
      <c r="K3" s="442" t="s">
        <v>172</v>
      </c>
      <c r="L3" s="442" t="s">
        <v>173</v>
      </c>
      <c r="M3" s="442" t="s">
        <v>174</v>
      </c>
      <c r="N3" s="442" t="s">
        <v>175</v>
      </c>
      <c r="O3" s="442" t="s">
        <v>105</v>
      </c>
      <c r="P3" s="443" t="s">
        <v>27</v>
      </c>
    </row>
    <row r="4" spans="1:24" ht="15" customHeight="1">
      <c r="A4" s="558">
        <v>43009</v>
      </c>
      <c r="B4" s="559" t="s">
        <v>281</v>
      </c>
      <c r="C4" s="564">
        <v>43344</v>
      </c>
      <c r="D4" s="207">
        <v>-746</v>
      </c>
      <c r="E4" s="211">
        <v>-959</v>
      </c>
      <c r="F4" s="211">
        <v>-1207</v>
      </c>
      <c r="G4" s="211">
        <v>-1300</v>
      </c>
      <c r="H4" s="211">
        <v>-1310</v>
      </c>
      <c r="I4" s="211">
        <v>-4831</v>
      </c>
      <c r="J4" s="211">
        <v>-179</v>
      </c>
      <c r="K4" s="211">
        <v>-913</v>
      </c>
      <c r="L4" s="211">
        <v>-929</v>
      </c>
      <c r="M4" s="211">
        <v>-715</v>
      </c>
      <c r="N4" s="211">
        <v>-642</v>
      </c>
      <c r="O4" s="218">
        <v>-959</v>
      </c>
      <c r="P4" s="223">
        <v>-14690</v>
      </c>
    </row>
    <row r="5" spans="1:24" ht="15" customHeight="1">
      <c r="A5" s="560">
        <v>43374</v>
      </c>
      <c r="B5" s="561" t="s">
        <v>281</v>
      </c>
      <c r="C5" s="565">
        <v>43709</v>
      </c>
      <c r="D5" s="208">
        <v>-919</v>
      </c>
      <c r="E5" s="212">
        <v>-1011</v>
      </c>
      <c r="F5" s="212">
        <v>-1079</v>
      </c>
      <c r="G5" s="212">
        <v>-1264</v>
      </c>
      <c r="H5" s="212">
        <v>-1221</v>
      </c>
      <c r="I5" s="212">
        <v>-4488</v>
      </c>
      <c r="J5" s="212">
        <v>-206</v>
      </c>
      <c r="K5" s="212">
        <v>-1034</v>
      </c>
      <c r="L5" s="212">
        <v>-882</v>
      </c>
      <c r="M5" s="212">
        <v>-840</v>
      </c>
      <c r="N5" s="212">
        <v>-776</v>
      </c>
      <c r="O5" s="219">
        <v>-1037</v>
      </c>
      <c r="P5" s="224">
        <v>-14757</v>
      </c>
    </row>
    <row r="6" spans="1:24" ht="15" customHeight="1">
      <c r="A6" s="560">
        <v>43739</v>
      </c>
      <c r="B6" s="561" t="s">
        <v>281</v>
      </c>
      <c r="C6" s="565">
        <v>44075</v>
      </c>
      <c r="D6" s="208">
        <v>-995</v>
      </c>
      <c r="E6" s="212">
        <v>-996</v>
      </c>
      <c r="F6" s="212">
        <v>-1151</v>
      </c>
      <c r="G6" s="212">
        <v>-1281</v>
      </c>
      <c r="H6" s="212">
        <v>-1233</v>
      </c>
      <c r="I6" s="212">
        <v>-3925</v>
      </c>
      <c r="J6" s="212">
        <v>-253</v>
      </c>
      <c r="K6" s="212">
        <v>-882</v>
      </c>
      <c r="L6" s="212">
        <v>-786</v>
      </c>
      <c r="M6" s="212">
        <v>-843</v>
      </c>
      <c r="N6" s="212">
        <v>-740</v>
      </c>
      <c r="O6" s="219">
        <v>-837</v>
      </c>
      <c r="P6" s="224">
        <v>-13922</v>
      </c>
    </row>
    <row r="7" spans="1:24" ht="15" customHeight="1">
      <c r="A7" s="560">
        <v>44105</v>
      </c>
      <c r="B7" s="561" t="s">
        <v>281</v>
      </c>
      <c r="C7" s="565">
        <v>44440</v>
      </c>
      <c r="D7" s="208">
        <v>-922</v>
      </c>
      <c r="E7" s="212">
        <v>-1006</v>
      </c>
      <c r="F7" s="212">
        <v>-1113</v>
      </c>
      <c r="G7" s="212">
        <v>-1303</v>
      </c>
      <c r="H7" s="212">
        <v>-1281</v>
      </c>
      <c r="I7" s="212">
        <v>-3866</v>
      </c>
      <c r="J7" s="212">
        <v>-680</v>
      </c>
      <c r="K7" s="212">
        <v>-950</v>
      </c>
      <c r="L7" s="212">
        <v>-1029</v>
      </c>
      <c r="M7" s="212">
        <v>-588</v>
      </c>
      <c r="N7" s="212">
        <v>-920</v>
      </c>
      <c r="O7" s="219">
        <v>-970</v>
      </c>
      <c r="P7" s="224">
        <v>-14628</v>
      </c>
    </row>
    <row r="8" spans="1:24" ht="15" customHeight="1">
      <c r="A8" s="560">
        <v>44470</v>
      </c>
      <c r="B8" s="561" t="s">
        <v>281</v>
      </c>
      <c r="C8" s="565">
        <v>44805</v>
      </c>
      <c r="D8" s="208">
        <v>-1058</v>
      </c>
      <c r="E8" s="212">
        <v>-1006</v>
      </c>
      <c r="F8" s="212">
        <v>-1062</v>
      </c>
      <c r="G8" s="212">
        <v>-1339</v>
      </c>
      <c r="H8" s="212">
        <v>-1216</v>
      </c>
      <c r="I8" s="212">
        <v>-3897</v>
      </c>
      <c r="J8" s="212">
        <v>-468</v>
      </c>
      <c r="K8" s="212">
        <v>-796</v>
      </c>
      <c r="L8" s="212">
        <v>-976</v>
      </c>
      <c r="M8" s="212">
        <v>-829</v>
      </c>
      <c r="N8" s="212">
        <v>-1007</v>
      </c>
      <c r="O8" s="219">
        <v>-1305</v>
      </c>
      <c r="P8" s="224">
        <v>-14959</v>
      </c>
      <c r="Q8" s="230"/>
    </row>
    <row r="9" spans="1:24" ht="15" customHeight="1">
      <c r="A9" s="562">
        <v>44835</v>
      </c>
      <c r="B9" s="563" t="s">
        <v>281</v>
      </c>
      <c r="C9" s="566">
        <v>45078</v>
      </c>
      <c r="D9" s="209">
        <v>-1022</v>
      </c>
      <c r="E9" s="213">
        <v>-1332</v>
      </c>
      <c r="F9" s="213">
        <v>-1628</v>
      </c>
      <c r="G9" s="213">
        <v>-1698</v>
      </c>
      <c r="H9" s="213">
        <v>-1433</v>
      </c>
      <c r="I9" s="213">
        <v>-3991</v>
      </c>
      <c r="J9" s="213">
        <v>-304</v>
      </c>
      <c r="K9" s="213">
        <v>-982</v>
      </c>
      <c r="L9" s="213">
        <v>-1016</v>
      </c>
      <c r="M9" s="213" t="s">
        <v>384</v>
      </c>
      <c r="N9" s="213" t="s">
        <v>384</v>
      </c>
      <c r="O9" s="220" t="s">
        <v>384</v>
      </c>
      <c r="P9" s="225">
        <v>-13406</v>
      </c>
    </row>
    <row r="10" spans="1:24" s="551" customFormat="1" ht="7.5" customHeight="1">
      <c r="A10" s="546"/>
      <c r="B10" s="547"/>
      <c r="C10" s="546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9"/>
      <c r="P10" s="548"/>
      <c r="Q10" s="550"/>
      <c r="R10" s="550"/>
      <c r="S10" s="550"/>
      <c r="T10" s="550"/>
      <c r="U10" s="550"/>
      <c r="V10" s="550"/>
      <c r="W10" s="550"/>
      <c r="X10" s="550"/>
    </row>
    <row r="11" spans="1:24" ht="15" customHeight="1">
      <c r="A11" s="205" t="s">
        <v>148</v>
      </c>
      <c r="B11" s="521"/>
      <c r="C11" s="437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26"/>
    </row>
    <row r="12" spans="1:24" ht="15" customHeight="1">
      <c r="A12" s="200" t="s">
        <v>283</v>
      </c>
      <c r="B12" s="522"/>
      <c r="C12" s="438"/>
      <c r="D12" s="200"/>
      <c r="E12" s="200"/>
      <c r="F12" s="200"/>
      <c r="G12" s="200"/>
      <c r="H12" s="200"/>
      <c r="I12" s="200"/>
      <c r="J12" s="200"/>
      <c r="K12" s="200"/>
      <c r="L12" s="200"/>
      <c r="M12" s="217"/>
      <c r="N12" s="200"/>
      <c r="O12" s="200"/>
      <c r="P12" s="222" t="s">
        <v>26</v>
      </c>
    </row>
    <row r="13" spans="1:24" ht="15" customHeight="1">
      <c r="A13" s="440" t="s">
        <v>282</v>
      </c>
      <c r="B13" s="441"/>
      <c r="C13" s="441"/>
      <c r="D13" s="444" t="s">
        <v>57</v>
      </c>
      <c r="E13" s="442" t="s">
        <v>168</v>
      </c>
      <c r="F13" s="442" t="s">
        <v>150</v>
      </c>
      <c r="G13" s="442" t="s">
        <v>53</v>
      </c>
      <c r="H13" s="442" t="s">
        <v>169</v>
      </c>
      <c r="I13" s="442" t="s">
        <v>170</v>
      </c>
      <c r="J13" s="442" t="s">
        <v>171</v>
      </c>
      <c r="K13" s="442" t="s">
        <v>172</v>
      </c>
      <c r="L13" s="442" t="s">
        <v>173</v>
      </c>
      <c r="M13" s="442" t="s">
        <v>174</v>
      </c>
      <c r="N13" s="442" t="s">
        <v>175</v>
      </c>
      <c r="O13" s="442" t="s">
        <v>105</v>
      </c>
      <c r="P13" s="443" t="s">
        <v>27</v>
      </c>
    </row>
    <row r="14" spans="1:24" ht="15" customHeight="1">
      <c r="A14" s="558">
        <v>43009</v>
      </c>
      <c r="B14" s="559" t="s">
        <v>281</v>
      </c>
      <c r="C14" s="564">
        <v>43344</v>
      </c>
      <c r="D14" s="207">
        <v>490</v>
      </c>
      <c r="E14" s="211">
        <v>430</v>
      </c>
      <c r="F14" s="211">
        <v>397</v>
      </c>
      <c r="G14" s="211">
        <v>433</v>
      </c>
      <c r="H14" s="211">
        <v>346</v>
      </c>
      <c r="I14" s="211">
        <v>429</v>
      </c>
      <c r="J14" s="211">
        <v>380</v>
      </c>
      <c r="K14" s="211">
        <v>457</v>
      </c>
      <c r="L14" s="211">
        <v>422</v>
      </c>
      <c r="M14" s="211">
        <v>460</v>
      </c>
      <c r="N14" s="211">
        <v>496</v>
      </c>
      <c r="O14" s="218">
        <v>376</v>
      </c>
      <c r="P14" s="223">
        <v>5116</v>
      </c>
    </row>
    <row r="15" spans="1:24" ht="15" customHeight="1">
      <c r="A15" s="560">
        <v>43374</v>
      </c>
      <c r="B15" s="561" t="s">
        <v>281</v>
      </c>
      <c r="C15" s="565">
        <v>43709</v>
      </c>
      <c r="D15" s="208">
        <v>464</v>
      </c>
      <c r="E15" s="212">
        <v>410</v>
      </c>
      <c r="F15" s="212">
        <v>379</v>
      </c>
      <c r="G15" s="212">
        <v>400</v>
      </c>
      <c r="H15" s="212">
        <v>379</v>
      </c>
      <c r="I15" s="212">
        <v>373</v>
      </c>
      <c r="J15" s="212">
        <v>403</v>
      </c>
      <c r="K15" s="212">
        <v>426</v>
      </c>
      <c r="L15" s="212">
        <v>389</v>
      </c>
      <c r="M15" s="212">
        <v>459</v>
      </c>
      <c r="N15" s="212">
        <v>385</v>
      </c>
      <c r="O15" s="219">
        <v>396</v>
      </c>
      <c r="P15" s="224">
        <v>4863</v>
      </c>
    </row>
    <row r="16" spans="1:24" ht="15" customHeight="1">
      <c r="A16" s="560">
        <v>43739</v>
      </c>
      <c r="B16" s="561" t="s">
        <v>281</v>
      </c>
      <c r="C16" s="565">
        <v>44075</v>
      </c>
      <c r="D16" s="208">
        <v>394</v>
      </c>
      <c r="E16" s="212">
        <v>361</v>
      </c>
      <c r="F16" s="212">
        <v>353</v>
      </c>
      <c r="G16" s="212">
        <v>380</v>
      </c>
      <c r="H16" s="212">
        <v>331</v>
      </c>
      <c r="I16" s="212">
        <v>363</v>
      </c>
      <c r="J16" s="212">
        <v>396</v>
      </c>
      <c r="K16" s="212">
        <v>343</v>
      </c>
      <c r="L16" s="212">
        <v>405</v>
      </c>
      <c r="M16" s="212">
        <v>420</v>
      </c>
      <c r="N16" s="212">
        <v>377</v>
      </c>
      <c r="O16" s="219">
        <v>385</v>
      </c>
      <c r="P16" s="224">
        <v>4508</v>
      </c>
    </row>
    <row r="17" spans="1:24" ht="15" customHeight="1">
      <c r="A17" s="560">
        <v>44105</v>
      </c>
      <c r="B17" s="561" t="s">
        <v>281</v>
      </c>
      <c r="C17" s="565">
        <v>44440</v>
      </c>
      <c r="D17" s="208">
        <v>370</v>
      </c>
      <c r="E17" s="212">
        <v>367</v>
      </c>
      <c r="F17" s="212">
        <v>375</v>
      </c>
      <c r="G17" s="212">
        <v>340</v>
      </c>
      <c r="H17" s="212">
        <v>286</v>
      </c>
      <c r="I17" s="212">
        <v>365</v>
      </c>
      <c r="J17" s="212">
        <v>401</v>
      </c>
      <c r="K17" s="212">
        <v>385</v>
      </c>
      <c r="L17" s="212">
        <v>349</v>
      </c>
      <c r="M17" s="212">
        <v>422</v>
      </c>
      <c r="N17" s="212">
        <v>373</v>
      </c>
      <c r="O17" s="219">
        <v>350</v>
      </c>
      <c r="P17" s="224">
        <v>4383</v>
      </c>
    </row>
    <row r="18" spans="1:24" ht="15" customHeight="1">
      <c r="A18" s="560">
        <v>44470</v>
      </c>
      <c r="B18" s="561" t="s">
        <v>281</v>
      </c>
      <c r="C18" s="565">
        <v>44805</v>
      </c>
      <c r="D18" s="208">
        <v>346</v>
      </c>
      <c r="E18" s="212">
        <v>398</v>
      </c>
      <c r="F18" s="212">
        <v>347</v>
      </c>
      <c r="G18" s="212">
        <v>359</v>
      </c>
      <c r="H18" s="212">
        <v>303</v>
      </c>
      <c r="I18" s="212">
        <v>326</v>
      </c>
      <c r="J18" s="212">
        <v>305</v>
      </c>
      <c r="K18" s="212">
        <v>360</v>
      </c>
      <c r="L18" s="212">
        <v>345</v>
      </c>
      <c r="M18" s="212">
        <v>318</v>
      </c>
      <c r="N18" s="212">
        <v>354</v>
      </c>
      <c r="O18" s="219">
        <v>344</v>
      </c>
      <c r="P18" s="224">
        <v>4105</v>
      </c>
    </row>
    <row r="19" spans="1:24" ht="15" customHeight="1">
      <c r="A19" s="562">
        <v>44835</v>
      </c>
      <c r="B19" s="563" t="s">
        <v>281</v>
      </c>
      <c r="C19" s="566">
        <v>45078</v>
      </c>
      <c r="D19" s="209">
        <v>335</v>
      </c>
      <c r="E19" s="213">
        <v>354</v>
      </c>
      <c r="F19" s="213">
        <v>295</v>
      </c>
      <c r="G19" s="213">
        <v>308</v>
      </c>
      <c r="H19" s="213">
        <v>295</v>
      </c>
      <c r="I19" s="213">
        <v>318</v>
      </c>
      <c r="J19" s="213">
        <v>282</v>
      </c>
      <c r="K19" s="213">
        <v>344</v>
      </c>
      <c r="L19" s="213">
        <v>293</v>
      </c>
      <c r="M19" s="213" t="s">
        <v>384</v>
      </c>
      <c r="N19" s="213" t="s">
        <v>384</v>
      </c>
      <c r="O19" s="220" t="s">
        <v>384</v>
      </c>
      <c r="P19" s="225">
        <v>2824</v>
      </c>
    </row>
    <row r="20" spans="1:24" s="551" customFormat="1" ht="3.75" customHeight="1">
      <c r="A20" s="567"/>
      <c r="B20" s="568"/>
      <c r="C20" s="569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9"/>
      <c r="P20" s="548"/>
      <c r="Q20" s="550"/>
      <c r="R20" s="550"/>
      <c r="S20" s="550"/>
      <c r="T20" s="550"/>
      <c r="U20" s="550"/>
      <c r="V20" s="550"/>
      <c r="W20" s="550"/>
      <c r="X20" s="550"/>
    </row>
    <row r="21" spans="1:24" s="202" customFormat="1" ht="15" customHeight="1">
      <c r="A21" s="200" t="s">
        <v>284</v>
      </c>
      <c r="B21" s="523"/>
      <c r="C21" s="439"/>
      <c r="D21" s="200"/>
      <c r="E21" s="200"/>
      <c r="N21" s="200"/>
      <c r="O21" s="200"/>
      <c r="P21" s="222" t="s">
        <v>26</v>
      </c>
      <c r="Q21" s="200"/>
      <c r="R21" s="200"/>
      <c r="S21" s="200"/>
      <c r="T21" s="200"/>
      <c r="U21" s="200"/>
      <c r="V21" s="200"/>
      <c r="W21" s="200"/>
      <c r="X21" s="200"/>
    </row>
    <row r="22" spans="1:24" s="202" customFormat="1" ht="15" customHeight="1">
      <c r="A22" s="440" t="s">
        <v>282</v>
      </c>
      <c r="B22" s="441"/>
      <c r="C22" s="441"/>
      <c r="D22" s="444" t="s">
        <v>57</v>
      </c>
      <c r="E22" s="442" t="s">
        <v>168</v>
      </c>
      <c r="F22" s="442" t="s">
        <v>150</v>
      </c>
      <c r="G22" s="442" t="s">
        <v>53</v>
      </c>
      <c r="H22" s="442" t="s">
        <v>169</v>
      </c>
      <c r="I22" s="442" t="s">
        <v>170</v>
      </c>
      <c r="J22" s="442" t="s">
        <v>171</v>
      </c>
      <c r="K22" s="442" t="s">
        <v>172</v>
      </c>
      <c r="L22" s="442" t="s">
        <v>173</v>
      </c>
      <c r="M22" s="442" t="s">
        <v>174</v>
      </c>
      <c r="N22" s="442" t="s">
        <v>175</v>
      </c>
      <c r="O22" s="442" t="s">
        <v>105</v>
      </c>
      <c r="P22" s="443" t="s">
        <v>27</v>
      </c>
      <c r="Q22" s="200"/>
      <c r="R22" s="200"/>
      <c r="S22" s="200"/>
      <c r="T22" s="200"/>
      <c r="U22" s="200"/>
      <c r="V22" s="200"/>
      <c r="W22" s="200"/>
      <c r="X22" s="200"/>
    </row>
    <row r="23" spans="1:24" s="202" customFormat="1" ht="15" customHeight="1">
      <c r="A23" s="558">
        <v>43009</v>
      </c>
      <c r="B23" s="559" t="s">
        <v>281</v>
      </c>
      <c r="C23" s="564">
        <v>43344</v>
      </c>
      <c r="D23" s="207">
        <v>1267</v>
      </c>
      <c r="E23" s="211">
        <v>1315</v>
      </c>
      <c r="F23" s="211">
        <v>1441</v>
      </c>
      <c r="G23" s="211">
        <v>1514</v>
      </c>
      <c r="H23" s="211">
        <v>1339</v>
      </c>
      <c r="I23" s="211">
        <v>1327</v>
      </c>
      <c r="J23" s="211">
        <v>1229</v>
      </c>
      <c r="K23" s="211">
        <v>1275</v>
      </c>
      <c r="L23" s="211">
        <v>1193</v>
      </c>
      <c r="M23" s="211">
        <v>1161</v>
      </c>
      <c r="N23" s="211">
        <v>1169</v>
      </c>
      <c r="O23" s="218">
        <v>1166</v>
      </c>
      <c r="P23" s="223">
        <v>15396</v>
      </c>
      <c r="Q23" s="200"/>
      <c r="R23" s="200"/>
      <c r="S23" s="200"/>
      <c r="T23" s="200"/>
      <c r="U23" s="200"/>
      <c r="V23" s="200"/>
      <c r="W23" s="200"/>
      <c r="X23" s="200"/>
    </row>
    <row r="24" spans="1:24" s="202" customFormat="1" ht="15" customHeight="1">
      <c r="A24" s="560">
        <v>43374</v>
      </c>
      <c r="B24" s="561" t="s">
        <v>281</v>
      </c>
      <c r="C24" s="565">
        <v>43709</v>
      </c>
      <c r="D24" s="208">
        <v>1405</v>
      </c>
      <c r="E24" s="212">
        <v>1307</v>
      </c>
      <c r="F24" s="212">
        <v>1369</v>
      </c>
      <c r="G24" s="212">
        <v>1509</v>
      </c>
      <c r="H24" s="212">
        <v>1271</v>
      </c>
      <c r="I24" s="212">
        <v>1298</v>
      </c>
      <c r="J24" s="212">
        <v>1308</v>
      </c>
      <c r="K24" s="212">
        <v>1365</v>
      </c>
      <c r="L24" s="212">
        <v>1138</v>
      </c>
      <c r="M24" s="212">
        <v>1257</v>
      </c>
      <c r="N24" s="212">
        <v>1268</v>
      </c>
      <c r="O24" s="219">
        <v>1208</v>
      </c>
      <c r="P24" s="224">
        <v>15703</v>
      </c>
      <c r="Q24" s="200"/>
      <c r="R24" s="200"/>
      <c r="S24" s="200"/>
      <c r="T24" s="200"/>
      <c r="U24" s="200"/>
      <c r="V24" s="200"/>
      <c r="W24" s="200"/>
      <c r="X24" s="200"/>
    </row>
    <row r="25" spans="1:24" s="202" customFormat="1" ht="15" customHeight="1">
      <c r="A25" s="560">
        <v>43739</v>
      </c>
      <c r="B25" s="561" t="s">
        <v>281</v>
      </c>
      <c r="C25" s="565">
        <v>44075</v>
      </c>
      <c r="D25" s="208">
        <v>1351</v>
      </c>
      <c r="E25" s="212">
        <v>1413</v>
      </c>
      <c r="F25" s="212">
        <v>1401</v>
      </c>
      <c r="G25" s="212">
        <v>1529</v>
      </c>
      <c r="H25" s="212">
        <v>1235</v>
      </c>
      <c r="I25" s="212">
        <v>1336</v>
      </c>
      <c r="J25" s="212">
        <v>1264</v>
      </c>
      <c r="K25" s="212">
        <v>1220</v>
      </c>
      <c r="L25" s="212">
        <v>1159</v>
      </c>
      <c r="M25" s="212">
        <v>1237</v>
      </c>
      <c r="N25" s="212">
        <v>1203</v>
      </c>
      <c r="O25" s="219">
        <v>1172</v>
      </c>
      <c r="P25" s="224">
        <v>15520</v>
      </c>
      <c r="Q25" s="200"/>
      <c r="R25" s="200"/>
      <c r="S25" s="200"/>
      <c r="T25" s="200"/>
      <c r="U25" s="200"/>
      <c r="V25" s="200"/>
      <c r="W25" s="200"/>
      <c r="X25" s="200"/>
    </row>
    <row r="26" spans="1:24" s="202" customFormat="1" ht="15" customHeight="1">
      <c r="A26" s="560">
        <v>44105</v>
      </c>
      <c r="B26" s="561" t="s">
        <v>281</v>
      </c>
      <c r="C26" s="565">
        <v>44440</v>
      </c>
      <c r="D26" s="208">
        <v>1272</v>
      </c>
      <c r="E26" s="212">
        <v>1305</v>
      </c>
      <c r="F26" s="212">
        <v>1483</v>
      </c>
      <c r="G26" s="212">
        <v>1595</v>
      </c>
      <c r="H26" s="212">
        <v>1294</v>
      </c>
      <c r="I26" s="212">
        <v>1457</v>
      </c>
      <c r="J26" s="212">
        <v>1332</v>
      </c>
      <c r="K26" s="212">
        <v>1328</v>
      </c>
      <c r="L26" s="212">
        <v>1179</v>
      </c>
      <c r="M26" s="212">
        <v>1189</v>
      </c>
      <c r="N26" s="212">
        <v>1299</v>
      </c>
      <c r="O26" s="219">
        <v>1286</v>
      </c>
      <c r="P26" s="224">
        <v>16019</v>
      </c>
      <c r="Q26" s="200"/>
      <c r="R26" s="200"/>
      <c r="S26" s="200"/>
      <c r="T26" s="200"/>
      <c r="U26" s="200"/>
      <c r="V26" s="200"/>
      <c r="W26" s="200"/>
      <c r="X26" s="200"/>
    </row>
    <row r="27" spans="1:24" s="202" customFormat="1" ht="15" customHeight="1">
      <c r="A27" s="560">
        <v>44470</v>
      </c>
      <c r="B27" s="561" t="s">
        <v>281</v>
      </c>
      <c r="C27" s="565">
        <v>44805</v>
      </c>
      <c r="D27" s="208">
        <v>1356</v>
      </c>
      <c r="E27" s="212">
        <v>1383</v>
      </c>
      <c r="F27" s="212">
        <v>1343</v>
      </c>
      <c r="G27" s="212">
        <v>1586</v>
      </c>
      <c r="H27" s="212">
        <v>1294</v>
      </c>
      <c r="I27" s="212">
        <v>1463</v>
      </c>
      <c r="J27" s="212">
        <v>1321</v>
      </c>
      <c r="K27" s="212">
        <v>1397</v>
      </c>
      <c r="L27" s="212">
        <v>1305</v>
      </c>
      <c r="M27" s="212">
        <v>1162</v>
      </c>
      <c r="N27" s="212">
        <v>1413</v>
      </c>
      <c r="O27" s="219">
        <v>1484</v>
      </c>
      <c r="P27" s="224">
        <v>16507</v>
      </c>
      <c r="Q27" s="200"/>
      <c r="R27" s="200"/>
      <c r="S27" s="200"/>
      <c r="T27" s="200"/>
      <c r="U27" s="200"/>
      <c r="V27" s="200"/>
      <c r="W27" s="200"/>
      <c r="X27" s="200"/>
    </row>
    <row r="28" spans="1:24" s="202" customFormat="1" ht="15" customHeight="1">
      <c r="A28" s="562">
        <v>44835</v>
      </c>
      <c r="B28" s="563" t="s">
        <v>281</v>
      </c>
      <c r="C28" s="566">
        <v>45078</v>
      </c>
      <c r="D28" s="209">
        <v>1462</v>
      </c>
      <c r="E28" s="213">
        <v>1575</v>
      </c>
      <c r="F28" s="213">
        <v>1796</v>
      </c>
      <c r="G28" s="213">
        <v>1790</v>
      </c>
      <c r="H28" s="213">
        <v>1436</v>
      </c>
      <c r="I28" s="213">
        <v>1441</v>
      </c>
      <c r="J28" s="213">
        <v>1300</v>
      </c>
      <c r="K28" s="213">
        <v>1407</v>
      </c>
      <c r="L28" s="213">
        <v>1253</v>
      </c>
      <c r="M28" s="213" t="s">
        <v>384</v>
      </c>
      <c r="N28" s="213" t="s">
        <v>384</v>
      </c>
      <c r="O28" s="220" t="s">
        <v>384</v>
      </c>
      <c r="P28" s="225">
        <v>13460</v>
      </c>
      <c r="Q28" s="200"/>
      <c r="R28" s="200"/>
      <c r="S28" s="200"/>
      <c r="T28" s="200"/>
      <c r="U28" s="200"/>
      <c r="V28" s="200"/>
      <c r="W28" s="200"/>
      <c r="X28" s="200"/>
    </row>
    <row r="29" spans="1:24" s="551" customFormat="1" ht="3.75" customHeight="1">
      <c r="A29" s="567"/>
      <c r="B29" s="568"/>
      <c r="C29" s="569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9"/>
      <c r="P29" s="548"/>
      <c r="Q29" s="550"/>
      <c r="R29" s="550"/>
      <c r="S29" s="550"/>
      <c r="T29" s="550"/>
      <c r="U29" s="550"/>
      <c r="V29" s="550"/>
      <c r="W29" s="550"/>
      <c r="X29" s="550"/>
    </row>
    <row r="30" spans="1:24" s="202" customFormat="1" ht="15" customHeight="1">
      <c r="A30" s="202" t="s">
        <v>287</v>
      </c>
      <c r="B30" s="523"/>
      <c r="C30" s="439"/>
      <c r="D30" s="200"/>
      <c r="E30" s="200"/>
      <c r="N30" s="200"/>
      <c r="O30" s="200"/>
      <c r="P30" s="222" t="s">
        <v>26</v>
      </c>
      <c r="Q30" s="200"/>
      <c r="R30" s="200"/>
      <c r="S30" s="200"/>
      <c r="T30" s="200"/>
      <c r="U30" s="200"/>
      <c r="V30" s="200"/>
      <c r="W30" s="200"/>
      <c r="X30" s="200"/>
    </row>
    <row r="31" spans="1:24" s="202" customFormat="1" ht="15" customHeight="1">
      <c r="A31" s="440" t="s">
        <v>282</v>
      </c>
      <c r="B31" s="441"/>
      <c r="C31" s="441"/>
      <c r="D31" s="444" t="s">
        <v>57</v>
      </c>
      <c r="E31" s="442" t="s">
        <v>168</v>
      </c>
      <c r="F31" s="442" t="s">
        <v>150</v>
      </c>
      <c r="G31" s="442" t="s">
        <v>53</v>
      </c>
      <c r="H31" s="442" t="s">
        <v>169</v>
      </c>
      <c r="I31" s="442" t="s">
        <v>170</v>
      </c>
      <c r="J31" s="442" t="s">
        <v>171</v>
      </c>
      <c r="K31" s="442" t="s">
        <v>172</v>
      </c>
      <c r="L31" s="442" t="s">
        <v>173</v>
      </c>
      <c r="M31" s="442" t="s">
        <v>174</v>
      </c>
      <c r="N31" s="442" t="s">
        <v>175</v>
      </c>
      <c r="O31" s="442" t="s">
        <v>105</v>
      </c>
      <c r="P31" s="443" t="s">
        <v>27</v>
      </c>
      <c r="Q31" s="200"/>
      <c r="R31" s="200"/>
      <c r="S31" s="200"/>
      <c r="T31" s="200"/>
      <c r="U31" s="200"/>
      <c r="V31" s="200"/>
      <c r="W31" s="200"/>
      <c r="X31" s="200"/>
    </row>
    <row r="32" spans="1:24" s="202" customFormat="1" ht="15" customHeight="1">
      <c r="A32" s="558">
        <v>43009</v>
      </c>
      <c r="B32" s="559" t="s">
        <v>281</v>
      </c>
      <c r="C32" s="564">
        <v>43344</v>
      </c>
      <c r="D32" s="207">
        <v>-777</v>
      </c>
      <c r="E32" s="211">
        <v>-885</v>
      </c>
      <c r="F32" s="211">
        <v>-1044</v>
      </c>
      <c r="G32" s="211">
        <v>-1081</v>
      </c>
      <c r="H32" s="211">
        <v>-993</v>
      </c>
      <c r="I32" s="211">
        <v>-898</v>
      </c>
      <c r="J32" s="211">
        <v>-849</v>
      </c>
      <c r="K32" s="211">
        <v>-818</v>
      </c>
      <c r="L32" s="211">
        <v>-771</v>
      </c>
      <c r="M32" s="211">
        <v>-701</v>
      </c>
      <c r="N32" s="211">
        <v>-673</v>
      </c>
      <c r="O32" s="218">
        <v>-790</v>
      </c>
      <c r="P32" s="223">
        <v>-10280</v>
      </c>
      <c r="Q32" s="200"/>
      <c r="R32" s="200"/>
      <c r="S32" s="200"/>
      <c r="T32" s="200"/>
      <c r="U32" s="200"/>
      <c r="V32" s="200"/>
      <c r="W32" s="200"/>
      <c r="X32" s="200"/>
    </row>
    <row r="33" spans="1:24" s="202" customFormat="1" ht="15" customHeight="1">
      <c r="A33" s="560">
        <v>43374</v>
      </c>
      <c r="B33" s="561" t="s">
        <v>281</v>
      </c>
      <c r="C33" s="565">
        <v>43709</v>
      </c>
      <c r="D33" s="208">
        <v>-941</v>
      </c>
      <c r="E33" s="212">
        <v>-897</v>
      </c>
      <c r="F33" s="212">
        <v>-990</v>
      </c>
      <c r="G33" s="212">
        <v>-1109</v>
      </c>
      <c r="H33" s="212">
        <v>-892</v>
      </c>
      <c r="I33" s="212">
        <v>-925</v>
      </c>
      <c r="J33" s="212">
        <v>-905</v>
      </c>
      <c r="K33" s="212">
        <v>-939</v>
      </c>
      <c r="L33" s="212">
        <v>-749</v>
      </c>
      <c r="M33" s="212">
        <v>-798</v>
      </c>
      <c r="N33" s="212">
        <v>-883</v>
      </c>
      <c r="O33" s="219">
        <v>-812</v>
      </c>
      <c r="P33" s="224">
        <v>-10840</v>
      </c>
      <c r="Q33" s="200"/>
      <c r="R33" s="200"/>
      <c r="S33" s="200"/>
      <c r="T33" s="200"/>
      <c r="U33" s="200"/>
      <c r="V33" s="200"/>
      <c r="W33" s="200"/>
      <c r="X33" s="200"/>
    </row>
    <row r="34" spans="1:24" s="202" customFormat="1" ht="15" customHeight="1">
      <c r="A34" s="560">
        <v>43739</v>
      </c>
      <c r="B34" s="561" t="s">
        <v>281</v>
      </c>
      <c r="C34" s="565">
        <v>44075</v>
      </c>
      <c r="D34" s="208">
        <v>-957</v>
      </c>
      <c r="E34" s="212">
        <v>-1052</v>
      </c>
      <c r="F34" s="212">
        <v>-1048</v>
      </c>
      <c r="G34" s="212">
        <v>-1149</v>
      </c>
      <c r="H34" s="212">
        <v>-904</v>
      </c>
      <c r="I34" s="212">
        <v>-973</v>
      </c>
      <c r="J34" s="212">
        <v>-868</v>
      </c>
      <c r="K34" s="212">
        <v>-877</v>
      </c>
      <c r="L34" s="212">
        <v>-754</v>
      </c>
      <c r="M34" s="212">
        <v>-817</v>
      </c>
      <c r="N34" s="212">
        <v>-826</v>
      </c>
      <c r="O34" s="219">
        <v>-787</v>
      </c>
      <c r="P34" s="224">
        <v>-11012</v>
      </c>
      <c r="Q34" s="200"/>
      <c r="R34" s="200"/>
      <c r="S34" s="200"/>
      <c r="T34" s="200"/>
      <c r="U34" s="200"/>
      <c r="V34" s="200"/>
      <c r="W34" s="200"/>
      <c r="X34" s="200"/>
    </row>
    <row r="35" spans="1:24" s="202" customFormat="1" ht="15" customHeight="1">
      <c r="A35" s="560">
        <v>44105</v>
      </c>
      <c r="B35" s="561" t="s">
        <v>281</v>
      </c>
      <c r="C35" s="565">
        <v>44440</v>
      </c>
      <c r="D35" s="208">
        <v>-902</v>
      </c>
      <c r="E35" s="212">
        <v>-938</v>
      </c>
      <c r="F35" s="212">
        <v>-1108</v>
      </c>
      <c r="G35" s="212">
        <v>-1255</v>
      </c>
      <c r="H35" s="212">
        <v>-1008</v>
      </c>
      <c r="I35" s="212">
        <v>-1092</v>
      </c>
      <c r="J35" s="212">
        <v>-931</v>
      </c>
      <c r="K35" s="212">
        <v>-943</v>
      </c>
      <c r="L35" s="212">
        <v>-830</v>
      </c>
      <c r="M35" s="212">
        <v>-767</v>
      </c>
      <c r="N35" s="212">
        <v>-926</v>
      </c>
      <c r="O35" s="219">
        <v>-936</v>
      </c>
      <c r="P35" s="224">
        <v>-11636</v>
      </c>
      <c r="Q35" s="200"/>
      <c r="R35" s="200"/>
      <c r="S35" s="200"/>
      <c r="T35" s="200"/>
      <c r="U35" s="200"/>
      <c r="V35" s="200"/>
      <c r="W35" s="200"/>
      <c r="X35" s="200"/>
    </row>
    <row r="36" spans="1:24" s="202" customFormat="1" ht="15" customHeight="1">
      <c r="A36" s="560">
        <v>44470</v>
      </c>
      <c r="B36" s="561" t="s">
        <v>281</v>
      </c>
      <c r="C36" s="565">
        <v>44805</v>
      </c>
      <c r="D36" s="208">
        <v>-1010</v>
      </c>
      <c r="E36" s="212">
        <v>-985</v>
      </c>
      <c r="F36" s="212">
        <v>-996</v>
      </c>
      <c r="G36" s="212">
        <v>-1227</v>
      </c>
      <c r="H36" s="212">
        <v>-991</v>
      </c>
      <c r="I36" s="212">
        <v>-1137</v>
      </c>
      <c r="J36" s="212">
        <v>-1016</v>
      </c>
      <c r="K36" s="212">
        <v>-1037</v>
      </c>
      <c r="L36" s="212">
        <v>-960</v>
      </c>
      <c r="M36" s="212">
        <v>-844</v>
      </c>
      <c r="N36" s="212">
        <v>-1059</v>
      </c>
      <c r="O36" s="219">
        <v>-1140</v>
      </c>
      <c r="P36" s="224">
        <v>-12402</v>
      </c>
      <c r="Q36" s="200"/>
      <c r="R36" s="200"/>
      <c r="S36" s="200"/>
      <c r="T36" s="200"/>
      <c r="U36" s="200"/>
      <c r="V36" s="200"/>
      <c r="W36" s="200"/>
      <c r="X36" s="200"/>
    </row>
    <row r="37" spans="1:24" s="202" customFormat="1" ht="15" customHeight="1">
      <c r="A37" s="562">
        <v>44835</v>
      </c>
      <c r="B37" s="563" t="s">
        <v>281</v>
      </c>
      <c r="C37" s="566">
        <v>45078</v>
      </c>
      <c r="D37" s="209">
        <v>-1127</v>
      </c>
      <c r="E37" s="213">
        <v>-1221</v>
      </c>
      <c r="F37" s="213">
        <v>-1501</v>
      </c>
      <c r="G37" s="213">
        <v>-1482</v>
      </c>
      <c r="H37" s="213">
        <v>-1141</v>
      </c>
      <c r="I37" s="213">
        <v>-1123</v>
      </c>
      <c r="J37" s="213">
        <v>-1018</v>
      </c>
      <c r="K37" s="213">
        <v>-1063</v>
      </c>
      <c r="L37" s="213">
        <v>-960</v>
      </c>
      <c r="M37" s="213" t="s">
        <v>384</v>
      </c>
      <c r="N37" s="213" t="s">
        <v>384</v>
      </c>
      <c r="O37" s="220" t="s">
        <v>384</v>
      </c>
      <c r="P37" s="225">
        <v>-10636</v>
      </c>
      <c r="Q37" s="200"/>
      <c r="R37" s="200"/>
      <c r="S37" s="200"/>
      <c r="T37" s="200"/>
      <c r="U37" s="200"/>
      <c r="V37" s="200"/>
      <c r="W37" s="200"/>
      <c r="X37" s="200"/>
    </row>
    <row r="38" spans="1:24" s="551" customFormat="1" ht="3.75" customHeight="1">
      <c r="A38" s="567"/>
      <c r="B38" s="568"/>
      <c r="C38" s="56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9"/>
      <c r="P38" s="548"/>
      <c r="Q38" s="550"/>
      <c r="R38" s="550"/>
      <c r="S38" s="550"/>
      <c r="T38" s="550"/>
      <c r="U38" s="550"/>
      <c r="V38" s="550"/>
      <c r="W38" s="550"/>
      <c r="X38" s="550"/>
    </row>
    <row r="39" spans="1:24" s="202" customFormat="1" ht="18.75" customHeight="1">
      <c r="A39" s="205" t="s">
        <v>149</v>
      </c>
      <c r="B39" s="521"/>
      <c r="C39" s="437"/>
      <c r="D39" s="200"/>
      <c r="E39" s="200"/>
      <c r="N39" s="200"/>
      <c r="O39" s="200"/>
      <c r="P39" s="227"/>
      <c r="Q39" s="200"/>
      <c r="R39" s="200"/>
      <c r="S39" s="200"/>
      <c r="T39" s="200"/>
      <c r="U39" s="200"/>
      <c r="V39" s="200"/>
      <c r="W39" s="200"/>
      <c r="X39" s="200"/>
    </row>
    <row r="40" spans="1:24" s="202" customFormat="1" ht="15" customHeight="1">
      <c r="A40" s="200" t="s">
        <v>285</v>
      </c>
      <c r="B40" s="522"/>
      <c r="C40" s="438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199"/>
      <c r="O40" s="200"/>
      <c r="P40" s="222" t="s">
        <v>26</v>
      </c>
      <c r="Q40" s="200"/>
      <c r="R40" s="200"/>
      <c r="S40" s="200"/>
      <c r="T40" s="200"/>
      <c r="U40" s="200"/>
      <c r="V40" s="200"/>
      <c r="W40" s="200"/>
      <c r="X40" s="200"/>
    </row>
    <row r="41" spans="1:24" s="202" customFormat="1" ht="15" customHeight="1">
      <c r="A41" s="440" t="s">
        <v>282</v>
      </c>
      <c r="B41" s="441"/>
      <c r="C41" s="441"/>
      <c r="D41" s="444" t="s">
        <v>57</v>
      </c>
      <c r="E41" s="442" t="s">
        <v>168</v>
      </c>
      <c r="F41" s="442" t="s">
        <v>150</v>
      </c>
      <c r="G41" s="442" t="s">
        <v>53</v>
      </c>
      <c r="H41" s="442" t="s">
        <v>169</v>
      </c>
      <c r="I41" s="442" t="s">
        <v>170</v>
      </c>
      <c r="J41" s="442" t="s">
        <v>171</v>
      </c>
      <c r="K41" s="442" t="s">
        <v>172</v>
      </c>
      <c r="L41" s="442" t="s">
        <v>173</v>
      </c>
      <c r="M41" s="442" t="s">
        <v>174</v>
      </c>
      <c r="N41" s="442" t="s">
        <v>175</v>
      </c>
      <c r="O41" s="442" t="s">
        <v>105</v>
      </c>
      <c r="P41" s="443" t="s">
        <v>27</v>
      </c>
      <c r="Q41" s="200"/>
      <c r="R41" s="200"/>
      <c r="S41" s="200"/>
      <c r="T41" s="200"/>
      <c r="U41" s="200"/>
      <c r="V41" s="200"/>
      <c r="W41" s="200"/>
      <c r="X41" s="200"/>
    </row>
    <row r="42" spans="1:24" s="202" customFormat="1" ht="15" customHeight="1">
      <c r="A42" s="558">
        <v>43009</v>
      </c>
      <c r="B42" s="559" t="s">
        <v>281</v>
      </c>
      <c r="C42" s="564">
        <v>43344</v>
      </c>
      <c r="D42" s="207">
        <v>884</v>
      </c>
      <c r="E42" s="211">
        <v>615</v>
      </c>
      <c r="F42" s="211">
        <v>597</v>
      </c>
      <c r="G42" s="211">
        <v>583</v>
      </c>
      <c r="H42" s="211">
        <v>631</v>
      </c>
      <c r="I42" s="211">
        <v>2066</v>
      </c>
      <c r="J42" s="211">
        <v>2428</v>
      </c>
      <c r="K42" s="211">
        <v>855</v>
      </c>
      <c r="L42" s="211">
        <v>725</v>
      </c>
      <c r="M42" s="211">
        <v>1010</v>
      </c>
      <c r="N42" s="211">
        <v>1021</v>
      </c>
      <c r="O42" s="218">
        <v>707</v>
      </c>
      <c r="P42" s="223">
        <v>12122</v>
      </c>
      <c r="Q42" s="200"/>
      <c r="R42" s="200"/>
      <c r="S42" s="200"/>
      <c r="T42" s="200"/>
      <c r="U42" s="200"/>
      <c r="V42" s="200"/>
      <c r="W42" s="200"/>
      <c r="X42" s="200"/>
    </row>
    <row r="43" spans="1:24" s="202" customFormat="1" ht="15" customHeight="1">
      <c r="A43" s="560">
        <v>43374</v>
      </c>
      <c r="B43" s="561" t="s">
        <v>281</v>
      </c>
      <c r="C43" s="565">
        <v>43709</v>
      </c>
      <c r="D43" s="208">
        <v>926</v>
      </c>
      <c r="E43" s="212">
        <v>650</v>
      </c>
      <c r="F43" s="212">
        <v>669</v>
      </c>
      <c r="G43" s="212">
        <v>633</v>
      </c>
      <c r="H43" s="212">
        <v>637</v>
      </c>
      <c r="I43" s="212">
        <v>2112</v>
      </c>
      <c r="J43" s="212">
        <v>2507</v>
      </c>
      <c r="K43" s="212">
        <v>848</v>
      </c>
      <c r="L43" s="212">
        <v>706</v>
      </c>
      <c r="M43" s="212">
        <v>1067</v>
      </c>
      <c r="N43" s="212">
        <v>1076</v>
      </c>
      <c r="O43" s="219">
        <v>787</v>
      </c>
      <c r="P43" s="224">
        <v>12618</v>
      </c>
      <c r="Q43" s="200"/>
      <c r="R43" s="200"/>
      <c r="S43" s="200"/>
      <c r="T43" s="200"/>
      <c r="U43" s="200"/>
      <c r="V43" s="200"/>
      <c r="W43" s="200"/>
      <c r="X43" s="200"/>
    </row>
    <row r="44" spans="1:24" s="202" customFormat="1" ht="15" customHeight="1">
      <c r="A44" s="560">
        <v>43739</v>
      </c>
      <c r="B44" s="561" t="s">
        <v>281</v>
      </c>
      <c r="C44" s="565">
        <v>44075</v>
      </c>
      <c r="D44" s="208">
        <v>780</v>
      </c>
      <c r="E44" s="212">
        <v>769</v>
      </c>
      <c r="F44" s="212">
        <v>684</v>
      </c>
      <c r="G44" s="212">
        <v>602</v>
      </c>
      <c r="H44" s="212">
        <v>643</v>
      </c>
      <c r="I44" s="212">
        <v>2493</v>
      </c>
      <c r="J44" s="212">
        <v>2106</v>
      </c>
      <c r="K44" s="212">
        <v>648</v>
      </c>
      <c r="L44" s="212">
        <v>712</v>
      </c>
      <c r="M44" s="212">
        <v>848</v>
      </c>
      <c r="N44" s="212">
        <v>842</v>
      </c>
      <c r="O44" s="219">
        <v>772</v>
      </c>
      <c r="P44" s="224">
        <v>11899</v>
      </c>
      <c r="Q44" s="200"/>
      <c r="R44" s="200"/>
      <c r="S44" s="200"/>
      <c r="T44" s="200"/>
      <c r="U44" s="200"/>
      <c r="V44" s="200"/>
      <c r="W44" s="200"/>
      <c r="X44" s="200"/>
    </row>
    <row r="45" spans="1:24" s="202" customFormat="1" ht="15" customHeight="1">
      <c r="A45" s="560">
        <v>44105</v>
      </c>
      <c r="B45" s="561" t="s">
        <v>281</v>
      </c>
      <c r="C45" s="565">
        <v>44440</v>
      </c>
      <c r="D45" s="208">
        <v>773</v>
      </c>
      <c r="E45" s="212">
        <v>588</v>
      </c>
      <c r="F45" s="212">
        <v>621</v>
      </c>
      <c r="G45" s="212">
        <v>555</v>
      </c>
      <c r="H45" s="212">
        <v>594</v>
      </c>
      <c r="I45" s="212">
        <v>2481</v>
      </c>
      <c r="J45" s="212">
        <v>2008</v>
      </c>
      <c r="K45" s="212">
        <v>744</v>
      </c>
      <c r="L45" s="212">
        <v>669</v>
      </c>
      <c r="M45" s="212">
        <v>911</v>
      </c>
      <c r="N45" s="212">
        <v>717</v>
      </c>
      <c r="O45" s="219">
        <v>786</v>
      </c>
      <c r="P45" s="224">
        <v>11447</v>
      </c>
      <c r="Q45" s="200"/>
      <c r="R45" s="200"/>
      <c r="S45" s="200"/>
      <c r="T45" s="200"/>
      <c r="U45" s="200"/>
      <c r="V45" s="200"/>
      <c r="W45" s="200"/>
      <c r="X45" s="200"/>
    </row>
    <row r="46" spans="1:24" s="202" customFormat="1" ht="15" customHeight="1">
      <c r="A46" s="560">
        <v>44470</v>
      </c>
      <c r="B46" s="561" t="s">
        <v>281</v>
      </c>
      <c r="C46" s="565">
        <v>44805</v>
      </c>
      <c r="D46" s="208">
        <v>732</v>
      </c>
      <c r="E46" s="212">
        <v>684</v>
      </c>
      <c r="F46" s="212">
        <v>548</v>
      </c>
      <c r="G46" s="212">
        <v>558</v>
      </c>
      <c r="H46" s="212">
        <v>579</v>
      </c>
      <c r="I46" s="212">
        <v>2353</v>
      </c>
      <c r="J46" s="212">
        <v>2096</v>
      </c>
      <c r="K46" s="212">
        <v>1074</v>
      </c>
      <c r="L46" s="212">
        <v>817</v>
      </c>
      <c r="M46" s="212">
        <v>916</v>
      </c>
      <c r="N46" s="212">
        <v>980</v>
      </c>
      <c r="O46" s="219">
        <v>761</v>
      </c>
      <c r="P46" s="224">
        <v>12098</v>
      </c>
      <c r="Q46" s="200"/>
      <c r="R46" s="200"/>
      <c r="S46" s="200"/>
      <c r="T46" s="200"/>
      <c r="U46" s="200"/>
      <c r="V46" s="200"/>
      <c r="W46" s="200"/>
      <c r="X46" s="200"/>
    </row>
    <row r="47" spans="1:24" s="202" customFormat="1" ht="15" customHeight="1">
      <c r="A47" s="562">
        <v>44835</v>
      </c>
      <c r="B47" s="563" t="s">
        <v>281</v>
      </c>
      <c r="C47" s="566">
        <v>45078</v>
      </c>
      <c r="D47" s="209">
        <v>852</v>
      </c>
      <c r="E47" s="213">
        <v>621</v>
      </c>
      <c r="F47" s="213">
        <v>653</v>
      </c>
      <c r="G47" s="213">
        <v>594</v>
      </c>
      <c r="H47" s="213">
        <v>663</v>
      </c>
      <c r="I47" s="213">
        <v>2210</v>
      </c>
      <c r="J47" s="213">
        <v>2243</v>
      </c>
      <c r="K47" s="213">
        <v>905</v>
      </c>
      <c r="L47" s="213">
        <v>757</v>
      </c>
      <c r="M47" s="213" t="s">
        <v>384</v>
      </c>
      <c r="N47" s="213" t="s">
        <v>384</v>
      </c>
      <c r="O47" s="220" t="s">
        <v>384</v>
      </c>
      <c r="P47" s="225">
        <v>9498</v>
      </c>
      <c r="Q47" s="200"/>
      <c r="R47" s="200"/>
      <c r="S47" s="200"/>
      <c r="T47" s="200"/>
      <c r="U47" s="200"/>
      <c r="V47" s="200"/>
      <c r="W47" s="200"/>
      <c r="X47" s="200"/>
    </row>
    <row r="48" spans="1:24" s="551" customFormat="1" ht="3.75" customHeight="1">
      <c r="A48" s="567"/>
      <c r="B48" s="568"/>
      <c r="C48" s="569"/>
      <c r="D48" s="548"/>
      <c r="E48" s="548"/>
      <c r="F48" s="548"/>
      <c r="G48" s="548"/>
      <c r="H48" s="548"/>
      <c r="I48" s="548"/>
      <c r="J48" s="548"/>
      <c r="K48" s="548"/>
      <c r="L48" s="548"/>
      <c r="M48" s="548"/>
      <c r="N48" s="548"/>
      <c r="O48" s="549"/>
      <c r="P48" s="548"/>
      <c r="Q48" s="550"/>
      <c r="R48" s="550"/>
      <c r="S48" s="550"/>
      <c r="T48" s="550"/>
      <c r="U48" s="550"/>
      <c r="V48" s="550"/>
      <c r="W48" s="550"/>
      <c r="X48" s="550"/>
    </row>
    <row r="49" spans="1:24" ht="15" customHeight="1">
      <c r="A49" s="202" t="s">
        <v>286</v>
      </c>
      <c r="B49" s="523"/>
      <c r="C49" s="439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22" t="s">
        <v>26</v>
      </c>
    </row>
    <row r="50" spans="1:24" ht="15" customHeight="1">
      <c r="A50" s="440" t="s">
        <v>282</v>
      </c>
      <c r="B50" s="441"/>
      <c r="C50" s="441"/>
      <c r="D50" s="444" t="s">
        <v>57</v>
      </c>
      <c r="E50" s="442" t="s">
        <v>168</v>
      </c>
      <c r="F50" s="442" t="s">
        <v>150</v>
      </c>
      <c r="G50" s="442" t="s">
        <v>53</v>
      </c>
      <c r="H50" s="442" t="s">
        <v>169</v>
      </c>
      <c r="I50" s="442" t="s">
        <v>170</v>
      </c>
      <c r="J50" s="442" t="s">
        <v>171</v>
      </c>
      <c r="K50" s="442" t="s">
        <v>172</v>
      </c>
      <c r="L50" s="442" t="s">
        <v>173</v>
      </c>
      <c r="M50" s="442" t="s">
        <v>174</v>
      </c>
      <c r="N50" s="442" t="s">
        <v>175</v>
      </c>
      <c r="O50" s="442" t="s">
        <v>105</v>
      </c>
      <c r="P50" s="443" t="s">
        <v>27</v>
      </c>
    </row>
    <row r="51" spans="1:24" ht="15" customHeight="1">
      <c r="A51" s="558">
        <v>43009</v>
      </c>
      <c r="B51" s="559" t="s">
        <v>281</v>
      </c>
      <c r="C51" s="564">
        <v>43344</v>
      </c>
      <c r="D51" s="207">
        <v>853</v>
      </c>
      <c r="E51" s="211">
        <v>689</v>
      </c>
      <c r="F51" s="211">
        <v>760</v>
      </c>
      <c r="G51" s="211">
        <v>802</v>
      </c>
      <c r="H51" s="211">
        <v>948</v>
      </c>
      <c r="I51" s="211">
        <v>5999</v>
      </c>
      <c r="J51" s="211">
        <v>1758</v>
      </c>
      <c r="K51" s="211">
        <v>950</v>
      </c>
      <c r="L51" s="211">
        <v>883</v>
      </c>
      <c r="M51" s="211">
        <v>1024</v>
      </c>
      <c r="N51" s="211">
        <v>990</v>
      </c>
      <c r="O51" s="218">
        <v>876</v>
      </c>
      <c r="P51" s="223">
        <v>16532</v>
      </c>
    </row>
    <row r="52" spans="1:24" ht="15" customHeight="1">
      <c r="A52" s="560">
        <v>43374</v>
      </c>
      <c r="B52" s="561" t="s">
        <v>281</v>
      </c>
      <c r="C52" s="565">
        <v>43709</v>
      </c>
      <c r="D52" s="208">
        <v>904</v>
      </c>
      <c r="E52" s="212">
        <v>764</v>
      </c>
      <c r="F52" s="212">
        <v>758</v>
      </c>
      <c r="G52" s="212">
        <v>788</v>
      </c>
      <c r="H52" s="212">
        <v>966</v>
      </c>
      <c r="I52" s="212">
        <v>5675</v>
      </c>
      <c r="J52" s="212">
        <v>1808</v>
      </c>
      <c r="K52" s="212">
        <v>943</v>
      </c>
      <c r="L52" s="212">
        <v>839</v>
      </c>
      <c r="M52" s="212">
        <v>1109</v>
      </c>
      <c r="N52" s="212">
        <v>969</v>
      </c>
      <c r="O52" s="219">
        <v>1012</v>
      </c>
      <c r="P52" s="224">
        <v>16535</v>
      </c>
    </row>
    <row r="53" spans="1:24" ht="15" customHeight="1">
      <c r="A53" s="560">
        <v>43739</v>
      </c>
      <c r="B53" s="561" t="s">
        <v>281</v>
      </c>
      <c r="C53" s="565">
        <v>44075</v>
      </c>
      <c r="D53" s="208">
        <v>818</v>
      </c>
      <c r="E53" s="212">
        <v>713</v>
      </c>
      <c r="F53" s="212">
        <v>787</v>
      </c>
      <c r="G53" s="212">
        <v>734</v>
      </c>
      <c r="H53" s="212">
        <v>972</v>
      </c>
      <c r="I53" s="212">
        <v>5445</v>
      </c>
      <c r="J53" s="212">
        <v>1491</v>
      </c>
      <c r="K53" s="212">
        <v>653</v>
      </c>
      <c r="L53" s="212">
        <v>744</v>
      </c>
      <c r="M53" s="212">
        <v>874</v>
      </c>
      <c r="N53" s="212">
        <v>756</v>
      </c>
      <c r="O53" s="219">
        <v>822</v>
      </c>
      <c r="P53" s="224">
        <v>14809</v>
      </c>
    </row>
    <row r="54" spans="1:24" ht="15" customHeight="1">
      <c r="A54" s="560">
        <v>44105</v>
      </c>
      <c r="B54" s="561" t="s">
        <v>281</v>
      </c>
      <c r="C54" s="565">
        <v>44440</v>
      </c>
      <c r="D54" s="208">
        <v>793</v>
      </c>
      <c r="E54" s="212">
        <v>656</v>
      </c>
      <c r="F54" s="212">
        <v>626</v>
      </c>
      <c r="G54" s="212">
        <v>603</v>
      </c>
      <c r="H54" s="212">
        <v>867</v>
      </c>
      <c r="I54" s="212">
        <v>5255</v>
      </c>
      <c r="J54" s="212">
        <v>1757</v>
      </c>
      <c r="K54" s="212">
        <v>751</v>
      </c>
      <c r="L54" s="212">
        <v>868</v>
      </c>
      <c r="M54" s="212">
        <v>732</v>
      </c>
      <c r="N54" s="212">
        <v>711</v>
      </c>
      <c r="O54" s="219">
        <v>820</v>
      </c>
      <c r="P54" s="224">
        <v>14439</v>
      </c>
    </row>
    <row r="55" spans="1:24" ht="15" customHeight="1">
      <c r="A55" s="560">
        <v>44470</v>
      </c>
      <c r="B55" s="561" t="s">
        <v>281</v>
      </c>
      <c r="C55" s="565">
        <v>44805</v>
      </c>
      <c r="D55" s="208">
        <v>780</v>
      </c>
      <c r="E55" s="212">
        <v>705</v>
      </c>
      <c r="F55" s="212">
        <v>614</v>
      </c>
      <c r="G55" s="212">
        <v>670</v>
      </c>
      <c r="H55" s="212">
        <v>804</v>
      </c>
      <c r="I55" s="212">
        <v>5113</v>
      </c>
      <c r="J55" s="212">
        <v>1548</v>
      </c>
      <c r="K55" s="212">
        <v>833</v>
      </c>
      <c r="L55" s="212">
        <v>833</v>
      </c>
      <c r="M55" s="212">
        <v>901</v>
      </c>
      <c r="N55" s="212">
        <v>928</v>
      </c>
      <c r="O55" s="219">
        <v>926</v>
      </c>
      <c r="P55" s="224">
        <v>14655</v>
      </c>
    </row>
    <row r="56" spans="1:24" ht="15" customHeight="1">
      <c r="A56" s="562">
        <v>44835</v>
      </c>
      <c r="B56" s="563" t="s">
        <v>281</v>
      </c>
      <c r="C56" s="566">
        <v>45078</v>
      </c>
      <c r="D56" s="209">
        <v>747</v>
      </c>
      <c r="E56" s="213">
        <v>732</v>
      </c>
      <c r="F56" s="213">
        <v>780</v>
      </c>
      <c r="G56" s="213">
        <v>810</v>
      </c>
      <c r="H56" s="213">
        <v>955</v>
      </c>
      <c r="I56" s="213">
        <v>5078</v>
      </c>
      <c r="J56" s="213">
        <v>1529</v>
      </c>
      <c r="K56" s="213">
        <v>824</v>
      </c>
      <c r="L56" s="213">
        <v>813</v>
      </c>
      <c r="M56" s="213" t="s">
        <v>384</v>
      </c>
      <c r="N56" s="213" t="s">
        <v>384</v>
      </c>
      <c r="O56" s="220" t="s">
        <v>384</v>
      </c>
      <c r="P56" s="225">
        <v>12268</v>
      </c>
    </row>
    <row r="57" spans="1:24" s="551" customFormat="1" ht="3.75" customHeight="1">
      <c r="A57" s="567"/>
      <c r="B57" s="568"/>
      <c r="C57" s="569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9"/>
      <c r="P57" s="548"/>
      <c r="Q57" s="550"/>
      <c r="R57" s="550"/>
      <c r="S57" s="550"/>
      <c r="T57" s="550"/>
      <c r="U57" s="550"/>
      <c r="V57" s="550"/>
      <c r="W57" s="550"/>
      <c r="X57" s="550"/>
    </row>
    <row r="58" spans="1:24" s="200" customFormat="1" ht="15" customHeight="1">
      <c r="A58" s="202" t="s">
        <v>288</v>
      </c>
      <c r="B58" s="523"/>
      <c r="C58" s="439"/>
      <c r="P58" s="222" t="s">
        <v>26</v>
      </c>
    </row>
    <row r="59" spans="1:24" s="200" customFormat="1" ht="15" customHeight="1">
      <c r="A59" s="440" t="s">
        <v>282</v>
      </c>
      <c r="B59" s="441"/>
      <c r="C59" s="441"/>
      <c r="D59" s="444" t="s">
        <v>57</v>
      </c>
      <c r="E59" s="442" t="s">
        <v>168</v>
      </c>
      <c r="F59" s="442" t="s">
        <v>150</v>
      </c>
      <c r="G59" s="442" t="s">
        <v>53</v>
      </c>
      <c r="H59" s="442" t="s">
        <v>169</v>
      </c>
      <c r="I59" s="442" t="s">
        <v>170</v>
      </c>
      <c r="J59" s="442" t="s">
        <v>171</v>
      </c>
      <c r="K59" s="442" t="s">
        <v>172</v>
      </c>
      <c r="L59" s="442" t="s">
        <v>173</v>
      </c>
      <c r="M59" s="442" t="s">
        <v>174</v>
      </c>
      <c r="N59" s="442" t="s">
        <v>175</v>
      </c>
      <c r="O59" s="442" t="s">
        <v>105</v>
      </c>
      <c r="P59" s="443" t="s">
        <v>27</v>
      </c>
    </row>
    <row r="60" spans="1:24" s="202" customFormat="1" ht="15" customHeight="1">
      <c r="A60" s="558">
        <v>43009</v>
      </c>
      <c r="B60" s="559" t="s">
        <v>281</v>
      </c>
      <c r="C60" s="564">
        <v>43344</v>
      </c>
      <c r="D60" s="207">
        <v>31</v>
      </c>
      <c r="E60" s="211">
        <v>-74</v>
      </c>
      <c r="F60" s="211">
        <v>-163</v>
      </c>
      <c r="G60" s="211">
        <v>-219</v>
      </c>
      <c r="H60" s="211">
        <v>-317</v>
      </c>
      <c r="I60" s="432">
        <v>-3933</v>
      </c>
      <c r="J60" s="211">
        <v>670</v>
      </c>
      <c r="K60" s="211">
        <v>-95</v>
      </c>
      <c r="L60" s="211">
        <v>-158</v>
      </c>
      <c r="M60" s="211">
        <v>-14</v>
      </c>
      <c r="N60" s="211">
        <v>31</v>
      </c>
      <c r="O60" s="218">
        <v>-169</v>
      </c>
      <c r="P60" s="223">
        <v>-4410</v>
      </c>
      <c r="Q60" s="200"/>
      <c r="R60" s="200"/>
      <c r="S60" s="200"/>
      <c r="T60" s="200"/>
      <c r="U60" s="200"/>
      <c r="V60" s="200"/>
      <c r="W60" s="200"/>
      <c r="X60" s="200"/>
    </row>
    <row r="61" spans="1:24" s="202" customFormat="1" ht="15" customHeight="1">
      <c r="A61" s="560">
        <v>43374</v>
      </c>
      <c r="B61" s="561" t="s">
        <v>281</v>
      </c>
      <c r="C61" s="565">
        <v>43709</v>
      </c>
      <c r="D61" s="208">
        <v>22</v>
      </c>
      <c r="E61" s="212">
        <v>-114</v>
      </c>
      <c r="F61" s="212">
        <v>-89</v>
      </c>
      <c r="G61" s="212">
        <v>-155</v>
      </c>
      <c r="H61" s="212">
        <v>-329</v>
      </c>
      <c r="I61" s="433">
        <v>-3563</v>
      </c>
      <c r="J61" s="212">
        <v>699</v>
      </c>
      <c r="K61" s="212">
        <v>-95</v>
      </c>
      <c r="L61" s="212">
        <v>-133</v>
      </c>
      <c r="M61" s="212">
        <v>-42</v>
      </c>
      <c r="N61" s="212">
        <v>107</v>
      </c>
      <c r="O61" s="219">
        <v>-225</v>
      </c>
      <c r="P61" s="224">
        <v>-3917</v>
      </c>
      <c r="Q61" s="200"/>
      <c r="R61" s="200"/>
      <c r="S61" s="200"/>
      <c r="T61" s="200"/>
      <c r="U61" s="200"/>
      <c r="V61" s="200"/>
      <c r="W61" s="200"/>
      <c r="X61" s="200"/>
    </row>
    <row r="62" spans="1:24" s="202" customFormat="1" ht="15" customHeight="1">
      <c r="A62" s="560">
        <v>43739</v>
      </c>
      <c r="B62" s="561" t="s">
        <v>281</v>
      </c>
      <c r="C62" s="565">
        <v>44075</v>
      </c>
      <c r="D62" s="208">
        <v>-38</v>
      </c>
      <c r="E62" s="212">
        <v>56</v>
      </c>
      <c r="F62" s="212">
        <v>-103</v>
      </c>
      <c r="G62" s="212">
        <v>-132</v>
      </c>
      <c r="H62" s="212">
        <v>-329</v>
      </c>
      <c r="I62" s="433">
        <v>-2952</v>
      </c>
      <c r="J62" s="212">
        <v>615</v>
      </c>
      <c r="K62" s="212">
        <v>-5</v>
      </c>
      <c r="L62" s="212">
        <v>-32</v>
      </c>
      <c r="M62" s="212">
        <v>-26</v>
      </c>
      <c r="N62" s="212">
        <v>86</v>
      </c>
      <c r="O62" s="219">
        <v>-50</v>
      </c>
      <c r="P62" s="224">
        <v>-2910</v>
      </c>
      <c r="Q62" s="200"/>
      <c r="R62" s="200"/>
      <c r="S62" s="200"/>
      <c r="T62" s="200"/>
      <c r="U62" s="200"/>
      <c r="V62" s="200"/>
      <c r="W62" s="200"/>
      <c r="X62" s="200"/>
    </row>
    <row r="63" spans="1:24" s="202" customFormat="1" ht="15" customHeight="1">
      <c r="A63" s="560">
        <v>44105</v>
      </c>
      <c r="B63" s="561" t="s">
        <v>281</v>
      </c>
      <c r="C63" s="565">
        <v>44440</v>
      </c>
      <c r="D63" s="208">
        <v>-20</v>
      </c>
      <c r="E63" s="212">
        <v>-68</v>
      </c>
      <c r="F63" s="212">
        <v>-5</v>
      </c>
      <c r="G63" s="212">
        <v>-48</v>
      </c>
      <c r="H63" s="212">
        <v>-273</v>
      </c>
      <c r="I63" s="433">
        <v>-2774</v>
      </c>
      <c r="J63" s="212">
        <v>251</v>
      </c>
      <c r="K63" s="212">
        <v>-7</v>
      </c>
      <c r="L63" s="212">
        <v>-199</v>
      </c>
      <c r="M63" s="212">
        <v>179</v>
      </c>
      <c r="N63" s="212">
        <v>6</v>
      </c>
      <c r="O63" s="219">
        <v>-34</v>
      </c>
      <c r="P63" s="224">
        <v>-2992</v>
      </c>
      <c r="Q63" s="200"/>
      <c r="R63" s="200"/>
      <c r="S63" s="200"/>
      <c r="T63" s="200"/>
      <c r="U63" s="200"/>
      <c r="V63" s="200"/>
      <c r="W63" s="200"/>
      <c r="X63" s="200"/>
    </row>
    <row r="64" spans="1:24" s="202" customFormat="1" ht="15" customHeight="1">
      <c r="A64" s="560">
        <v>44470</v>
      </c>
      <c r="B64" s="561" t="s">
        <v>281</v>
      </c>
      <c r="C64" s="565">
        <v>44805</v>
      </c>
      <c r="D64" s="208">
        <v>-48</v>
      </c>
      <c r="E64" s="212">
        <v>-21</v>
      </c>
      <c r="F64" s="212">
        <v>-66</v>
      </c>
      <c r="G64" s="212">
        <v>-112</v>
      </c>
      <c r="H64" s="212">
        <v>-225</v>
      </c>
      <c r="I64" s="433">
        <v>-2760</v>
      </c>
      <c r="J64" s="212">
        <v>548</v>
      </c>
      <c r="K64" s="216">
        <v>241</v>
      </c>
      <c r="L64" s="212">
        <v>-16</v>
      </c>
      <c r="M64" s="212">
        <v>15</v>
      </c>
      <c r="N64" s="212">
        <v>52</v>
      </c>
      <c r="O64" s="219">
        <v>-165</v>
      </c>
      <c r="P64" s="224">
        <v>-2557</v>
      </c>
      <c r="Q64" s="200"/>
      <c r="R64" s="200"/>
      <c r="S64" s="200"/>
      <c r="T64" s="200"/>
      <c r="U64" s="200"/>
      <c r="V64" s="200"/>
      <c r="W64" s="200"/>
      <c r="X64" s="200"/>
    </row>
    <row r="65" spans="1:24" s="202" customFormat="1" ht="15" customHeight="1">
      <c r="A65" s="562">
        <v>44835</v>
      </c>
      <c r="B65" s="563" t="s">
        <v>281</v>
      </c>
      <c r="C65" s="566">
        <v>45078</v>
      </c>
      <c r="D65" s="210">
        <v>105</v>
      </c>
      <c r="E65" s="214">
        <v>-111</v>
      </c>
      <c r="F65" s="214">
        <v>-127</v>
      </c>
      <c r="G65" s="214">
        <v>-216</v>
      </c>
      <c r="H65" s="214">
        <v>-292</v>
      </c>
      <c r="I65" s="434">
        <v>-2868</v>
      </c>
      <c r="J65" s="214">
        <v>714</v>
      </c>
      <c r="K65" s="214">
        <v>81</v>
      </c>
      <c r="L65" s="214">
        <v>-56</v>
      </c>
      <c r="M65" s="214" t="s">
        <v>384</v>
      </c>
      <c r="N65" s="214" t="s">
        <v>384</v>
      </c>
      <c r="O65" s="221" t="s">
        <v>384</v>
      </c>
      <c r="P65" s="228">
        <v>-2770</v>
      </c>
      <c r="Q65" s="200"/>
      <c r="R65" s="200"/>
      <c r="S65" s="200"/>
      <c r="T65" s="200"/>
      <c r="U65" s="200"/>
      <c r="V65" s="200"/>
      <c r="W65" s="200"/>
      <c r="X65" s="200"/>
    </row>
    <row r="66" spans="1:24" s="202" customFormat="1" ht="15" customHeight="1">
      <c r="B66" s="523"/>
      <c r="C66" s="439"/>
      <c r="D66" s="200"/>
      <c r="E66" s="200"/>
      <c r="P66" s="212"/>
      <c r="Q66" s="200"/>
      <c r="R66" s="200"/>
      <c r="S66" s="200"/>
      <c r="T66" s="200"/>
      <c r="U66" s="200"/>
      <c r="V66" s="200"/>
      <c r="W66" s="200"/>
      <c r="X66" s="200"/>
    </row>
    <row r="67" spans="1:24" s="202" customFormat="1" ht="15" customHeight="1">
      <c r="B67" s="523"/>
      <c r="C67" s="439"/>
      <c r="D67" s="200"/>
      <c r="E67" s="200"/>
      <c r="P67" s="212"/>
      <c r="Q67" s="200"/>
      <c r="R67" s="200"/>
      <c r="S67" s="200"/>
      <c r="T67" s="200"/>
      <c r="U67" s="200"/>
      <c r="V67" s="200"/>
      <c r="W67" s="200"/>
      <c r="X67" s="200"/>
    </row>
    <row r="68" spans="1:24" s="202" customFormat="1" ht="15" customHeight="1">
      <c r="B68" s="523"/>
      <c r="C68" s="439"/>
      <c r="D68" s="200"/>
      <c r="E68" s="200"/>
      <c r="I68" s="215"/>
      <c r="P68" s="212"/>
      <c r="Q68" s="200"/>
      <c r="R68" s="200"/>
      <c r="S68" s="200"/>
      <c r="T68" s="200"/>
      <c r="U68" s="200"/>
      <c r="V68" s="200"/>
      <c r="W68" s="200"/>
      <c r="X68" s="200"/>
    </row>
    <row r="69" spans="1:24" s="202" customFormat="1" ht="15" customHeight="1">
      <c r="B69" s="523"/>
      <c r="C69" s="439"/>
      <c r="D69" s="200"/>
      <c r="E69" s="200"/>
      <c r="P69" s="212"/>
      <c r="Q69" s="200"/>
      <c r="R69" s="200"/>
      <c r="S69" s="200"/>
      <c r="T69" s="200"/>
      <c r="U69" s="200"/>
      <c r="V69" s="200"/>
      <c r="W69" s="200"/>
      <c r="X69" s="200"/>
    </row>
    <row r="70" spans="1:24" s="200" customFormat="1" ht="15" customHeight="1">
      <c r="A70" s="202"/>
      <c r="B70" s="523"/>
      <c r="C70" s="439"/>
      <c r="F70" s="202"/>
      <c r="G70" s="202"/>
      <c r="H70" s="202"/>
      <c r="I70" s="202"/>
      <c r="J70" s="202"/>
      <c r="K70" s="202"/>
      <c r="L70" s="202"/>
      <c r="M70" s="202"/>
      <c r="N70" s="202"/>
      <c r="O70" s="202"/>
    </row>
    <row r="71" spans="1:24" s="200" customFormat="1" ht="15" customHeight="1">
      <c r="A71" s="202"/>
      <c r="B71" s="523"/>
      <c r="C71" s="439"/>
      <c r="F71" s="202"/>
      <c r="G71" s="202"/>
      <c r="H71" s="202"/>
      <c r="I71" s="202"/>
      <c r="J71" s="202"/>
      <c r="K71" s="202"/>
      <c r="L71" s="202"/>
      <c r="M71" s="202"/>
      <c r="N71" s="202"/>
      <c r="O71" s="202"/>
    </row>
    <row r="72" spans="1:24" s="202" customFormat="1" ht="15" customHeight="1">
      <c r="B72" s="523"/>
      <c r="C72" s="439"/>
      <c r="D72" s="200"/>
      <c r="E72" s="200"/>
      <c r="P72" s="212"/>
      <c r="Q72" s="200"/>
      <c r="R72" s="200"/>
      <c r="S72" s="200"/>
      <c r="T72" s="200"/>
      <c r="U72" s="200"/>
      <c r="V72" s="200"/>
      <c r="W72" s="200"/>
      <c r="X72" s="200"/>
    </row>
    <row r="73" spans="1:24" s="202" customFormat="1" ht="15" customHeight="1">
      <c r="B73" s="523"/>
      <c r="C73" s="439"/>
      <c r="D73" s="200"/>
      <c r="E73" s="200"/>
      <c r="P73" s="212"/>
      <c r="Q73" s="200"/>
      <c r="R73" s="200"/>
      <c r="S73" s="200"/>
      <c r="T73" s="200"/>
      <c r="U73" s="200"/>
      <c r="V73" s="200"/>
      <c r="W73" s="200"/>
      <c r="X73" s="200"/>
    </row>
    <row r="74" spans="1:24" s="202" customFormat="1" ht="15" customHeight="1">
      <c r="B74" s="523"/>
      <c r="C74" s="439"/>
      <c r="D74" s="200"/>
      <c r="E74" s="200"/>
      <c r="P74" s="212"/>
      <c r="Q74" s="200"/>
      <c r="R74" s="200"/>
      <c r="S74" s="200"/>
      <c r="T74" s="200"/>
      <c r="U74" s="200"/>
      <c r="V74" s="200"/>
      <c r="W74" s="200"/>
      <c r="X74" s="200"/>
    </row>
    <row r="75" spans="1:24" s="202" customFormat="1" ht="15" customHeight="1">
      <c r="B75" s="523"/>
      <c r="C75" s="439"/>
      <c r="D75" s="200"/>
      <c r="E75" s="200"/>
      <c r="P75" s="212"/>
      <c r="Q75" s="200"/>
      <c r="R75" s="200"/>
      <c r="S75" s="200"/>
      <c r="T75" s="200"/>
      <c r="U75" s="200"/>
      <c r="V75" s="200"/>
      <c r="W75" s="200"/>
      <c r="X75" s="200"/>
    </row>
    <row r="76" spans="1:24" s="202" customFormat="1" ht="15" customHeight="1">
      <c r="B76" s="523"/>
      <c r="C76" s="439"/>
      <c r="D76" s="200"/>
      <c r="E76" s="200"/>
      <c r="P76" s="212"/>
      <c r="Q76" s="200"/>
      <c r="R76" s="200"/>
      <c r="S76" s="200"/>
      <c r="T76" s="200"/>
      <c r="U76" s="200"/>
      <c r="V76" s="200"/>
      <c r="W76" s="200"/>
      <c r="X76" s="200"/>
    </row>
    <row r="77" spans="1:24" s="202" customFormat="1" ht="15" customHeight="1">
      <c r="B77" s="523"/>
      <c r="C77" s="439"/>
      <c r="D77" s="200"/>
      <c r="E77" s="200"/>
      <c r="P77" s="212"/>
      <c r="Q77" s="200"/>
      <c r="R77" s="200"/>
      <c r="S77" s="200"/>
      <c r="T77" s="200"/>
      <c r="U77" s="200"/>
      <c r="V77" s="200"/>
      <c r="W77" s="200"/>
      <c r="X77" s="200"/>
    </row>
    <row r="78" spans="1:24" s="202" customFormat="1" ht="15" customHeight="1">
      <c r="B78" s="523"/>
      <c r="C78" s="439"/>
      <c r="D78" s="200"/>
      <c r="E78" s="200"/>
      <c r="P78" s="212"/>
      <c r="Q78" s="200"/>
      <c r="R78" s="200"/>
      <c r="S78" s="200"/>
      <c r="T78" s="200"/>
      <c r="U78" s="200"/>
      <c r="V78" s="200"/>
      <c r="W78" s="200"/>
      <c r="X78" s="200"/>
    </row>
    <row r="79" spans="1:24" s="202" customFormat="1" ht="15" customHeight="1">
      <c r="B79" s="523"/>
      <c r="C79" s="439"/>
      <c r="D79" s="200"/>
      <c r="E79" s="200"/>
      <c r="P79" s="212"/>
      <c r="Q79" s="200"/>
      <c r="R79" s="200"/>
      <c r="S79" s="200"/>
      <c r="T79" s="200"/>
      <c r="U79" s="200"/>
      <c r="V79" s="200"/>
      <c r="W79" s="200"/>
      <c r="X79" s="200"/>
    </row>
    <row r="80" spans="1:24" s="202" customFormat="1" ht="15" customHeight="1">
      <c r="B80" s="523"/>
      <c r="C80" s="439"/>
      <c r="D80" s="200"/>
      <c r="E80" s="200"/>
      <c r="P80" s="212"/>
      <c r="Q80" s="200"/>
      <c r="R80" s="200"/>
      <c r="S80" s="200"/>
      <c r="T80" s="200"/>
      <c r="U80" s="200"/>
      <c r="V80" s="200"/>
      <c r="W80" s="200"/>
      <c r="X80" s="200"/>
    </row>
    <row r="81" spans="2:24" s="202" customFormat="1" ht="15" customHeight="1">
      <c r="B81" s="523"/>
      <c r="C81" s="439"/>
      <c r="D81" s="200"/>
      <c r="E81" s="200"/>
      <c r="P81" s="212"/>
      <c r="Q81" s="200"/>
      <c r="R81" s="200"/>
      <c r="S81" s="200"/>
      <c r="T81" s="200"/>
      <c r="U81" s="200"/>
      <c r="V81" s="200"/>
      <c r="W81" s="200"/>
      <c r="X81" s="200"/>
    </row>
    <row r="82" spans="2:24" s="202" customFormat="1" ht="15" customHeight="1">
      <c r="B82" s="523"/>
      <c r="C82" s="439"/>
      <c r="D82" s="200"/>
      <c r="E82" s="200"/>
      <c r="P82" s="212"/>
      <c r="Q82" s="200"/>
      <c r="R82" s="200"/>
      <c r="S82" s="200"/>
      <c r="T82" s="200"/>
      <c r="U82" s="200"/>
      <c r="V82" s="200"/>
      <c r="W82" s="200"/>
      <c r="X82" s="200"/>
    </row>
    <row r="83" spans="2:24" s="202" customFormat="1" ht="15" customHeight="1">
      <c r="B83" s="523"/>
      <c r="C83" s="439"/>
      <c r="D83" s="200"/>
      <c r="E83" s="200"/>
      <c r="P83" s="212"/>
      <c r="Q83" s="200"/>
      <c r="R83" s="200"/>
      <c r="S83" s="200"/>
      <c r="T83" s="200"/>
      <c r="U83" s="200"/>
      <c r="V83" s="200"/>
      <c r="W83" s="200"/>
      <c r="X83" s="200"/>
    </row>
    <row r="84" spans="2:24" s="202" customFormat="1" ht="15" customHeight="1">
      <c r="B84" s="523"/>
      <c r="C84" s="439"/>
      <c r="D84" s="200"/>
      <c r="E84" s="200"/>
      <c r="P84" s="212"/>
      <c r="Q84" s="200"/>
      <c r="R84" s="200"/>
      <c r="S84" s="200"/>
      <c r="T84" s="200"/>
      <c r="U84" s="200"/>
      <c r="V84" s="200"/>
      <c r="W84" s="200"/>
      <c r="X84" s="200"/>
    </row>
    <row r="85" spans="2:24" s="202" customFormat="1" ht="15" customHeight="1">
      <c r="B85" s="523"/>
      <c r="C85" s="439"/>
      <c r="D85" s="200"/>
      <c r="E85" s="200"/>
      <c r="P85" s="212"/>
      <c r="Q85" s="200"/>
      <c r="R85" s="200"/>
      <c r="S85" s="200"/>
      <c r="T85" s="200"/>
      <c r="U85" s="200"/>
      <c r="V85" s="200"/>
      <c r="W85" s="200"/>
      <c r="X85" s="200"/>
    </row>
    <row r="86" spans="2:24" s="202" customFormat="1" ht="15" customHeight="1">
      <c r="B86" s="523"/>
      <c r="C86" s="439"/>
      <c r="D86" s="200"/>
      <c r="E86" s="200"/>
      <c r="P86" s="212"/>
      <c r="Q86" s="200"/>
      <c r="R86" s="200"/>
      <c r="S86" s="200"/>
      <c r="T86" s="200"/>
      <c r="U86" s="200"/>
      <c r="V86" s="200"/>
      <c r="W86" s="200"/>
      <c r="X86" s="200"/>
    </row>
    <row r="87" spans="2:24" s="202" customFormat="1" ht="15" customHeight="1">
      <c r="B87" s="523"/>
      <c r="C87" s="439"/>
      <c r="D87" s="200"/>
      <c r="E87" s="200"/>
      <c r="P87" s="212"/>
      <c r="Q87" s="200"/>
      <c r="R87" s="200"/>
      <c r="S87" s="200"/>
      <c r="T87" s="200"/>
      <c r="U87" s="200"/>
      <c r="V87" s="200"/>
      <c r="W87" s="200"/>
      <c r="X87" s="200"/>
    </row>
    <row r="88" spans="2:24" s="202" customFormat="1" ht="15" customHeight="1">
      <c r="B88" s="523"/>
      <c r="C88" s="439"/>
      <c r="D88" s="200"/>
      <c r="E88" s="200"/>
      <c r="P88" s="212"/>
      <c r="Q88" s="200"/>
      <c r="R88" s="200"/>
      <c r="S88" s="200"/>
      <c r="T88" s="200"/>
      <c r="U88" s="200"/>
      <c r="V88" s="200"/>
      <c r="W88" s="200"/>
      <c r="X88" s="200"/>
    </row>
    <row r="89" spans="2:24" s="202" customFormat="1" ht="15" customHeight="1">
      <c r="B89" s="523"/>
      <c r="C89" s="439"/>
      <c r="D89" s="200"/>
      <c r="E89" s="200"/>
      <c r="P89" s="212"/>
      <c r="Q89" s="200"/>
      <c r="R89" s="200"/>
      <c r="S89" s="200"/>
      <c r="T89" s="200"/>
      <c r="U89" s="200"/>
      <c r="V89" s="200"/>
      <c r="W89" s="200"/>
      <c r="X89" s="200"/>
    </row>
    <row r="90" spans="2:24" s="202" customFormat="1" ht="15" customHeight="1">
      <c r="B90" s="523"/>
      <c r="C90" s="439"/>
      <c r="D90" s="200"/>
      <c r="E90" s="200"/>
      <c r="P90" s="200"/>
      <c r="Q90" s="200"/>
      <c r="R90" s="200"/>
      <c r="S90" s="200"/>
      <c r="T90" s="200"/>
      <c r="U90" s="200"/>
      <c r="V90" s="200"/>
      <c r="W90" s="200"/>
      <c r="X90" s="200"/>
    </row>
    <row r="91" spans="2:24" s="202" customFormat="1" ht="15" customHeight="1">
      <c r="B91" s="523"/>
      <c r="C91" s="439"/>
      <c r="D91" s="200"/>
      <c r="E91" s="200"/>
      <c r="P91" s="200"/>
      <c r="Q91" s="200"/>
      <c r="R91" s="200"/>
      <c r="S91" s="200"/>
      <c r="T91" s="200"/>
      <c r="U91" s="200"/>
      <c r="V91" s="200"/>
      <c r="W91" s="200"/>
      <c r="X91" s="200"/>
    </row>
    <row r="92" spans="2:24" s="202" customFormat="1" ht="15" customHeight="1">
      <c r="B92" s="523"/>
      <c r="C92" s="439"/>
      <c r="D92" s="200"/>
      <c r="E92" s="200"/>
      <c r="P92" s="200"/>
      <c r="Q92" s="200"/>
      <c r="R92" s="200"/>
      <c r="S92" s="200"/>
      <c r="T92" s="200"/>
      <c r="U92" s="200"/>
      <c r="V92" s="200"/>
      <c r="W92" s="200"/>
      <c r="X92" s="200"/>
    </row>
    <row r="93" spans="2:24" s="202" customFormat="1" ht="15" customHeight="1">
      <c r="B93" s="523"/>
      <c r="C93" s="439"/>
      <c r="D93" s="200"/>
      <c r="E93" s="200"/>
      <c r="P93" s="200"/>
      <c r="Q93" s="200"/>
      <c r="R93" s="200"/>
      <c r="S93" s="200"/>
      <c r="T93" s="200"/>
      <c r="U93" s="200"/>
      <c r="V93" s="200"/>
      <c r="W93" s="200"/>
      <c r="X93" s="200"/>
    </row>
    <row r="94" spans="2:24" s="202" customFormat="1" ht="15" customHeight="1">
      <c r="B94" s="523"/>
      <c r="C94" s="439"/>
      <c r="D94" s="200"/>
      <c r="E94" s="200"/>
      <c r="P94" s="200"/>
      <c r="Q94" s="200"/>
      <c r="R94" s="200"/>
      <c r="S94" s="200"/>
      <c r="T94" s="200"/>
      <c r="U94" s="200"/>
      <c r="V94" s="200"/>
      <c r="W94" s="200"/>
      <c r="X94" s="200"/>
    </row>
    <row r="95" spans="2:24" s="202" customFormat="1" ht="15" customHeight="1">
      <c r="B95" s="523"/>
      <c r="C95" s="439"/>
      <c r="D95" s="200"/>
      <c r="E95" s="200"/>
      <c r="P95" s="200"/>
      <c r="Q95" s="200"/>
      <c r="R95" s="200"/>
      <c r="S95" s="200"/>
      <c r="T95" s="200"/>
      <c r="U95" s="200"/>
      <c r="V95" s="200"/>
      <c r="W95" s="200"/>
      <c r="X95" s="200"/>
    </row>
    <row r="96" spans="2:24" s="202" customFormat="1" ht="15" customHeight="1">
      <c r="B96" s="523"/>
      <c r="C96" s="439"/>
      <c r="D96" s="200"/>
      <c r="E96" s="200"/>
      <c r="P96" s="200"/>
      <c r="Q96" s="200"/>
      <c r="R96" s="200"/>
      <c r="S96" s="200"/>
      <c r="T96" s="200"/>
      <c r="U96" s="200"/>
      <c r="V96" s="200"/>
      <c r="W96" s="200"/>
      <c r="X96" s="200"/>
    </row>
    <row r="97" spans="2:24" s="202" customFormat="1" ht="15" customHeight="1">
      <c r="B97" s="523"/>
      <c r="C97" s="439"/>
      <c r="D97" s="200"/>
      <c r="E97" s="200"/>
      <c r="P97" s="200"/>
      <c r="Q97" s="200"/>
      <c r="R97" s="200"/>
      <c r="S97" s="200"/>
      <c r="T97" s="200"/>
      <c r="U97" s="200"/>
      <c r="V97" s="200"/>
      <c r="W97" s="200"/>
      <c r="X97" s="200"/>
    </row>
    <row r="98" spans="2:24" s="202" customFormat="1" ht="15" customHeight="1">
      <c r="B98" s="523"/>
      <c r="C98" s="439"/>
      <c r="D98" s="200"/>
      <c r="E98" s="200"/>
      <c r="P98" s="200"/>
      <c r="Q98" s="200"/>
      <c r="R98" s="200"/>
      <c r="S98" s="200"/>
      <c r="T98" s="200"/>
      <c r="U98" s="200"/>
      <c r="V98" s="200"/>
      <c r="W98" s="200"/>
      <c r="X98" s="200"/>
    </row>
    <row r="99" spans="2:24" s="202" customFormat="1" ht="15" customHeight="1">
      <c r="B99" s="523"/>
      <c r="C99" s="439"/>
      <c r="D99" s="200"/>
      <c r="E99" s="200"/>
      <c r="P99" s="200"/>
      <c r="Q99" s="200"/>
      <c r="R99" s="200"/>
      <c r="S99" s="200"/>
      <c r="T99" s="200"/>
      <c r="U99" s="200"/>
      <c r="V99" s="200"/>
      <c r="W99" s="200"/>
      <c r="X99" s="200"/>
    </row>
    <row r="100" spans="2:24" s="202" customFormat="1" ht="15" customHeight="1">
      <c r="B100" s="523"/>
      <c r="C100" s="439"/>
      <c r="D100" s="200"/>
      <c r="E100" s="200"/>
      <c r="P100" s="200"/>
      <c r="Q100" s="200"/>
      <c r="R100" s="200"/>
      <c r="S100" s="200"/>
      <c r="T100" s="200"/>
      <c r="U100" s="200"/>
      <c r="V100" s="200"/>
      <c r="W100" s="200"/>
      <c r="X100" s="200"/>
    </row>
    <row r="101" spans="2:24" s="202" customFormat="1" ht="15" customHeight="1">
      <c r="B101" s="523"/>
      <c r="C101" s="439"/>
      <c r="D101" s="200"/>
      <c r="E101" s="200"/>
      <c r="P101" s="200"/>
      <c r="Q101" s="200"/>
      <c r="R101" s="200"/>
      <c r="S101" s="200"/>
      <c r="T101" s="200"/>
      <c r="U101" s="200"/>
      <c r="V101" s="200"/>
      <c r="W101" s="200"/>
      <c r="X101" s="200"/>
    </row>
    <row r="102" spans="2:24" s="202" customFormat="1" ht="15" customHeight="1">
      <c r="B102" s="523"/>
      <c r="C102" s="439"/>
      <c r="D102" s="200"/>
      <c r="E102" s="200"/>
      <c r="P102" s="200"/>
      <c r="Q102" s="200"/>
      <c r="R102" s="200"/>
      <c r="S102" s="200"/>
      <c r="T102" s="200"/>
      <c r="U102" s="200"/>
      <c r="V102" s="200"/>
      <c r="W102" s="200"/>
      <c r="X102" s="200"/>
    </row>
    <row r="103" spans="2:24" s="202" customFormat="1" ht="15" customHeight="1">
      <c r="B103" s="523"/>
      <c r="C103" s="439"/>
      <c r="D103" s="200"/>
      <c r="E103" s="200"/>
      <c r="P103" s="200"/>
      <c r="Q103" s="200"/>
      <c r="R103" s="200"/>
      <c r="S103" s="200"/>
      <c r="T103" s="200"/>
      <c r="U103" s="200"/>
      <c r="V103" s="200"/>
      <c r="W103" s="200"/>
      <c r="X103" s="200"/>
    </row>
    <row r="104" spans="2:24" s="202" customFormat="1" ht="15" customHeight="1">
      <c r="B104" s="523"/>
      <c r="C104" s="439"/>
      <c r="D104" s="200"/>
      <c r="E104" s="200"/>
      <c r="P104" s="200"/>
      <c r="Q104" s="200"/>
      <c r="R104" s="200"/>
      <c r="S104" s="200"/>
      <c r="T104" s="200"/>
      <c r="U104" s="200"/>
      <c r="V104" s="200"/>
      <c r="W104" s="200"/>
      <c r="X104" s="200"/>
    </row>
    <row r="105" spans="2:24" s="202" customFormat="1" ht="15" customHeight="1">
      <c r="B105" s="523"/>
      <c r="C105" s="439"/>
      <c r="D105" s="200"/>
      <c r="E105" s="200"/>
      <c r="P105" s="200"/>
      <c r="Q105" s="200"/>
      <c r="R105" s="200"/>
      <c r="S105" s="200"/>
      <c r="T105" s="200"/>
      <c r="U105" s="200"/>
      <c r="V105" s="200"/>
      <c r="W105" s="200"/>
      <c r="X105" s="200"/>
    </row>
    <row r="106" spans="2:24" s="202" customFormat="1" ht="15" customHeight="1">
      <c r="B106" s="523"/>
      <c r="C106" s="439"/>
      <c r="D106" s="200"/>
      <c r="E106" s="200"/>
      <c r="P106" s="200"/>
      <c r="Q106" s="200"/>
      <c r="R106" s="200"/>
      <c r="S106" s="200"/>
      <c r="T106" s="200"/>
      <c r="U106" s="200"/>
      <c r="V106" s="200"/>
      <c r="W106" s="200"/>
      <c r="X106" s="200"/>
    </row>
    <row r="107" spans="2:24" s="202" customFormat="1" ht="15" customHeight="1">
      <c r="B107" s="523"/>
      <c r="C107" s="439"/>
      <c r="D107" s="200"/>
      <c r="E107" s="200"/>
      <c r="P107" s="200"/>
      <c r="Q107" s="200"/>
      <c r="R107" s="200"/>
      <c r="S107" s="200"/>
      <c r="T107" s="200"/>
      <c r="U107" s="200"/>
      <c r="V107" s="200"/>
      <c r="W107" s="200"/>
      <c r="X107" s="200"/>
    </row>
    <row r="108" spans="2:24" s="202" customFormat="1" ht="15" customHeight="1">
      <c r="B108" s="523"/>
      <c r="C108" s="439"/>
      <c r="D108" s="200"/>
      <c r="E108" s="200"/>
      <c r="P108" s="200"/>
      <c r="Q108" s="200"/>
      <c r="R108" s="200"/>
      <c r="S108" s="200"/>
      <c r="T108" s="200"/>
      <c r="U108" s="200"/>
      <c r="V108" s="200"/>
      <c r="W108" s="200"/>
      <c r="X108" s="200"/>
    </row>
    <row r="109" spans="2:24" s="202" customFormat="1" ht="15" customHeight="1">
      <c r="B109" s="523"/>
      <c r="C109" s="439"/>
      <c r="D109" s="200"/>
      <c r="E109" s="200"/>
      <c r="P109" s="200"/>
      <c r="Q109" s="200"/>
      <c r="R109" s="200"/>
      <c r="S109" s="200"/>
      <c r="T109" s="200"/>
      <c r="U109" s="200"/>
      <c r="V109" s="200"/>
      <c r="W109" s="200"/>
      <c r="X109" s="200"/>
    </row>
    <row r="110" spans="2:24" s="202" customFormat="1" ht="15" customHeight="1">
      <c r="B110" s="523"/>
      <c r="C110" s="439"/>
      <c r="D110" s="200"/>
      <c r="E110" s="200"/>
      <c r="P110" s="200"/>
      <c r="Q110" s="200"/>
      <c r="R110" s="200"/>
      <c r="S110" s="200"/>
      <c r="T110" s="200"/>
      <c r="U110" s="200"/>
      <c r="V110" s="200"/>
      <c r="W110" s="200"/>
      <c r="X110" s="200"/>
    </row>
    <row r="111" spans="2:24" s="202" customFormat="1" ht="15" customHeight="1">
      <c r="B111" s="523"/>
      <c r="C111" s="439"/>
      <c r="D111" s="200"/>
      <c r="E111" s="200"/>
      <c r="P111" s="200"/>
      <c r="Q111" s="200"/>
      <c r="R111" s="200"/>
      <c r="S111" s="200"/>
      <c r="T111" s="200"/>
      <c r="U111" s="200"/>
      <c r="V111" s="200"/>
      <c r="W111" s="200"/>
      <c r="X111" s="200"/>
    </row>
    <row r="112" spans="2:24" s="202" customFormat="1" ht="15" customHeight="1">
      <c r="B112" s="523"/>
      <c r="C112" s="439"/>
      <c r="D112" s="200"/>
      <c r="E112" s="200"/>
      <c r="P112" s="200"/>
      <c r="Q112" s="200"/>
      <c r="R112" s="200"/>
      <c r="S112" s="200"/>
      <c r="T112" s="200"/>
      <c r="U112" s="200"/>
      <c r="V112" s="200"/>
      <c r="W112" s="200"/>
      <c r="X112" s="200"/>
    </row>
    <row r="113" spans="2:24" s="202" customFormat="1" ht="15" customHeight="1">
      <c r="B113" s="523"/>
      <c r="C113" s="439"/>
      <c r="D113" s="200"/>
      <c r="E113" s="200"/>
      <c r="P113" s="200"/>
      <c r="Q113" s="200"/>
      <c r="R113" s="200"/>
      <c r="S113" s="200"/>
      <c r="T113" s="200"/>
      <c r="U113" s="200"/>
      <c r="V113" s="200"/>
      <c r="W113" s="200"/>
      <c r="X113" s="200"/>
    </row>
    <row r="114" spans="2:24" s="202" customFormat="1" ht="15" customHeight="1">
      <c r="B114" s="523"/>
      <c r="C114" s="439"/>
      <c r="D114" s="200"/>
      <c r="E114" s="200"/>
      <c r="P114" s="200"/>
      <c r="Q114" s="200"/>
      <c r="R114" s="200"/>
      <c r="S114" s="200"/>
      <c r="T114" s="200"/>
      <c r="U114" s="200"/>
      <c r="V114" s="200"/>
      <c r="W114" s="200"/>
      <c r="X114" s="200"/>
    </row>
    <row r="115" spans="2:24" s="202" customFormat="1" ht="15" customHeight="1">
      <c r="B115" s="523"/>
      <c r="C115" s="439"/>
      <c r="D115" s="200"/>
      <c r="E115" s="200"/>
      <c r="P115" s="200"/>
      <c r="Q115" s="200"/>
      <c r="R115" s="200"/>
      <c r="S115" s="200"/>
      <c r="T115" s="200"/>
      <c r="U115" s="200"/>
      <c r="V115" s="200"/>
      <c r="W115" s="200"/>
      <c r="X115" s="200"/>
    </row>
    <row r="116" spans="2:24" s="202" customFormat="1" ht="15" customHeight="1">
      <c r="B116" s="523"/>
      <c r="C116" s="439"/>
      <c r="D116" s="200"/>
      <c r="E116" s="200"/>
      <c r="P116" s="200"/>
      <c r="Q116" s="200"/>
      <c r="R116" s="200"/>
      <c r="S116" s="200"/>
      <c r="T116" s="200"/>
      <c r="U116" s="200"/>
      <c r="V116" s="200"/>
      <c r="W116" s="200"/>
      <c r="X116" s="200"/>
    </row>
    <row r="117" spans="2:24" s="202" customFormat="1" ht="15" customHeight="1">
      <c r="B117" s="523"/>
      <c r="C117" s="439"/>
      <c r="D117" s="200"/>
      <c r="E117" s="200"/>
      <c r="P117" s="200"/>
      <c r="Q117" s="200"/>
      <c r="R117" s="200"/>
      <c r="S117" s="200"/>
      <c r="T117" s="200"/>
      <c r="U117" s="200"/>
      <c r="V117" s="200"/>
      <c r="W117" s="200"/>
      <c r="X117" s="200"/>
    </row>
    <row r="118" spans="2:24" s="202" customFormat="1" ht="15" customHeight="1">
      <c r="B118" s="523"/>
      <c r="C118" s="439"/>
      <c r="D118" s="200"/>
      <c r="E118" s="200"/>
      <c r="P118" s="200"/>
      <c r="Q118" s="200"/>
      <c r="R118" s="200"/>
      <c r="S118" s="200"/>
      <c r="T118" s="200"/>
      <c r="U118" s="200"/>
      <c r="V118" s="200"/>
      <c r="W118" s="200"/>
      <c r="X118" s="200"/>
    </row>
    <row r="119" spans="2:24" s="202" customFormat="1" ht="15" customHeight="1">
      <c r="B119" s="523"/>
      <c r="C119" s="439"/>
      <c r="D119" s="200"/>
      <c r="E119" s="200"/>
      <c r="P119" s="200"/>
      <c r="Q119" s="200"/>
      <c r="R119" s="200"/>
      <c r="S119" s="200"/>
      <c r="T119" s="200"/>
      <c r="U119" s="200"/>
      <c r="V119" s="200"/>
      <c r="W119" s="200"/>
      <c r="X119" s="200"/>
    </row>
    <row r="120" spans="2:24" s="202" customFormat="1" ht="15" customHeight="1">
      <c r="B120" s="523"/>
      <c r="C120" s="439"/>
      <c r="D120" s="200"/>
      <c r="E120" s="200"/>
      <c r="P120" s="200"/>
      <c r="Q120" s="200"/>
      <c r="R120" s="200"/>
      <c r="S120" s="200"/>
      <c r="T120" s="200"/>
      <c r="U120" s="200"/>
      <c r="V120" s="200"/>
      <c r="W120" s="200"/>
      <c r="X120" s="200"/>
    </row>
    <row r="121" spans="2:24" s="202" customFormat="1" ht="15" customHeight="1">
      <c r="B121" s="523"/>
      <c r="C121" s="439"/>
      <c r="D121" s="200"/>
      <c r="E121" s="200"/>
      <c r="P121" s="200"/>
      <c r="Q121" s="200"/>
      <c r="R121" s="200"/>
      <c r="S121" s="200"/>
      <c r="T121" s="200"/>
      <c r="U121" s="200"/>
      <c r="V121" s="200"/>
      <c r="W121" s="200"/>
      <c r="X121" s="200"/>
    </row>
    <row r="122" spans="2:24" s="202" customFormat="1" ht="15" customHeight="1">
      <c r="B122" s="523"/>
      <c r="C122" s="439"/>
      <c r="D122" s="200"/>
      <c r="E122" s="200"/>
      <c r="P122" s="200"/>
      <c r="Q122" s="200"/>
      <c r="R122" s="200"/>
      <c r="S122" s="200"/>
      <c r="T122" s="200"/>
      <c r="U122" s="200"/>
      <c r="V122" s="200"/>
      <c r="W122" s="200"/>
      <c r="X122" s="200"/>
    </row>
    <row r="123" spans="2:24" s="202" customFormat="1" ht="15" customHeight="1">
      <c r="B123" s="523"/>
      <c r="C123" s="439"/>
      <c r="D123" s="200"/>
      <c r="E123" s="200"/>
      <c r="P123" s="200"/>
      <c r="Q123" s="200"/>
      <c r="R123" s="200"/>
      <c r="S123" s="200"/>
      <c r="T123" s="200"/>
      <c r="U123" s="200"/>
      <c r="V123" s="200"/>
      <c r="W123" s="200"/>
      <c r="X123" s="200"/>
    </row>
    <row r="124" spans="2:24" s="202" customFormat="1" ht="15" customHeight="1">
      <c r="B124" s="523"/>
      <c r="C124" s="439"/>
      <c r="D124" s="200"/>
      <c r="E124" s="200"/>
      <c r="P124" s="200"/>
      <c r="Q124" s="200"/>
      <c r="R124" s="200"/>
      <c r="S124" s="200"/>
      <c r="T124" s="200"/>
      <c r="U124" s="200"/>
      <c r="V124" s="200"/>
      <c r="W124" s="200"/>
      <c r="X124" s="200"/>
    </row>
    <row r="125" spans="2:24" s="202" customFormat="1" ht="15" customHeight="1">
      <c r="B125" s="523"/>
      <c r="C125" s="439"/>
      <c r="D125" s="200"/>
      <c r="E125" s="200"/>
      <c r="P125" s="200"/>
      <c r="Q125" s="200"/>
      <c r="R125" s="200"/>
      <c r="S125" s="200"/>
      <c r="T125" s="200"/>
      <c r="U125" s="200"/>
      <c r="V125" s="200"/>
      <c r="W125" s="200"/>
      <c r="X125" s="200"/>
    </row>
    <row r="126" spans="2:24" s="202" customFormat="1" ht="15" customHeight="1">
      <c r="B126" s="523"/>
      <c r="C126" s="439"/>
      <c r="D126" s="200"/>
      <c r="E126" s="200"/>
      <c r="P126" s="200"/>
      <c r="Q126" s="200"/>
      <c r="R126" s="200"/>
      <c r="S126" s="200"/>
      <c r="T126" s="200"/>
      <c r="U126" s="200"/>
      <c r="V126" s="200"/>
      <c r="W126" s="200"/>
      <c r="X126" s="200"/>
    </row>
    <row r="127" spans="2:24" s="202" customFormat="1" ht="15" customHeight="1">
      <c r="B127" s="523"/>
      <c r="C127" s="439"/>
      <c r="D127" s="200"/>
      <c r="E127" s="200"/>
      <c r="P127" s="200"/>
      <c r="Q127" s="200"/>
      <c r="R127" s="200"/>
      <c r="S127" s="200"/>
      <c r="T127" s="200"/>
      <c r="U127" s="200"/>
      <c r="V127" s="200"/>
      <c r="W127" s="200"/>
      <c r="X127" s="200"/>
    </row>
    <row r="128" spans="2:24" s="202" customFormat="1" ht="15" customHeight="1">
      <c r="B128" s="523"/>
      <c r="C128" s="439"/>
      <c r="D128" s="200"/>
      <c r="E128" s="200"/>
      <c r="P128" s="200"/>
      <c r="Q128" s="200"/>
      <c r="R128" s="200"/>
      <c r="S128" s="200"/>
      <c r="T128" s="200"/>
      <c r="U128" s="200"/>
      <c r="V128" s="200"/>
      <c r="W128" s="200"/>
      <c r="X128" s="200"/>
    </row>
    <row r="129" spans="2:24" s="202" customFormat="1" ht="15" customHeight="1">
      <c r="B129" s="523"/>
      <c r="C129" s="439"/>
      <c r="D129" s="200"/>
      <c r="E129" s="200"/>
      <c r="P129" s="200"/>
      <c r="Q129" s="200"/>
      <c r="R129" s="200"/>
      <c r="S129" s="200"/>
      <c r="T129" s="200"/>
      <c r="U129" s="200"/>
      <c r="V129" s="200"/>
      <c r="W129" s="200"/>
      <c r="X129" s="200"/>
    </row>
    <row r="130" spans="2:24" s="202" customFormat="1" ht="15" customHeight="1">
      <c r="B130" s="523"/>
      <c r="C130" s="439"/>
      <c r="D130" s="200"/>
      <c r="E130" s="200"/>
      <c r="P130" s="200"/>
      <c r="Q130" s="200"/>
      <c r="R130" s="200"/>
      <c r="S130" s="200"/>
      <c r="T130" s="200"/>
      <c r="U130" s="200"/>
      <c r="V130" s="200"/>
      <c r="W130" s="200"/>
      <c r="X130" s="200"/>
    </row>
    <row r="131" spans="2:24" s="202" customFormat="1" ht="15" customHeight="1">
      <c r="B131" s="523"/>
      <c r="C131" s="439"/>
      <c r="D131" s="200"/>
      <c r="E131" s="200"/>
      <c r="P131" s="200"/>
      <c r="Q131" s="200"/>
      <c r="R131" s="200"/>
      <c r="S131" s="200"/>
      <c r="T131" s="200"/>
      <c r="U131" s="200"/>
      <c r="V131" s="200"/>
      <c r="W131" s="200"/>
      <c r="X131" s="200"/>
    </row>
    <row r="132" spans="2:24" s="202" customFormat="1" ht="15" customHeight="1">
      <c r="B132" s="523"/>
      <c r="C132" s="439"/>
      <c r="D132" s="200"/>
      <c r="E132" s="200"/>
      <c r="P132" s="200"/>
      <c r="Q132" s="200"/>
      <c r="R132" s="200"/>
      <c r="S132" s="200"/>
      <c r="T132" s="200"/>
      <c r="U132" s="200"/>
      <c r="V132" s="200"/>
      <c r="W132" s="200"/>
      <c r="X132" s="200"/>
    </row>
    <row r="133" spans="2:24" s="202" customFormat="1" ht="15" customHeight="1">
      <c r="B133" s="523"/>
      <c r="C133" s="439"/>
      <c r="D133" s="200"/>
      <c r="E133" s="200"/>
      <c r="P133" s="200"/>
      <c r="Q133" s="200"/>
      <c r="R133" s="200"/>
      <c r="S133" s="200"/>
      <c r="T133" s="200"/>
      <c r="U133" s="200"/>
      <c r="V133" s="200"/>
      <c r="W133" s="200"/>
      <c r="X133" s="200"/>
    </row>
    <row r="134" spans="2:24" s="202" customFormat="1" ht="15" customHeight="1">
      <c r="B134" s="523"/>
      <c r="C134" s="439"/>
      <c r="D134" s="200"/>
      <c r="E134" s="200"/>
      <c r="P134" s="200"/>
      <c r="Q134" s="200"/>
      <c r="R134" s="200"/>
      <c r="S134" s="200"/>
      <c r="T134" s="200"/>
      <c r="U134" s="200"/>
      <c r="V134" s="200"/>
      <c r="W134" s="200"/>
      <c r="X134" s="200"/>
    </row>
    <row r="135" spans="2:24" s="202" customFormat="1" ht="15" customHeight="1">
      <c r="B135" s="523"/>
      <c r="C135" s="439"/>
      <c r="D135" s="200"/>
      <c r="E135" s="200"/>
      <c r="P135" s="200"/>
      <c r="Q135" s="200"/>
      <c r="R135" s="200"/>
      <c r="S135" s="200"/>
      <c r="T135" s="200"/>
      <c r="U135" s="200"/>
      <c r="V135" s="200"/>
      <c r="W135" s="200"/>
      <c r="X135" s="200"/>
    </row>
    <row r="136" spans="2:24" s="202" customFormat="1" ht="15" customHeight="1">
      <c r="B136" s="523"/>
      <c r="C136" s="439"/>
      <c r="D136" s="200"/>
      <c r="E136" s="200"/>
      <c r="P136" s="200"/>
      <c r="Q136" s="200"/>
      <c r="R136" s="200"/>
      <c r="S136" s="200"/>
      <c r="T136" s="200"/>
      <c r="U136" s="200"/>
      <c r="V136" s="200"/>
      <c r="W136" s="200"/>
      <c r="X136" s="200"/>
    </row>
    <row r="137" spans="2:24" s="202" customFormat="1" ht="15" customHeight="1">
      <c r="B137" s="523"/>
      <c r="C137" s="439"/>
      <c r="D137" s="200"/>
      <c r="E137" s="200"/>
      <c r="P137" s="200"/>
      <c r="Q137" s="200"/>
      <c r="R137" s="200"/>
      <c r="S137" s="200"/>
      <c r="T137" s="200"/>
      <c r="U137" s="200"/>
      <c r="V137" s="200"/>
      <c r="W137" s="200"/>
      <c r="X137" s="200"/>
    </row>
    <row r="138" spans="2:24" s="202" customFormat="1" ht="15" customHeight="1">
      <c r="B138" s="523"/>
      <c r="C138" s="439"/>
      <c r="D138" s="200"/>
      <c r="E138" s="200"/>
      <c r="P138" s="200"/>
      <c r="Q138" s="200"/>
      <c r="R138" s="200"/>
      <c r="S138" s="200"/>
      <c r="T138" s="200"/>
      <c r="U138" s="200"/>
      <c r="V138" s="200"/>
      <c r="W138" s="200"/>
      <c r="X138" s="200"/>
    </row>
    <row r="139" spans="2:24" s="202" customFormat="1" ht="15" customHeight="1">
      <c r="B139" s="523"/>
      <c r="C139" s="439"/>
      <c r="D139" s="200"/>
      <c r="E139" s="200"/>
      <c r="P139" s="200"/>
      <c r="Q139" s="200"/>
      <c r="R139" s="200"/>
      <c r="S139" s="200"/>
      <c r="T139" s="200"/>
      <c r="U139" s="200"/>
      <c r="V139" s="200"/>
      <c r="W139" s="200"/>
      <c r="X139" s="200"/>
    </row>
    <row r="140" spans="2:24" s="202" customFormat="1" ht="15" customHeight="1">
      <c r="B140" s="523"/>
      <c r="C140" s="439"/>
      <c r="D140" s="200"/>
      <c r="E140" s="200"/>
      <c r="P140" s="200"/>
      <c r="Q140" s="200"/>
      <c r="R140" s="200"/>
      <c r="S140" s="200"/>
      <c r="T140" s="200"/>
      <c r="U140" s="200"/>
      <c r="V140" s="200"/>
      <c r="W140" s="200"/>
      <c r="X140" s="200"/>
    </row>
    <row r="141" spans="2:24" s="202" customFormat="1" ht="15" customHeight="1">
      <c r="B141" s="523"/>
      <c r="C141" s="439"/>
      <c r="D141" s="200"/>
      <c r="E141" s="200"/>
      <c r="P141" s="200"/>
      <c r="Q141" s="200"/>
      <c r="R141" s="200"/>
      <c r="S141" s="200"/>
      <c r="T141" s="200"/>
      <c r="U141" s="200"/>
      <c r="V141" s="200"/>
      <c r="W141" s="200"/>
      <c r="X141" s="200"/>
    </row>
    <row r="142" spans="2:24" s="202" customFormat="1" ht="15" customHeight="1">
      <c r="B142" s="523"/>
      <c r="C142" s="439"/>
      <c r="D142" s="200"/>
      <c r="E142" s="200"/>
      <c r="P142" s="200"/>
      <c r="Q142" s="200"/>
      <c r="R142" s="200"/>
      <c r="S142" s="200"/>
      <c r="T142" s="200"/>
      <c r="U142" s="200"/>
      <c r="V142" s="200"/>
      <c r="W142" s="200"/>
      <c r="X142" s="200"/>
    </row>
    <row r="143" spans="2:24" s="202" customFormat="1" ht="15" customHeight="1">
      <c r="B143" s="523"/>
      <c r="C143" s="439"/>
      <c r="D143" s="200"/>
      <c r="E143" s="200"/>
      <c r="P143" s="200"/>
      <c r="Q143" s="200"/>
      <c r="R143" s="200"/>
      <c r="S143" s="200"/>
      <c r="T143" s="200"/>
      <c r="U143" s="200"/>
      <c r="V143" s="200"/>
      <c r="W143" s="200"/>
      <c r="X143" s="200"/>
    </row>
    <row r="144" spans="2:24" s="202" customFormat="1" ht="15" customHeight="1">
      <c r="B144" s="523"/>
      <c r="C144" s="439"/>
      <c r="D144" s="200"/>
      <c r="E144" s="200"/>
      <c r="P144" s="200"/>
      <c r="Q144" s="200"/>
      <c r="R144" s="200"/>
      <c r="S144" s="200"/>
      <c r="T144" s="200"/>
      <c r="U144" s="200"/>
      <c r="V144" s="200"/>
      <c r="W144" s="200"/>
      <c r="X144" s="200"/>
    </row>
    <row r="145" spans="1:24" s="202" customFormat="1" ht="15" customHeight="1">
      <c r="B145" s="523"/>
      <c r="C145" s="439"/>
      <c r="D145" s="200"/>
      <c r="E145" s="200"/>
      <c r="P145" s="200"/>
      <c r="Q145" s="200"/>
      <c r="R145" s="200"/>
      <c r="S145" s="200"/>
      <c r="T145" s="200"/>
      <c r="U145" s="200"/>
      <c r="V145" s="200"/>
      <c r="W145" s="200"/>
      <c r="X145" s="200"/>
    </row>
    <row r="146" spans="1:24" s="202" customFormat="1" ht="15" customHeight="1">
      <c r="B146" s="523"/>
      <c r="C146" s="439"/>
      <c r="D146" s="200"/>
      <c r="E146" s="200"/>
      <c r="P146" s="200"/>
      <c r="Q146" s="200"/>
      <c r="R146" s="200"/>
      <c r="S146" s="200"/>
      <c r="T146" s="200"/>
      <c r="U146" s="200"/>
      <c r="V146" s="200"/>
      <c r="W146" s="200"/>
      <c r="X146" s="200"/>
    </row>
    <row r="147" spans="1:24" s="202" customFormat="1" ht="15" customHeight="1">
      <c r="B147" s="523"/>
      <c r="C147" s="439"/>
      <c r="D147" s="200"/>
      <c r="E147" s="200"/>
      <c r="P147" s="200"/>
      <c r="Q147" s="200"/>
      <c r="R147" s="200"/>
      <c r="S147" s="200"/>
      <c r="T147" s="200"/>
      <c r="U147" s="200"/>
      <c r="V147" s="200"/>
      <c r="W147" s="200"/>
      <c r="X147" s="200"/>
    </row>
    <row r="148" spans="1:24" s="202" customFormat="1" ht="15" customHeight="1">
      <c r="B148" s="523"/>
      <c r="C148" s="439"/>
      <c r="D148" s="200"/>
      <c r="E148" s="200"/>
      <c r="P148" s="200"/>
      <c r="Q148" s="200"/>
      <c r="R148" s="200"/>
      <c r="S148" s="200"/>
      <c r="T148" s="200"/>
      <c r="U148" s="200"/>
      <c r="V148" s="200"/>
      <c r="W148" s="200"/>
      <c r="X148" s="200"/>
    </row>
    <row r="149" spans="1:24" s="202" customFormat="1" ht="15" customHeight="1">
      <c r="B149" s="523"/>
      <c r="C149" s="439"/>
      <c r="D149" s="200"/>
      <c r="E149" s="200"/>
      <c r="P149" s="200"/>
      <c r="Q149" s="200"/>
      <c r="R149" s="200"/>
      <c r="S149" s="200"/>
      <c r="T149" s="200"/>
      <c r="U149" s="200"/>
      <c r="V149" s="200"/>
      <c r="W149" s="200"/>
      <c r="X149" s="200"/>
    </row>
    <row r="150" spans="1:24" s="202" customFormat="1" ht="15" customHeight="1">
      <c r="B150" s="523"/>
      <c r="C150" s="439"/>
      <c r="D150" s="200"/>
      <c r="E150" s="200"/>
      <c r="P150" s="200"/>
      <c r="Q150" s="200"/>
      <c r="R150" s="200"/>
      <c r="S150" s="200"/>
      <c r="T150" s="200"/>
      <c r="U150" s="200"/>
      <c r="V150" s="200"/>
      <c r="W150" s="200"/>
      <c r="X150" s="200"/>
    </row>
    <row r="151" spans="1:24" s="202" customFormat="1" ht="15" customHeight="1">
      <c r="B151" s="523"/>
      <c r="C151" s="439"/>
      <c r="D151" s="200"/>
      <c r="E151" s="200"/>
      <c r="P151" s="200"/>
      <c r="Q151" s="200"/>
      <c r="R151" s="200"/>
      <c r="S151" s="200"/>
      <c r="T151" s="200"/>
      <c r="U151" s="200"/>
      <c r="V151" s="200"/>
      <c r="W151" s="200"/>
      <c r="X151" s="200"/>
    </row>
    <row r="152" spans="1:24" s="202" customFormat="1" ht="15" customHeight="1">
      <c r="B152" s="523"/>
      <c r="C152" s="439"/>
      <c r="D152" s="200"/>
      <c r="E152" s="200"/>
      <c r="P152" s="200"/>
      <c r="Q152" s="200"/>
      <c r="R152" s="200"/>
      <c r="S152" s="200"/>
      <c r="T152" s="200"/>
      <c r="U152" s="200"/>
      <c r="V152" s="200"/>
      <c r="W152" s="200"/>
      <c r="X152" s="200"/>
    </row>
    <row r="153" spans="1:24" s="202" customFormat="1" ht="15" customHeight="1">
      <c r="A153" s="279"/>
      <c r="B153" s="463"/>
      <c r="C153" s="430"/>
      <c r="D153" s="199"/>
      <c r="E153" s="19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00"/>
      <c r="Q153" s="200"/>
      <c r="R153" s="200"/>
      <c r="S153" s="200"/>
      <c r="T153" s="200"/>
      <c r="U153" s="200"/>
      <c r="V153" s="200"/>
      <c r="W153" s="200"/>
      <c r="X153" s="200"/>
    </row>
    <row r="154" spans="1:24" s="202" customFormat="1" ht="15" customHeight="1">
      <c r="A154" s="279"/>
      <c r="B154" s="463"/>
      <c r="C154" s="430"/>
      <c r="D154" s="199"/>
      <c r="E154" s="19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00"/>
      <c r="Q154" s="200"/>
      <c r="R154" s="200"/>
      <c r="S154" s="200"/>
      <c r="T154" s="200"/>
      <c r="U154" s="200"/>
      <c r="V154" s="200"/>
      <c r="W154" s="200"/>
      <c r="X154" s="200"/>
    </row>
    <row r="155" spans="1:24" s="202" customFormat="1" ht="15" customHeight="1">
      <c r="A155" s="279"/>
      <c r="B155" s="463"/>
      <c r="C155" s="430"/>
      <c r="D155" s="199"/>
      <c r="E155" s="19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00"/>
      <c r="Q155" s="200"/>
      <c r="R155" s="200"/>
      <c r="S155" s="200"/>
      <c r="T155" s="200"/>
      <c r="U155" s="200"/>
      <c r="V155" s="200"/>
      <c r="W155" s="200"/>
      <c r="X155" s="200"/>
    </row>
    <row r="156" spans="1:24" s="202" customFormat="1" ht="15" customHeight="1">
      <c r="A156" s="279"/>
      <c r="B156" s="463"/>
      <c r="C156" s="430"/>
      <c r="D156" s="199"/>
      <c r="E156" s="19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00"/>
      <c r="Q156" s="200"/>
      <c r="R156" s="200"/>
      <c r="S156" s="200"/>
      <c r="T156" s="200"/>
      <c r="U156" s="200"/>
      <c r="V156" s="200"/>
      <c r="W156" s="200"/>
      <c r="X156" s="200"/>
    </row>
    <row r="157" spans="1:24" s="202" customFormat="1" ht="15" customHeight="1">
      <c r="A157" s="279"/>
      <c r="B157" s="463"/>
      <c r="C157" s="430"/>
      <c r="D157" s="199"/>
      <c r="E157" s="19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00"/>
      <c r="Q157" s="200"/>
      <c r="R157" s="200"/>
      <c r="S157" s="200"/>
      <c r="T157" s="200"/>
      <c r="U157" s="200"/>
      <c r="V157" s="200"/>
      <c r="W157" s="200"/>
      <c r="X157" s="200"/>
    </row>
    <row r="158" spans="1:24" s="202" customFormat="1" ht="15" customHeight="1">
      <c r="A158" s="279"/>
      <c r="B158" s="463"/>
      <c r="C158" s="430"/>
      <c r="D158" s="199"/>
      <c r="E158" s="19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00"/>
      <c r="Q158" s="200"/>
      <c r="R158" s="200"/>
      <c r="S158" s="200"/>
      <c r="T158" s="200"/>
      <c r="U158" s="200"/>
      <c r="V158" s="200"/>
      <c r="W158" s="200"/>
      <c r="X158" s="200"/>
    </row>
    <row r="159" spans="1:24" s="202" customFormat="1" ht="15" customHeight="1">
      <c r="A159" s="279"/>
      <c r="B159" s="463"/>
      <c r="C159" s="430"/>
      <c r="D159" s="199"/>
      <c r="E159" s="19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00"/>
      <c r="Q159" s="200"/>
      <c r="R159" s="200"/>
      <c r="S159" s="200"/>
      <c r="T159" s="200"/>
      <c r="U159" s="200"/>
      <c r="V159" s="200"/>
      <c r="W159" s="200"/>
      <c r="X159" s="200"/>
    </row>
    <row r="160" spans="1:24" s="202" customFormat="1" ht="15" customHeight="1">
      <c r="A160" s="279"/>
      <c r="B160" s="463"/>
      <c r="C160" s="430"/>
      <c r="D160" s="199"/>
      <c r="E160" s="19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00"/>
      <c r="Q160" s="200"/>
      <c r="R160" s="200"/>
      <c r="S160" s="200"/>
      <c r="T160" s="200"/>
      <c r="U160" s="200"/>
      <c r="V160" s="200"/>
      <c r="W160" s="200"/>
      <c r="X160" s="200"/>
    </row>
    <row r="161" spans="1:24" s="202" customFormat="1" ht="15" customHeight="1">
      <c r="A161" s="279"/>
      <c r="B161" s="463"/>
      <c r="C161" s="430"/>
      <c r="D161" s="199"/>
      <c r="E161" s="19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00"/>
      <c r="Q161" s="200"/>
      <c r="R161" s="200"/>
      <c r="S161" s="200"/>
      <c r="T161" s="200"/>
      <c r="U161" s="200"/>
      <c r="V161" s="200"/>
      <c r="W161" s="200"/>
      <c r="X161" s="200"/>
    </row>
    <row r="162" spans="1:24" s="202" customFormat="1" ht="15" customHeight="1">
      <c r="A162" s="279"/>
      <c r="B162" s="463"/>
      <c r="C162" s="430"/>
      <c r="D162" s="199"/>
      <c r="E162" s="19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00"/>
      <c r="Q162" s="200"/>
      <c r="R162" s="200"/>
      <c r="S162" s="200"/>
      <c r="T162" s="200"/>
      <c r="U162" s="200"/>
      <c r="V162" s="200"/>
      <c r="W162" s="200"/>
      <c r="X162" s="200"/>
    </row>
    <row r="163" spans="1:24" s="202" customFormat="1" ht="15" customHeight="1">
      <c r="A163" s="279"/>
      <c r="B163" s="463"/>
      <c r="C163" s="430"/>
      <c r="D163" s="199"/>
      <c r="E163" s="19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00"/>
      <c r="Q163" s="200"/>
      <c r="R163" s="200"/>
      <c r="S163" s="200"/>
      <c r="T163" s="200"/>
      <c r="U163" s="200"/>
      <c r="V163" s="200"/>
      <c r="W163" s="200"/>
      <c r="X163" s="200"/>
    </row>
    <row r="164" spans="1:24" s="202" customFormat="1" ht="15" customHeight="1">
      <c r="A164" s="279"/>
      <c r="B164" s="463"/>
      <c r="C164" s="430"/>
      <c r="D164" s="199"/>
      <c r="E164" s="19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00"/>
      <c r="Q164" s="200"/>
      <c r="R164" s="200"/>
      <c r="S164" s="200"/>
      <c r="T164" s="200"/>
      <c r="U164" s="200"/>
      <c r="V164" s="200"/>
      <c r="W164" s="200"/>
      <c r="X164" s="200"/>
    </row>
    <row r="165" spans="1:24" s="202" customFormat="1" ht="15" customHeight="1">
      <c r="A165" s="279"/>
      <c r="B165" s="463"/>
      <c r="C165" s="430"/>
      <c r="D165" s="199"/>
      <c r="E165" s="19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00"/>
      <c r="Q165" s="200"/>
      <c r="R165" s="200"/>
      <c r="S165" s="200"/>
      <c r="T165" s="200"/>
      <c r="U165" s="200"/>
      <c r="V165" s="200"/>
      <c r="W165" s="200"/>
      <c r="X165" s="200"/>
    </row>
    <row r="166" spans="1:24" s="202" customFormat="1" ht="15" customHeight="1">
      <c r="A166" s="279"/>
      <c r="B166" s="463"/>
      <c r="C166" s="430"/>
      <c r="D166" s="199"/>
      <c r="E166" s="19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00"/>
      <c r="Q166" s="200"/>
      <c r="R166" s="200"/>
      <c r="S166" s="200"/>
      <c r="T166" s="200"/>
      <c r="U166" s="200"/>
      <c r="V166" s="200"/>
      <c r="W166" s="200"/>
      <c r="X166" s="200"/>
    </row>
    <row r="167" spans="1:24" s="202" customFormat="1" ht="15" customHeight="1">
      <c r="A167" s="279"/>
      <c r="B167" s="463"/>
      <c r="C167" s="430"/>
      <c r="D167" s="199"/>
      <c r="E167" s="19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00"/>
      <c r="Q167" s="200"/>
      <c r="R167" s="200"/>
      <c r="S167" s="200"/>
      <c r="T167" s="200"/>
      <c r="U167" s="200"/>
      <c r="V167" s="200"/>
      <c r="W167" s="200"/>
      <c r="X167" s="200"/>
    </row>
    <row r="168" spans="1:24" s="202" customFormat="1" ht="15" customHeight="1">
      <c r="A168" s="279"/>
      <c r="B168" s="463"/>
      <c r="C168" s="430"/>
      <c r="D168" s="199"/>
      <c r="E168" s="199"/>
      <c r="F168" s="279"/>
      <c r="G168" s="279"/>
      <c r="H168" s="279"/>
      <c r="I168" s="279"/>
      <c r="J168" s="279"/>
      <c r="K168" s="279"/>
      <c r="L168" s="279"/>
      <c r="M168" s="279"/>
      <c r="N168" s="279"/>
      <c r="O168" s="279"/>
      <c r="P168" s="200"/>
      <c r="Q168" s="200"/>
      <c r="R168" s="200"/>
      <c r="S168" s="200"/>
      <c r="T168" s="200"/>
      <c r="U168" s="200"/>
      <c r="V168" s="200"/>
      <c r="W168" s="200"/>
      <c r="X168" s="200"/>
    </row>
    <row r="169" spans="1:24" s="202" customFormat="1" ht="15" customHeight="1">
      <c r="A169" s="279"/>
      <c r="B169" s="463"/>
      <c r="C169" s="430"/>
      <c r="D169" s="199"/>
      <c r="E169" s="199"/>
      <c r="F169" s="279"/>
      <c r="G169" s="279"/>
      <c r="H169" s="279"/>
      <c r="I169" s="279"/>
      <c r="J169" s="279"/>
      <c r="K169" s="279"/>
      <c r="L169" s="279"/>
      <c r="M169" s="279"/>
      <c r="N169" s="279"/>
      <c r="O169" s="279"/>
      <c r="P169" s="200"/>
      <c r="Q169" s="200"/>
      <c r="R169" s="200"/>
      <c r="S169" s="200"/>
      <c r="T169" s="200"/>
      <c r="U169" s="200"/>
      <c r="V169" s="200"/>
      <c r="W169" s="200"/>
      <c r="X169" s="200"/>
    </row>
    <row r="170" spans="1:24" s="202" customFormat="1" ht="15" customHeight="1">
      <c r="A170" s="279"/>
      <c r="B170" s="463"/>
      <c r="C170" s="430"/>
      <c r="D170" s="199"/>
      <c r="E170" s="19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00"/>
      <c r="Q170" s="200"/>
      <c r="R170" s="200"/>
      <c r="S170" s="200"/>
      <c r="T170" s="200"/>
      <c r="U170" s="200"/>
      <c r="V170" s="200"/>
      <c r="W170" s="200"/>
      <c r="X170" s="200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RowHeight="18" customHeight="1"/>
  <cols>
    <col min="1" max="1" width="2.5" style="457" customWidth="1"/>
    <col min="2" max="7" width="11.25" style="457" customWidth="1"/>
    <col min="8" max="11" width="10.625" style="457" customWidth="1"/>
    <col min="12" max="13" width="9" style="457" customWidth="1"/>
    <col min="14" max="16384" width="9" style="457"/>
  </cols>
  <sheetData>
    <row r="1" spans="1:35" s="447" customFormat="1" ht="22.5" customHeight="1">
      <c r="A1" s="545">
        <v>45078</v>
      </c>
      <c r="B1" s="445"/>
      <c r="C1" s="446"/>
      <c r="D1" s="446"/>
      <c r="E1" s="446"/>
      <c r="F1" s="445"/>
      <c r="G1" s="445"/>
      <c r="H1" s="445"/>
      <c r="L1" s="457"/>
    </row>
    <row r="2" spans="1:35" s="448" customFormat="1" ht="18" customHeight="1">
      <c r="C2" s="449"/>
      <c r="D2" s="449"/>
      <c r="E2" s="449"/>
      <c r="L2" s="449"/>
    </row>
    <row r="3" spans="1:35" s="448" customFormat="1" ht="18" customHeight="1">
      <c r="C3" s="449"/>
      <c r="D3" s="449"/>
      <c r="E3" s="449"/>
      <c r="L3" s="449"/>
      <c r="AE3" s="449"/>
    </row>
    <row r="4" spans="1:35" s="449" customFormat="1" ht="18" customHeight="1">
      <c r="B4" s="204" t="s">
        <v>340</v>
      </c>
      <c r="F4" s="450" t="s">
        <v>113</v>
      </c>
    </row>
    <row r="5" spans="1:35" s="449" customFormat="1" ht="15" customHeight="1">
      <c r="B5" s="653" t="s">
        <v>338</v>
      </c>
      <c r="C5" s="533" t="s">
        <v>334</v>
      </c>
      <c r="D5" s="533" t="s">
        <v>336</v>
      </c>
      <c r="E5" s="533" t="s">
        <v>337</v>
      </c>
      <c r="F5" s="653" t="s">
        <v>339</v>
      </c>
      <c r="G5" s="531"/>
      <c r="I5" s="532"/>
      <c r="K5" s="532"/>
    </row>
    <row r="6" spans="1:35" s="449" customFormat="1" ht="15" customHeight="1">
      <c r="B6" s="645"/>
      <c r="C6" s="534" t="s">
        <v>335</v>
      </c>
      <c r="D6" s="534" t="s">
        <v>335</v>
      </c>
      <c r="E6" s="534" t="s">
        <v>335</v>
      </c>
      <c r="F6" s="645"/>
      <c r="G6" s="531"/>
      <c r="I6" s="532"/>
      <c r="K6" s="532"/>
    </row>
    <row r="7" spans="1:35" s="449" customFormat="1" ht="18" customHeight="1">
      <c r="B7" s="470" t="s">
        <v>331</v>
      </c>
      <c r="C7" s="528">
        <v>1</v>
      </c>
      <c r="D7" s="528">
        <v>23</v>
      </c>
      <c r="E7" s="528">
        <v>1</v>
      </c>
      <c r="F7" s="528">
        <v>25</v>
      </c>
      <c r="G7" s="531"/>
      <c r="I7" s="532"/>
      <c r="K7" s="532"/>
      <c r="L7" s="431"/>
      <c r="M7" s="431"/>
      <c r="N7" s="431"/>
      <c r="O7" s="431"/>
      <c r="P7" s="431"/>
      <c r="R7" s="431"/>
      <c r="S7" s="431"/>
      <c r="T7" s="431"/>
      <c r="U7" s="431"/>
      <c r="V7" s="431"/>
      <c r="W7" s="431"/>
      <c r="Y7" s="431"/>
      <c r="Z7" s="431"/>
      <c r="AA7" s="431"/>
      <c r="AB7" s="431"/>
      <c r="AC7" s="431"/>
      <c r="AD7" s="431"/>
    </row>
    <row r="8" spans="1:35" s="449" customFormat="1" ht="18" customHeight="1">
      <c r="B8" s="468" t="s">
        <v>332</v>
      </c>
      <c r="C8" s="529">
        <v>0</v>
      </c>
      <c r="D8" s="529">
        <v>25</v>
      </c>
      <c r="E8" s="529">
        <v>0</v>
      </c>
      <c r="F8" s="529">
        <v>25</v>
      </c>
      <c r="G8" s="531"/>
      <c r="I8" s="532"/>
      <c r="K8" s="532"/>
      <c r="L8" s="431"/>
      <c r="M8" s="431"/>
      <c r="N8" s="431"/>
      <c r="O8" s="431"/>
      <c r="P8" s="431"/>
      <c r="R8" s="431"/>
      <c r="S8" s="431"/>
      <c r="T8" s="431"/>
      <c r="U8" s="431"/>
      <c r="V8" s="431"/>
      <c r="W8" s="431"/>
      <c r="Y8" s="431"/>
      <c r="Z8" s="431"/>
      <c r="AA8" s="431"/>
      <c r="AB8" s="431"/>
      <c r="AC8" s="431"/>
      <c r="AD8" s="431"/>
    </row>
    <row r="9" spans="1:35" s="449" customFormat="1" ht="18" customHeight="1">
      <c r="B9" s="469" t="s">
        <v>333</v>
      </c>
      <c r="C9" s="530">
        <v>14</v>
      </c>
      <c r="D9" s="530">
        <v>9</v>
      </c>
      <c r="E9" s="530">
        <v>2</v>
      </c>
      <c r="F9" s="530">
        <v>25</v>
      </c>
      <c r="G9" s="531"/>
      <c r="I9" s="532"/>
      <c r="K9" s="532"/>
      <c r="L9" s="431"/>
      <c r="M9" s="431"/>
      <c r="N9" s="431"/>
      <c r="O9" s="431"/>
      <c r="P9" s="431"/>
      <c r="R9" s="431"/>
      <c r="S9" s="431"/>
      <c r="T9" s="431"/>
      <c r="U9" s="431"/>
      <c r="V9" s="431"/>
      <c r="W9" s="431"/>
      <c r="Y9" s="431"/>
      <c r="Z9" s="431"/>
      <c r="AA9" s="431"/>
      <c r="AB9" s="431"/>
      <c r="AC9" s="431"/>
      <c r="AD9" s="431"/>
    </row>
    <row r="10" spans="1:35" s="449" customFormat="1" ht="18" customHeight="1"/>
    <row r="11" spans="1:35" s="449" customFormat="1" ht="18" customHeight="1"/>
    <row r="12" spans="1:35" s="449" customFormat="1" ht="16.5" customHeight="1">
      <c r="A12" s="204" t="s">
        <v>59</v>
      </c>
      <c r="B12" s="204"/>
    </row>
    <row r="13" spans="1:35" s="449" customFormat="1" ht="16.5" customHeight="1">
      <c r="B13" s="451"/>
      <c r="G13" s="450" t="s">
        <v>112</v>
      </c>
    </row>
    <row r="14" spans="1:35" s="449" customFormat="1" ht="16.5" customHeight="1">
      <c r="B14" s="466" t="s">
        <v>106</v>
      </c>
      <c r="C14" s="466" t="s">
        <v>110</v>
      </c>
      <c r="D14" s="467" t="s">
        <v>108</v>
      </c>
      <c r="E14" s="452" t="s">
        <v>106</v>
      </c>
      <c r="F14" s="466" t="s">
        <v>110</v>
      </c>
      <c r="G14" s="466" t="s">
        <v>111</v>
      </c>
      <c r="I14" s="532"/>
      <c r="K14" s="532"/>
    </row>
    <row r="15" spans="1:35" s="449" customFormat="1" ht="16.5" customHeight="1">
      <c r="B15" s="417">
        <v>1</v>
      </c>
      <c r="C15" s="535" t="s">
        <v>139</v>
      </c>
      <c r="D15" s="539">
        <v>7</v>
      </c>
      <c r="E15" s="453">
        <v>1</v>
      </c>
      <c r="F15" s="535" t="s">
        <v>203</v>
      </c>
      <c r="G15" s="542">
        <v>296</v>
      </c>
      <c r="I15" s="532"/>
      <c r="K15" s="532"/>
      <c r="U15" s="454"/>
      <c r="V15" s="454"/>
      <c r="W15" s="454"/>
      <c r="X15" s="454"/>
      <c r="Z15" s="431"/>
      <c r="AA15" s="431"/>
      <c r="AB15" s="431"/>
      <c r="AC15" s="431"/>
      <c r="AD15" s="431"/>
      <c r="AE15" s="454"/>
      <c r="AF15" s="431"/>
      <c r="AG15" s="431"/>
      <c r="AH15" s="431"/>
      <c r="AI15" s="431"/>
    </row>
    <row r="16" spans="1:35" s="449" customFormat="1" ht="16.5" customHeight="1">
      <c r="B16" s="418" t="s">
        <v>384</v>
      </c>
      <c r="C16" s="537" t="s">
        <v>384</v>
      </c>
      <c r="D16" s="540" t="s">
        <v>384</v>
      </c>
      <c r="E16" s="455">
        <v>2</v>
      </c>
      <c r="F16" s="536" t="s">
        <v>205</v>
      </c>
      <c r="G16" s="543">
        <v>109</v>
      </c>
      <c r="U16" s="454"/>
      <c r="V16" s="454"/>
      <c r="W16" s="454"/>
      <c r="X16" s="454"/>
      <c r="Z16" s="431"/>
      <c r="AA16" s="431"/>
      <c r="AB16" s="431"/>
      <c r="AC16" s="431"/>
      <c r="AD16" s="431"/>
      <c r="AE16" s="454"/>
      <c r="AF16" s="431"/>
      <c r="AG16" s="431"/>
      <c r="AH16" s="431"/>
      <c r="AI16" s="431"/>
    </row>
    <row r="17" spans="1:35" s="449" customFormat="1" ht="16.5" customHeight="1">
      <c r="B17" s="418" t="s">
        <v>384</v>
      </c>
      <c r="C17" s="537" t="s">
        <v>384</v>
      </c>
      <c r="D17" s="540" t="s">
        <v>384</v>
      </c>
      <c r="E17" s="455">
        <v>3</v>
      </c>
      <c r="F17" s="536" t="s">
        <v>206</v>
      </c>
      <c r="G17" s="543">
        <v>93</v>
      </c>
      <c r="U17" s="454"/>
      <c r="V17" s="454"/>
      <c r="W17" s="454"/>
      <c r="X17" s="454"/>
      <c r="Z17" s="431"/>
      <c r="AA17" s="431"/>
      <c r="AB17" s="431"/>
      <c r="AC17" s="431"/>
      <c r="AD17" s="431"/>
      <c r="AE17" s="454"/>
      <c r="AF17" s="431"/>
      <c r="AG17" s="431"/>
      <c r="AH17" s="431"/>
      <c r="AI17" s="431"/>
    </row>
    <row r="18" spans="1:35" s="449" customFormat="1" ht="16.5" customHeight="1">
      <c r="B18" s="418" t="s">
        <v>384</v>
      </c>
      <c r="C18" s="537" t="s">
        <v>384</v>
      </c>
      <c r="D18" s="540" t="s">
        <v>384</v>
      </c>
      <c r="E18" s="455">
        <v>4</v>
      </c>
      <c r="F18" s="536" t="s">
        <v>116</v>
      </c>
      <c r="G18" s="543">
        <v>76</v>
      </c>
      <c r="U18" s="454"/>
      <c r="V18" s="454"/>
      <c r="W18" s="454"/>
      <c r="X18" s="454"/>
      <c r="Z18" s="431"/>
      <c r="AA18" s="431"/>
      <c r="AB18" s="431"/>
      <c r="AC18" s="431"/>
      <c r="AD18" s="431"/>
      <c r="AE18" s="454"/>
      <c r="AF18" s="431"/>
      <c r="AG18" s="431"/>
      <c r="AH18" s="431"/>
      <c r="AI18" s="431"/>
    </row>
    <row r="19" spans="1:35" s="449" customFormat="1" ht="16.5" customHeight="1">
      <c r="B19" s="418" t="s">
        <v>384</v>
      </c>
      <c r="C19" s="537" t="s">
        <v>384</v>
      </c>
      <c r="D19" s="540" t="s">
        <v>384</v>
      </c>
      <c r="E19" s="455">
        <v>5</v>
      </c>
      <c r="F19" s="536" t="s">
        <v>99</v>
      </c>
      <c r="G19" s="543">
        <v>57</v>
      </c>
      <c r="U19" s="454"/>
      <c r="V19" s="454"/>
      <c r="W19" s="454"/>
      <c r="X19" s="454"/>
      <c r="Z19" s="431"/>
      <c r="AA19" s="431"/>
      <c r="AB19" s="431"/>
      <c r="AC19" s="431"/>
      <c r="AD19" s="431"/>
      <c r="AE19" s="454"/>
      <c r="AF19" s="431"/>
      <c r="AG19" s="431"/>
      <c r="AH19" s="431"/>
      <c r="AI19" s="431"/>
    </row>
    <row r="20" spans="1:35" s="449" customFormat="1" ht="16.5" customHeight="1">
      <c r="B20" s="418" t="s">
        <v>384</v>
      </c>
      <c r="C20" s="537" t="s">
        <v>384</v>
      </c>
      <c r="D20" s="540" t="s">
        <v>384</v>
      </c>
      <c r="E20" s="455" t="s">
        <v>384</v>
      </c>
      <c r="F20" s="536" t="s">
        <v>384</v>
      </c>
      <c r="G20" s="543" t="s">
        <v>384</v>
      </c>
      <c r="U20" s="454"/>
      <c r="V20" s="454"/>
      <c r="W20" s="454"/>
      <c r="X20" s="454"/>
      <c r="Z20" s="431"/>
      <c r="AA20" s="431"/>
      <c r="AB20" s="431"/>
      <c r="AC20" s="431"/>
      <c r="AD20" s="431"/>
      <c r="AE20" s="454"/>
      <c r="AF20" s="431"/>
      <c r="AG20" s="431"/>
      <c r="AH20" s="431"/>
      <c r="AI20" s="431"/>
    </row>
    <row r="21" spans="1:35" s="449" customFormat="1" ht="16.5" customHeight="1">
      <c r="B21" s="418" t="s">
        <v>384</v>
      </c>
      <c r="C21" s="537" t="s">
        <v>384</v>
      </c>
      <c r="D21" s="540" t="s">
        <v>384</v>
      </c>
      <c r="E21" s="455" t="s">
        <v>384</v>
      </c>
      <c r="F21" s="537" t="s">
        <v>384</v>
      </c>
      <c r="G21" s="543" t="s">
        <v>384</v>
      </c>
      <c r="I21" s="532"/>
      <c r="K21" s="532"/>
      <c r="U21" s="454"/>
      <c r="V21" s="454"/>
      <c r="W21" s="454"/>
      <c r="X21" s="454"/>
      <c r="Z21" s="431"/>
      <c r="AA21" s="431"/>
      <c r="AB21" s="431"/>
      <c r="AC21" s="431"/>
      <c r="AD21" s="431"/>
      <c r="AE21" s="454"/>
      <c r="AF21" s="431"/>
      <c r="AG21" s="431"/>
      <c r="AH21" s="431"/>
      <c r="AI21" s="431"/>
    </row>
    <row r="22" spans="1:35" s="449" customFormat="1" ht="16.5" customHeight="1">
      <c r="B22" s="419" t="s">
        <v>384</v>
      </c>
      <c r="C22" s="538" t="s">
        <v>384</v>
      </c>
      <c r="D22" s="541" t="s">
        <v>384</v>
      </c>
      <c r="E22" s="456" t="s">
        <v>384</v>
      </c>
      <c r="F22" s="538" t="s">
        <v>384</v>
      </c>
      <c r="G22" s="544" t="s">
        <v>384</v>
      </c>
      <c r="I22" s="532"/>
      <c r="K22" s="532"/>
      <c r="U22" s="454"/>
      <c r="V22" s="454"/>
      <c r="W22" s="454"/>
      <c r="X22" s="454"/>
      <c r="Z22" s="431"/>
      <c r="AA22" s="431"/>
      <c r="AB22" s="431"/>
      <c r="AC22" s="431"/>
      <c r="AD22" s="431"/>
      <c r="AE22" s="454"/>
      <c r="AF22" s="431"/>
      <c r="AG22" s="431"/>
      <c r="AH22" s="431"/>
      <c r="AI22" s="431"/>
    </row>
    <row r="23" spans="1:35" s="449" customFormat="1" ht="16.5" customHeight="1"/>
    <row r="24" spans="1:35" s="449" customFormat="1" ht="16.5" customHeight="1">
      <c r="A24" s="204" t="s">
        <v>233</v>
      </c>
      <c r="B24" s="204"/>
    </row>
    <row r="25" spans="1:35" s="449" customFormat="1" ht="16.5" customHeight="1">
      <c r="B25" s="451"/>
      <c r="G25" s="450" t="s">
        <v>112</v>
      </c>
    </row>
    <row r="26" spans="1:35" s="449" customFormat="1" ht="16.5" customHeight="1">
      <c r="B26" s="466" t="s">
        <v>106</v>
      </c>
      <c r="C26" s="466" t="s">
        <v>110</v>
      </c>
      <c r="D26" s="467" t="s">
        <v>108</v>
      </c>
      <c r="E26" s="452" t="s">
        <v>106</v>
      </c>
      <c r="F26" s="466" t="s">
        <v>110</v>
      </c>
      <c r="G26" s="466" t="s">
        <v>111</v>
      </c>
      <c r="I26" s="532"/>
      <c r="K26" s="532"/>
    </row>
    <row r="27" spans="1:35" s="449" customFormat="1" ht="16.5" customHeight="1">
      <c r="B27" s="417" t="s">
        <v>384</v>
      </c>
      <c r="C27" s="535" t="s">
        <v>384</v>
      </c>
      <c r="D27" s="539" t="s">
        <v>384</v>
      </c>
      <c r="E27" s="453">
        <v>1</v>
      </c>
      <c r="F27" s="535" t="s">
        <v>203</v>
      </c>
      <c r="G27" s="542">
        <v>171</v>
      </c>
      <c r="I27" s="532"/>
      <c r="K27" s="532"/>
      <c r="U27" s="454"/>
      <c r="V27" s="454"/>
      <c r="W27" s="454"/>
      <c r="X27" s="454"/>
      <c r="Z27" s="431"/>
      <c r="AA27" s="431"/>
      <c r="AB27" s="431"/>
      <c r="AC27" s="431"/>
      <c r="AD27" s="431"/>
      <c r="AE27" s="454"/>
      <c r="AF27" s="431"/>
      <c r="AG27" s="431"/>
      <c r="AH27" s="431"/>
      <c r="AI27" s="431"/>
    </row>
    <row r="28" spans="1:35" s="449" customFormat="1" ht="16.5" customHeight="1">
      <c r="B28" s="418" t="s">
        <v>384</v>
      </c>
      <c r="C28" s="537" t="s">
        <v>384</v>
      </c>
      <c r="D28" s="540" t="s">
        <v>384</v>
      </c>
      <c r="E28" s="455">
        <v>2</v>
      </c>
      <c r="F28" s="536" t="s">
        <v>206</v>
      </c>
      <c r="G28" s="543">
        <v>99</v>
      </c>
      <c r="U28" s="454"/>
      <c r="V28" s="454"/>
      <c r="W28" s="454"/>
      <c r="X28" s="454"/>
      <c r="Z28" s="431"/>
      <c r="AA28" s="431"/>
      <c r="AB28" s="431"/>
      <c r="AC28" s="431"/>
      <c r="AD28" s="431"/>
      <c r="AE28" s="454"/>
      <c r="AF28" s="431"/>
      <c r="AG28" s="431"/>
      <c r="AH28" s="431"/>
      <c r="AI28" s="431"/>
    </row>
    <row r="29" spans="1:35" s="449" customFormat="1" ht="16.5" customHeight="1">
      <c r="B29" s="418" t="s">
        <v>384</v>
      </c>
      <c r="C29" s="537" t="s">
        <v>384</v>
      </c>
      <c r="D29" s="540" t="s">
        <v>384</v>
      </c>
      <c r="E29" s="455">
        <v>3</v>
      </c>
      <c r="F29" s="536" t="s">
        <v>99</v>
      </c>
      <c r="G29" s="543">
        <v>88</v>
      </c>
      <c r="U29" s="454"/>
      <c r="V29" s="454"/>
      <c r="W29" s="454"/>
      <c r="X29" s="454"/>
      <c r="Z29" s="431"/>
      <c r="AA29" s="431"/>
      <c r="AB29" s="431"/>
      <c r="AC29" s="431"/>
      <c r="AD29" s="431"/>
      <c r="AE29" s="454"/>
      <c r="AF29" s="431"/>
      <c r="AG29" s="431"/>
      <c r="AH29" s="431"/>
      <c r="AI29" s="431"/>
    </row>
    <row r="30" spans="1:35" s="449" customFormat="1" ht="16.5" customHeight="1">
      <c r="B30" s="418" t="s">
        <v>384</v>
      </c>
      <c r="C30" s="537" t="s">
        <v>384</v>
      </c>
      <c r="D30" s="540" t="s">
        <v>384</v>
      </c>
      <c r="E30" s="455">
        <v>4</v>
      </c>
      <c r="F30" s="536" t="s">
        <v>205</v>
      </c>
      <c r="G30" s="543">
        <v>86</v>
      </c>
      <c r="U30" s="454"/>
      <c r="V30" s="454"/>
      <c r="W30" s="454"/>
      <c r="X30" s="454"/>
      <c r="Z30" s="431"/>
      <c r="AA30" s="431"/>
      <c r="AB30" s="431"/>
      <c r="AC30" s="431"/>
      <c r="AD30" s="431"/>
      <c r="AE30" s="454"/>
      <c r="AF30" s="431"/>
      <c r="AG30" s="431"/>
      <c r="AH30" s="431"/>
      <c r="AI30" s="431"/>
    </row>
    <row r="31" spans="1:35" s="449" customFormat="1" ht="16.5" customHeight="1">
      <c r="B31" s="418" t="s">
        <v>384</v>
      </c>
      <c r="C31" s="537" t="s">
        <v>384</v>
      </c>
      <c r="D31" s="540" t="s">
        <v>384</v>
      </c>
      <c r="E31" s="455">
        <v>5</v>
      </c>
      <c r="F31" s="536" t="s">
        <v>116</v>
      </c>
      <c r="G31" s="543">
        <v>78</v>
      </c>
      <c r="U31" s="454"/>
      <c r="V31" s="454"/>
      <c r="W31" s="454"/>
      <c r="X31" s="454"/>
      <c r="Z31" s="431"/>
      <c r="AA31" s="431"/>
      <c r="AB31" s="431"/>
      <c r="AC31" s="431"/>
      <c r="AD31" s="431"/>
      <c r="AE31" s="454"/>
      <c r="AF31" s="431"/>
      <c r="AG31" s="431"/>
      <c r="AH31" s="431"/>
      <c r="AI31" s="431"/>
    </row>
    <row r="32" spans="1:35" s="449" customFormat="1" ht="16.5" customHeight="1">
      <c r="B32" s="418" t="s">
        <v>384</v>
      </c>
      <c r="C32" s="537" t="s">
        <v>384</v>
      </c>
      <c r="D32" s="540" t="s">
        <v>384</v>
      </c>
      <c r="E32" s="455" t="s">
        <v>384</v>
      </c>
      <c r="F32" s="537" t="s">
        <v>384</v>
      </c>
      <c r="G32" s="543" t="s">
        <v>384</v>
      </c>
      <c r="I32" s="532"/>
      <c r="U32" s="454"/>
      <c r="V32" s="454"/>
      <c r="W32" s="454"/>
      <c r="X32" s="454"/>
      <c r="Z32" s="431"/>
      <c r="AA32" s="431"/>
      <c r="AB32" s="431"/>
      <c r="AC32" s="431"/>
      <c r="AD32" s="431"/>
      <c r="AE32" s="454"/>
      <c r="AF32" s="431"/>
      <c r="AG32" s="431"/>
      <c r="AH32" s="431"/>
      <c r="AI32" s="431"/>
    </row>
    <row r="33" spans="1:35" s="449" customFormat="1" ht="16.5" customHeight="1">
      <c r="B33" s="418" t="s">
        <v>384</v>
      </c>
      <c r="C33" s="537" t="s">
        <v>384</v>
      </c>
      <c r="D33" s="540" t="s">
        <v>384</v>
      </c>
      <c r="E33" s="455" t="s">
        <v>384</v>
      </c>
      <c r="F33" s="537" t="s">
        <v>384</v>
      </c>
      <c r="G33" s="543" t="s">
        <v>384</v>
      </c>
      <c r="I33" s="532"/>
      <c r="K33" s="532"/>
      <c r="U33" s="454"/>
      <c r="V33" s="454"/>
      <c r="W33" s="454"/>
      <c r="X33" s="454"/>
      <c r="Z33" s="431"/>
      <c r="AA33" s="431"/>
      <c r="AB33" s="431"/>
      <c r="AC33" s="431"/>
      <c r="AD33" s="431"/>
      <c r="AE33" s="454"/>
      <c r="AF33" s="431"/>
      <c r="AG33" s="431"/>
      <c r="AH33" s="431"/>
      <c r="AI33" s="431"/>
    </row>
    <row r="34" spans="1:35" s="449" customFormat="1" ht="16.5" customHeight="1">
      <c r="B34" s="419" t="s">
        <v>384</v>
      </c>
      <c r="C34" s="538" t="s">
        <v>384</v>
      </c>
      <c r="D34" s="541" t="s">
        <v>384</v>
      </c>
      <c r="E34" s="456" t="s">
        <v>384</v>
      </c>
      <c r="F34" s="538" t="s">
        <v>384</v>
      </c>
      <c r="G34" s="544" t="s">
        <v>384</v>
      </c>
      <c r="I34" s="532"/>
      <c r="K34" s="532"/>
      <c r="U34" s="454"/>
      <c r="V34" s="454"/>
      <c r="W34" s="454"/>
      <c r="X34" s="454"/>
      <c r="Z34" s="431"/>
      <c r="AA34" s="431"/>
      <c r="AB34" s="431"/>
      <c r="AC34" s="431"/>
      <c r="AD34" s="431"/>
      <c r="AE34" s="454"/>
      <c r="AF34" s="431"/>
      <c r="AG34" s="431"/>
      <c r="AH34" s="431"/>
      <c r="AI34" s="431"/>
    </row>
    <row r="35" spans="1:35" s="449" customFormat="1" ht="16.5" customHeight="1">
      <c r="B35" s="451"/>
    </row>
    <row r="36" spans="1:35" s="449" customFormat="1" ht="16.5" customHeight="1">
      <c r="A36" s="204" t="s">
        <v>234</v>
      </c>
      <c r="B36" s="204"/>
    </row>
    <row r="37" spans="1:35" s="449" customFormat="1" ht="16.5" customHeight="1">
      <c r="B37" s="451"/>
      <c r="G37" s="450" t="s">
        <v>112</v>
      </c>
    </row>
    <row r="38" spans="1:35" s="449" customFormat="1" ht="16.5" customHeight="1">
      <c r="B38" s="466" t="s">
        <v>106</v>
      </c>
      <c r="C38" s="466" t="s">
        <v>110</v>
      </c>
      <c r="D38" s="467" t="s">
        <v>108</v>
      </c>
      <c r="E38" s="452" t="s">
        <v>106</v>
      </c>
      <c r="F38" s="466" t="s">
        <v>110</v>
      </c>
      <c r="G38" s="466" t="s">
        <v>111</v>
      </c>
      <c r="I38" s="532"/>
      <c r="K38" s="532"/>
    </row>
    <row r="39" spans="1:35" s="449" customFormat="1" ht="16.5" customHeight="1">
      <c r="B39" s="417">
        <v>1</v>
      </c>
      <c r="C39" s="535" t="s">
        <v>99</v>
      </c>
      <c r="D39" s="539">
        <v>31</v>
      </c>
      <c r="E39" s="453">
        <v>1</v>
      </c>
      <c r="F39" s="535" t="s">
        <v>203</v>
      </c>
      <c r="G39" s="542">
        <v>125</v>
      </c>
      <c r="U39" s="454"/>
      <c r="V39" s="454"/>
      <c r="W39" s="454"/>
      <c r="X39" s="454"/>
      <c r="Z39" s="431"/>
      <c r="AA39" s="431"/>
      <c r="AB39" s="431"/>
      <c r="AC39" s="431"/>
      <c r="AD39" s="431"/>
      <c r="AE39" s="454"/>
      <c r="AF39" s="431"/>
      <c r="AG39" s="431"/>
      <c r="AH39" s="431"/>
      <c r="AI39" s="431"/>
    </row>
    <row r="40" spans="1:35" s="449" customFormat="1" ht="16.5" customHeight="1">
      <c r="B40" s="418">
        <v>2</v>
      </c>
      <c r="C40" s="537" t="s">
        <v>204</v>
      </c>
      <c r="D40" s="540">
        <v>17</v>
      </c>
      <c r="E40" s="455">
        <v>2</v>
      </c>
      <c r="F40" s="536" t="s">
        <v>205</v>
      </c>
      <c r="G40" s="543">
        <v>23</v>
      </c>
      <c r="U40" s="454"/>
      <c r="V40" s="454"/>
      <c r="W40" s="454"/>
      <c r="X40" s="454"/>
      <c r="Z40" s="431"/>
      <c r="AA40" s="431"/>
      <c r="AB40" s="431"/>
      <c r="AC40" s="431"/>
      <c r="AD40" s="431"/>
      <c r="AE40" s="454"/>
      <c r="AF40" s="431"/>
      <c r="AG40" s="431"/>
      <c r="AH40" s="431"/>
      <c r="AI40" s="431"/>
    </row>
    <row r="41" spans="1:35" s="449" customFormat="1" ht="16.5" customHeight="1">
      <c r="B41" s="418">
        <v>3</v>
      </c>
      <c r="C41" s="537" t="s">
        <v>208</v>
      </c>
      <c r="D41" s="540">
        <v>14</v>
      </c>
      <c r="E41" s="455">
        <v>3</v>
      </c>
      <c r="F41" s="536" t="s">
        <v>209</v>
      </c>
      <c r="G41" s="543">
        <v>7</v>
      </c>
      <c r="U41" s="454"/>
      <c r="V41" s="454"/>
      <c r="W41" s="454"/>
      <c r="X41" s="454"/>
      <c r="Z41" s="431"/>
      <c r="AA41" s="431"/>
      <c r="AB41" s="431"/>
      <c r="AC41" s="431"/>
      <c r="AD41" s="431"/>
      <c r="AE41" s="454"/>
      <c r="AF41" s="431"/>
      <c r="AG41" s="431"/>
      <c r="AH41" s="431"/>
      <c r="AI41" s="431"/>
    </row>
    <row r="42" spans="1:35" s="449" customFormat="1" ht="16.5" customHeight="1">
      <c r="B42" s="418">
        <v>4</v>
      </c>
      <c r="C42" s="537" t="s">
        <v>72</v>
      </c>
      <c r="D42" s="540">
        <v>10</v>
      </c>
      <c r="E42" s="455">
        <v>4</v>
      </c>
      <c r="F42" s="536" t="s">
        <v>196</v>
      </c>
      <c r="G42" s="543">
        <v>6</v>
      </c>
      <c r="U42" s="454"/>
      <c r="V42" s="454"/>
      <c r="W42" s="454"/>
      <c r="X42" s="454"/>
      <c r="Z42" s="431"/>
      <c r="AA42" s="431"/>
      <c r="AB42" s="431"/>
      <c r="AC42" s="431"/>
      <c r="AD42" s="431"/>
      <c r="AE42" s="454"/>
      <c r="AF42" s="431"/>
      <c r="AG42" s="431"/>
      <c r="AH42" s="431"/>
      <c r="AI42" s="431"/>
    </row>
    <row r="43" spans="1:35" s="449" customFormat="1" ht="16.5" customHeight="1">
      <c r="B43" s="418">
        <v>4</v>
      </c>
      <c r="C43" s="537" t="s">
        <v>139</v>
      </c>
      <c r="D43" s="540">
        <v>10</v>
      </c>
      <c r="E43" s="455">
        <v>5</v>
      </c>
      <c r="F43" s="536" t="s">
        <v>156</v>
      </c>
      <c r="G43" s="543">
        <v>4</v>
      </c>
      <c r="U43" s="454"/>
      <c r="V43" s="454"/>
      <c r="W43" s="454"/>
      <c r="X43" s="454"/>
      <c r="Z43" s="431"/>
      <c r="AA43" s="431"/>
      <c r="AB43" s="431"/>
      <c r="AC43" s="431"/>
      <c r="AD43" s="431"/>
      <c r="AE43" s="454"/>
      <c r="AF43" s="431"/>
      <c r="AG43" s="431"/>
      <c r="AH43" s="431"/>
      <c r="AI43" s="431"/>
    </row>
    <row r="44" spans="1:35" s="449" customFormat="1" ht="16.5" customHeight="1">
      <c r="B44" s="418" t="s">
        <v>384</v>
      </c>
      <c r="C44" s="537"/>
      <c r="D44" s="540" t="s">
        <v>384</v>
      </c>
      <c r="E44" s="455">
        <v>5</v>
      </c>
      <c r="F44" s="537" t="s">
        <v>119</v>
      </c>
      <c r="G44" s="543">
        <v>4</v>
      </c>
      <c r="I44" s="532"/>
      <c r="U44" s="454"/>
      <c r="V44" s="454"/>
      <c r="W44" s="454"/>
      <c r="X44" s="454"/>
      <c r="Z44" s="431"/>
      <c r="AA44" s="431"/>
      <c r="AB44" s="431"/>
      <c r="AC44" s="431"/>
      <c r="AD44" s="431"/>
      <c r="AE44" s="454"/>
      <c r="AF44" s="431"/>
      <c r="AG44" s="431"/>
      <c r="AH44" s="431"/>
      <c r="AI44" s="431"/>
    </row>
    <row r="45" spans="1:35" s="449" customFormat="1" ht="16.5" customHeight="1">
      <c r="B45" s="418" t="s">
        <v>384</v>
      </c>
      <c r="C45" s="537" t="s">
        <v>384</v>
      </c>
      <c r="D45" s="540" t="s">
        <v>384</v>
      </c>
      <c r="E45" s="455" t="s">
        <v>384</v>
      </c>
      <c r="F45" s="537" t="s">
        <v>384</v>
      </c>
      <c r="G45" s="543" t="s">
        <v>384</v>
      </c>
      <c r="I45" s="532"/>
      <c r="K45" s="532"/>
      <c r="U45" s="454"/>
      <c r="V45" s="454"/>
      <c r="W45" s="454"/>
      <c r="X45" s="454"/>
      <c r="Z45" s="431"/>
      <c r="AA45" s="431"/>
      <c r="AB45" s="431"/>
      <c r="AC45" s="431"/>
      <c r="AD45" s="431"/>
      <c r="AE45" s="454"/>
      <c r="AF45" s="431"/>
      <c r="AG45" s="431"/>
      <c r="AH45" s="431"/>
      <c r="AI45" s="431"/>
    </row>
    <row r="46" spans="1:35" s="449" customFormat="1" ht="16.5" customHeight="1">
      <c r="B46" s="419" t="s">
        <v>384</v>
      </c>
      <c r="C46" s="538" t="s">
        <v>384</v>
      </c>
      <c r="D46" s="541" t="s">
        <v>384</v>
      </c>
      <c r="E46" s="456" t="s">
        <v>384</v>
      </c>
      <c r="F46" s="538" t="s">
        <v>384</v>
      </c>
      <c r="G46" s="544" t="s">
        <v>384</v>
      </c>
      <c r="I46" s="532"/>
      <c r="K46" s="532"/>
      <c r="U46" s="454"/>
      <c r="V46" s="454"/>
      <c r="W46" s="454"/>
      <c r="X46" s="454"/>
      <c r="Z46" s="431"/>
      <c r="AA46" s="431"/>
      <c r="AB46" s="431"/>
      <c r="AC46" s="431"/>
      <c r="AD46" s="431"/>
      <c r="AE46" s="454"/>
      <c r="AF46" s="431"/>
      <c r="AG46" s="431"/>
      <c r="AH46" s="431"/>
      <c r="AI46" s="431"/>
    </row>
    <row r="47" spans="1:35" s="449" customFormat="1" ht="18" customHeight="1">
      <c r="B47" s="451"/>
    </row>
    <row r="48" spans="1:35" s="449" customFormat="1" ht="18" customHeight="1"/>
    <row r="49" spans="2:35" s="449" customFormat="1" ht="18" customHeight="1">
      <c r="C49" s="454"/>
      <c r="D49" s="454"/>
      <c r="E49" s="454"/>
      <c r="F49" s="454"/>
      <c r="U49" s="454"/>
      <c r="V49" s="454"/>
      <c r="W49" s="454"/>
      <c r="X49" s="454"/>
      <c r="AE49" s="454"/>
      <c r="AF49" s="454"/>
      <c r="AG49" s="454"/>
      <c r="AH49" s="454"/>
      <c r="AI49" s="454"/>
    </row>
    <row r="50" spans="2:35" s="449" customFormat="1" ht="18" customHeight="1">
      <c r="C50" s="454"/>
      <c r="D50" s="454"/>
      <c r="E50" s="454"/>
      <c r="F50" s="454"/>
      <c r="U50" s="454"/>
      <c r="V50" s="454"/>
      <c r="W50" s="454"/>
      <c r="X50" s="454"/>
      <c r="AE50" s="454"/>
      <c r="AF50" s="454"/>
      <c r="AG50" s="454"/>
      <c r="AH50" s="454"/>
      <c r="AI50" s="454"/>
    </row>
    <row r="51" spans="2:35" s="449" customFormat="1" ht="18" customHeight="1">
      <c r="C51" s="454"/>
      <c r="D51" s="454"/>
      <c r="E51" s="454"/>
      <c r="F51" s="454"/>
      <c r="U51" s="454"/>
      <c r="V51" s="454"/>
      <c r="W51" s="454"/>
      <c r="X51" s="454"/>
      <c r="AE51" s="454"/>
      <c r="AF51" s="454"/>
      <c r="AG51" s="454"/>
      <c r="AH51" s="454"/>
      <c r="AI51" s="454"/>
    </row>
    <row r="52" spans="2:35" s="449" customFormat="1" ht="18" customHeight="1">
      <c r="C52" s="454"/>
      <c r="D52" s="454"/>
      <c r="E52" s="454"/>
      <c r="F52" s="454"/>
      <c r="U52" s="454"/>
      <c r="V52" s="454"/>
      <c r="W52" s="454"/>
      <c r="X52" s="454"/>
      <c r="AE52" s="454"/>
      <c r="AF52" s="454"/>
      <c r="AG52" s="454"/>
      <c r="AH52" s="454"/>
      <c r="AI52" s="454"/>
    </row>
    <row r="53" spans="2:35" s="449" customFormat="1" ht="18" customHeight="1">
      <c r="C53" s="454"/>
      <c r="D53" s="454"/>
      <c r="E53" s="454"/>
      <c r="F53" s="454"/>
      <c r="U53" s="454"/>
      <c r="V53" s="454"/>
      <c r="W53" s="454"/>
      <c r="X53" s="454"/>
      <c r="AE53" s="454"/>
      <c r="AF53" s="454"/>
      <c r="AG53" s="454"/>
      <c r="AH53" s="454"/>
      <c r="AI53" s="454"/>
    </row>
    <row r="54" spans="2:35" s="449" customFormat="1" ht="18" customHeight="1">
      <c r="C54" s="454"/>
      <c r="D54" s="454"/>
      <c r="E54" s="454"/>
      <c r="F54" s="454"/>
      <c r="U54" s="454"/>
      <c r="V54" s="454"/>
      <c r="W54" s="454"/>
      <c r="X54" s="454"/>
      <c r="AE54" s="454"/>
      <c r="AF54" s="454"/>
      <c r="AG54" s="454"/>
      <c r="AH54" s="454"/>
      <c r="AI54" s="454"/>
    </row>
    <row r="55" spans="2:35" s="449" customFormat="1" ht="18" customHeight="1">
      <c r="C55" s="454"/>
      <c r="D55" s="454"/>
      <c r="E55" s="454"/>
      <c r="F55" s="454"/>
      <c r="U55" s="454"/>
      <c r="V55" s="454"/>
      <c r="W55" s="454"/>
      <c r="X55" s="454"/>
      <c r="AE55" s="454"/>
      <c r="AF55" s="454"/>
      <c r="AG55" s="454"/>
      <c r="AH55" s="454"/>
      <c r="AI55" s="454"/>
    </row>
    <row r="56" spans="2:35" s="449" customFormat="1" ht="18" customHeight="1">
      <c r="C56" s="454"/>
      <c r="D56" s="454"/>
      <c r="E56" s="454"/>
      <c r="F56" s="454"/>
      <c r="U56" s="454"/>
      <c r="V56" s="454"/>
      <c r="W56" s="454"/>
      <c r="X56" s="454"/>
      <c r="AE56" s="454"/>
      <c r="AF56" s="454"/>
      <c r="AG56" s="454"/>
      <c r="AH56" s="454"/>
      <c r="AI56" s="454"/>
    </row>
    <row r="57" spans="2:35" s="449" customFormat="1" ht="18" customHeight="1"/>
    <row r="58" spans="2:35" s="449" customFormat="1" ht="18" customHeight="1"/>
    <row r="59" spans="2:35" ht="18" customHeight="1">
      <c r="B59" s="231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79" customWidth="1"/>
    <col min="2" max="2" width="16.625" style="279" customWidth="1"/>
    <col min="3" max="6" width="14.625" style="279" customWidth="1"/>
    <col min="7" max="10" width="11.25" style="279" customWidth="1"/>
    <col min="11" max="11" width="11.25" style="236" customWidth="1"/>
    <col min="12" max="13" width="11.25" style="279" customWidth="1"/>
    <col min="14" max="15" width="1.625" style="279" customWidth="1"/>
    <col min="16" max="21" width="5.625" style="279" customWidth="1"/>
    <col min="22" max="22" width="6.125" style="236" customWidth="1"/>
    <col min="23" max="27" width="9" style="279"/>
    <col min="28" max="28" width="8.875" style="279" customWidth="1"/>
    <col min="29" max="16384" width="9" style="279"/>
  </cols>
  <sheetData>
    <row r="1" spans="1:22" ht="30.75" customHeight="1">
      <c r="A1" s="317" t="s">
        <v>237</v>
      </c>
    </row>
    <row r="2" spans="1:22" s="320" customFormat="1" ht="24" customHeight="1">
      <c r="A2" s="318"/>
      <c r="B2" s="319"/>
      <c r="D2" s="318"/>
      <c r="E2" s="318"/>
      <c r="F2" s="318"/>
      <c r="G2" s="318"/>
      <c r="J2" s="654">
        <v>45108</v>
      </c>
      <c r="K2" s="655"/>
      <c r="L2" s="655"/>
      <c r="M2" s="655"/>
      <c r="N2" s="321"/>
      <c r="O2" s="321"/>
      <c r="P2" s="318"/>
      <c r="Q2" s="318"/>
      <c r="R2" s="318"/>
      <c r="S2" s="318"/>
      <c r="T2" s="318"/>
      <c r="U2" s="318"/>
      <c r="V2" s="322"/>
    </row>
    <row r="3" spans="1:22" s="320" customFormat="1" ht="13.5" hidden="1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22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22"/>
    </row>
    <row r="4" spans="1:22" s="323" customFormat="1" ht="13.5" customHeight="1">
      <c r="K4" s="324"/>
      <c r="V4" s="324"/>
    </row>
    <row r="5" spans="1:22" s="323" customFormat="1" ht="15" customHeight="1">
      <c r="I5" s="323" t="s">
        <v>341</v>
      </c>
      <c r="V5" s="324"/>
    </row>
    <row r="6" spans="1:22" s="323" customFormat="1" ht="16.5" customHeight="1">
      <c r="H6" s="325"/>
      <c r="I6" s="326" t="s">
        <v>140</v>
      </c>
      <c r="J6" s="233" t="s">
        <v>229</v>
      </c>
      <c r="K6" s="367"/>
      <c r="L6" s="367"/>
      <c r="M6" s="234" t="s">
        <v>382</v>
      </c>
      <c r="N6" s="235"/>
      <c r="V6" s="324"/>
    </row>
    <row r="7" spans="1:22" s="323" customFormat="1" ht="16.5" customHeight="1">
      <c r="A7" s="232"/>
      <c r="G7" s="279"/>
      <c r="H7" s="325"/>
      <c r="I7" s="326" t="s">
        <v>144</v>
      </c>
      <c r="J7" s="233" t="s">
        <v>381</v>
      </c>
      <c r="K7" s="367"/>
      <c r="L7" s="367"/>
      <c r="M7" s="234" t="s">
        <v>383</v>
      </c>
      <c r="N7" s="235"/>
      <c r="S7" s="327"/>
      <c r="V7" s="324"/>
    </row>
    <row r="8" spans="1:22" s="323" customFormat="1" ht="16.5" customHeight="1">
      <c r="A8" s="232"/>
      <c r="G8" s="279"/>
      <c r="H8" s="325"/>
      <c r="I8" s="326" t="s">
        <v>143</v>
      </c>
      <c r="J8" s="233" t="s">
        <v>224</v>
      </c>
      <c r="K8" s="367"/>
      <c r="L8" s="367"/>
      <c r="M8" s="234" t="s">
        <v>382</v>
      </c>
      <c r="N8" s="235"/>
      <c r="S8" s="327"/>
      <c r="V8" s="324"/>
    </row>
    <row r="9" spans="1:22" ht="15" customHeight="1">
      <c r="B9" s="656" t="s">
        <v>24</v>
      </c>
      <c r="C9" s="656" t="s">
        <v>74</v>
      </c>
      <c r="D9" s="328" t="s">
        <v>32</v>
      </c>
      <c r="E9" s="329"/>
      <c r="F9" s="330" t="s">
        <v>33</v>
      </c>
      <c r="G9" s="656" t="s">
        <v>75</v>
      </c>
      <c r="H9" s="656" t="s">
        <v>76</v>
      </c>
      <c r="I9" s="331" t="s">
        <v>49</v>
      </c>
      <c r="J9" s="331"/>
      <c r="K9" s="331" t="s">
        <v>68</v>
      </c>
      <c r="L9" s="331"/>
      <c r="M9" s="658" t="s">
        <v>66</v>
      </c>
      <c r="N9" s="332"/>
      <c r="O9" s="333"/>
      <c r="P9" s="61"/>
      <c r="Q9" s="61"/>
      <c r="R9" s="333"/>
      <c r="S9" s="333"/>
      <c r="T9" s="333"/>
      <c r="U9" s="333"/>
      <c r="V9" s="334"/>
    </row>
    <row r="10" spans="1:22" ht="15" customHeight="1">
      <c r="B10" s="657"/>
      <c r="C10" s="657"/>
      <c r="D10" s="331" t="s">
        <v>71</v>
      </c>
      <c r="E10" s="335" t="s">
        <v>20</v>
      </c>
      <c r="F10" s="331" t="s">
        <v>2</v>
      </c>
      <c r="G10" s="657"/>
      <c r="H10" s="657"/>
      <c r="I10" s="336" t="s">
        <v>78</v>
      </c>
      <c r="J10" s="336" t="s">
        <v>80</v>
      </c>
      <c r="K10" s="336" t="s">
        <v>78</v>
      </c>
      <c r="L10" s="336" t="s">
        <v>80</v>
      </c>
      <c r="M10" s="657"/>
      <c r="N10" s="337"/>
      <c r="O10" s="333"/>
      <c r="P10" s="333"/>
      <c r="Q10" s="333"/>
      <c r="R10" s="333"/>
      <c r="S10" s="333"/>
      <c r="T10" s="333"/>
      <c r="U10" s="333"/>
      <c r="V10" s="334"/>
    </row>
    <row r="11" spans="1:22" ht="16.5" customHeight="1">
      <c r="B11" s="338" t="s">
        <v>123</v>
      </c>
      <c r="C11" s="339">
        <v>385717</v>
      </c>
      <c r="D11" s="339">
        <v>916509</v>
      </c>
      <c r="E11" s="339">
        <v>433048</v>
      </c>
      <c r="F11" s="339">
        <v>483461</v>
      </c>
      <c r="G11" s="339">
        <v>293</v>
      </c>
      <c r="H11" s="339">
        <v>1253</v>
      </c>
      <c r="I11" s="340" t="s">
        <v>39</v>
      </c>
      <c r="J11" s="339">
        <v>757</v>
      </c>
      <c r="K11" s="340" t="s">
        <v>39</v>
      </c>
      <c r="L11" s="339">
        <v>813</v>
      </c>
      <c r="M11" s="341">
        <v>-1016</v>
      </c>
      <c r="N11" s="342"/>
      <c r="O11" s="61"/>
      <c r="P11" s="61"/>
      <c r="Q11" s="61"/>
      <c r="R11" s="61"/>
      <c r="S11" s="61"/>
      <c r="T11" s="61"/>
      <c r="U11" s="61"/>
      <c r="V11" s="61"/>
    </row>
    <row r="12" spans="1:22" ht="16.5" customHeight="1">
      <c r="B12" s="343" t="s">
        <v>198</v>
      </c>
      <c r="C12" s="344">
        <v>354319</v>
      </c>
      <c r="D12" s="344">
        <v>834049</v>
      </c>
      <c r="E12" s="344">
        <v>394101</v>
      </c>
      <c r="F12" s="344">
        <v>439948</v>
      </c>
      <c r="G12" s="344">
        <v>277</v>
      </c>
      <c r="H12" s="344">
        <v>1110</v>
      </c>
      <c r="I12" s="344">
        <v>446</v>
      </c>
      <c r="J12" s="344">
        <v>696</v>
      </c>
      <c r="K12" s="344">
        <v>446</v>
      </c>
      <c r="L12" s="344">
        <v>782</v>
      </c>
      <c r="M12" s="341">
        <v>-919</v>
      </c>
      <c r="N12" s="342"/>
      <c r="O12" s="61"/>
      <c r="P12" s="61"/>
      <c r="Q12" s="61"/>
      <c r="R12" s="61"/>
      <c r="S12" s="61"/>
      <c r="T12" s="61"/>
      <c r="U12" s="61"/>
      <c r="V12" s="345"/>
    </row>
    <row r="13" spans="1:22" ht="16.5" customHeight="1">
      <c r="B13" s="346" t="s">
        <v>129</v>
      </c>
      <c r="C13" s="347">
        <v>31398</v>
      </c>
      <c r="D13" s="347">
        <v>82488</v>
      </c>
      <c r="E13" s="347">
        <v>38962</v>
      </c>
      <c r="F13" s="347">
        <v>43526</v>
      </c>
      <c r="G13" s="347">
        <v>16</v>
      </c>
      <c r="H13" s="347">
        <v>143</v>
      </c>
      <c r="I13" s="347">
        <v>50</v>
      </c>
      <c r="J13" s="347">
        <v>61</v>
      </c>
      <c r="K13" s="347">
        <v>63</v>
      </c>
      <c r="L13" s="347">
        <v>31</v>
      </c>
      <c r="M13" s="348">
        <v>-110</v>
      </c>
      <c r="N13" s="342"/>
      <c r="O13" s="61"/>
      <c r="P13" s="61"/>
      <c r="Q13" s="61"/>
      <c r="R13" s="61"/>
      <c r="S13" s="61"/>
      <c r="T13" s="61"/>
      <c r="U13" s="61"/>
      <c r="V13" s="61"/>
    </row>
    <row r="14" spans="1:22" ht="16.5" customHeight="1">
      <c r="B14" s="349" t="s">
        <v>41</v>
      </c>
      <c r="C14" s="344">
        <v>138971</v>
      </c>
      <c r="D14" s="344">
        <v>300602</v>
      </c>
      <c r="E14" s="344">
        <v>142049</v>
      </c>
      <c r="F14" s="344">
        <v>158553</v>
      </c>
      <c r="G14" s="344">
        <v>127</v>
      </c>
      <c r="H14" s="344">
        <v>298</v>
      </c>
      <c r="I14" s="344">
        <v>138</v>
      </c>
      <c r="J14" s="344">
        <v>249</v>
      </c>
      <c r="K14" s="344">
        <v>122</v>
      </c>
      <c r="L14" s="344">
        <v>390</v>
      </c>
      <c r="M14" s="350">
        <v>-296</v>
      </c>
      <c r="N14" s="351"/>
      <c r="O14" s="61"/>
      <c r="P14" s="61"/>
      <c r="Q14" s="61"/>
      <c r="R14" s="61"/>
      <c r="S14" s="61"/>
      <c r="T14" s="61"/>
      <c r="U14" s="61"/>
      <c r="V14" s="345"/>
    </row>
    <row r="15" spans="1:22" ht="16.5" customHeight="1">
      <c r="B15" s="349" t="s">
        <v>65</v>
      </c>
      <c r="C15" s="344">
        <v>20963</v>
      </c>
      <c r="D15" s="344">
        <v>47122</v>
      </c>
      <c r="E15" s="344">
        <v>21734</v>
      </c>
      <c r="F15" s="344">
        <v>25388</v>
      </c>
      <c r="G15" s="344">
        <v>17</v>
      </c>
      <c r="H15" s="344">
        <v>71</v>
      </c>
      <c r="I15" s="344">
        <v>27</v>
      </c>
      <c r="J15" s="344">
        <v>55</v>
      </c>
      <c r="K15" s="344">
        <v>26</v>
      </c>
      <c r="L15" s="344">
        <v>39</v>
      </c>
      <c r="M15" s="350">
        <v>-37</v>
      </c>
      <c r="N15" s="351"/>
      <c r="O15" s="61"/>
      <c r="P15" s="61"/>
      <c r="Q15" s="61"/>
      <c r="R15" s="61"/>
      <c r="S15" s="61"/>
      <c r="T15" s="61"/>
      <c r="U15" s="61"/>
      <c r="V15" s="345"/>
    </row>
    <row r="16" spans="1:22" ht="16.5" customHeight="1">
      <c r="B16" s="349" t="s">
        <v>216</v>
      </c>
      <c r="C16" s="344">
        <v>30834</v>
      </c>
      <c r="D16" s="344">
        <v>80961</v>
      </c>
      <c r="E16" s="344">
        <v>38237</v>
      </c>
      <c r="F16" s="344">
        <v>42724</v>
      </c>
      <c r="G16" s="344">
        <v>21</v>
      </c>
      <c r="H16" s="344">
        <v>107</v>
      </c>
      <c r="I16" s="344">
        <v>32</v>
      </c>
      <c r="J16" s="344">
        <v>67</v>
      </c>
      <c r="K16" s="344">
        <v>58</v>
      </c>
      <c r="L16" s="344">
        <v>64</v>
      </c>
      <c r="M16" s="350">
        <v>-109</v>
      </c>
      <c r="N16" s="351"/>
      <c r="O16" s="61"/>
      <c r="P16" s="61"/>
      <c r="Q16" s="61"/>
      <c r="R16" s="61"/>
      <c r="S16" s="61"/>
      <c r="T16" s="61"/>
      <c r="U16" s="61"/>
      <c r="V16" s="345"/>
    </row>
    <row r="17" spans="2:22" ht="16.5" customHeight="1">
      <c r="B17" s="349" t="s">
        <v>16</v>
      </c>
      <c r="C17" s="344">
        <v>27842</v>
      </c>
      <c r="D17" s="344">
        <v>65937</v>
      </c>
      <c r="E17" s="344">
        <v>31130</v>
      </c>
      <c r="F17" s="344">
        <v>34807</v>
      </c>
      <c r="G17" s="344">
        <v>12</v>
      </c>
      <c r="H17" s="344">
        <v>111</v>
      </c>
      <c r="I17" s="344">
        <v>30</v>
      </c>
      <c r="J17" s="344">
        <v>69</v>
      </c>
      <c r="K17" s="344">
        <v>31</v>
      </c>
      <c r="L17" s="344">
        <v>62</v>
      </c>
      <c r="M17" s="350">
        <v>-93</v>
      </c>
      <c r="N17" s="351"/>
      <c r="O17" s="61"/>
      <c r="P17" s="61"/>
      <c r="Q17" s="61"/>
      <c r="R17" s="61"/>
      <c r="S17" s="61"/>
      <c r="T17" s="61"/>
      <c r="U17" s="61"/>
      <c r="V17" s="61"/>
    </row>
    <row r="18" spans="2:22" ht="16.5" customHeight="1">
      <c r="B18" s="349" t="s">
        <v>221</v>
      </c>
      <c r="C18" s="344">
        <v>10117</v>
      </c>
      <c r="D18" s="344">
        <v>23117</v>
      </c>
      <c r="E18" s="344">
        <v>10928</v>
      </c>
      <c r="F18" s="344">
        <v>12189</v>
      </c>
      <c r="G18" s="344">
        <v>4</v>
      </c>
      <c r="H18" s="344">
        <v>52</v>
      </c>
      <c r="I18" s="344">
        <v>14</v>
      </c>
      <c r="J18" s="344">
        <v>12</v>
      </c>
      <c r="K18" s="344">
        <v>18</v>
      </c>
      <c r="L18" s="344">
        <v>12</v>
      </c>
      <c r="M18" s="350">
        <v>-52</v>
      </c>
      <c r="N18" s="351"/>
      <c r="O18" s="61"/>
      <c r="P18" s="61"/>
      <c r="Q18" s="61"/>
      <c r="R18" s="61"/>
      <c r="S18" s="61"/>
      <c r="T18" s="61"/>
      <c r="U18" s="61"/>
      <c r="V18" s="345"/>
    </row>
    <row r="19" spans="2:22" ht="16.5" customHeight="1">
      <c r="B19" s="349" t="s">
        <v>202</v>
      </c>
      <c r="C19" s="344">
        <v>16333</v>
      </c>
      <c r="D19" s="344">
        <v>39457</v>
      </c>
      <c r="E19" s="344">
        <v>18896</v>
      </c>
      <c r="F19" s="344">
        <v>20561</v>
      </c>
      <c r="G19" s="344">
        <v>12</v>
      </c>
      <c r="H19" s="344">
        <v>58</v>
      </c>
      <c r="I19" s="344">
        <v>27</v>
      </c>
      <c r="J19" s="344">
        <v>41</v>
      </c>
      <c r="K19" s="344">
        <v>31</v>
      </c>
      <c r="L19" s="344">
        <v>30</v>
      </c>
      <c r="M19" s="350">
        <v>-39</v>
      </c>
      <c r="N19" s="351"/>
      <c r="O19" s="61"/>
      <c r="P19" s="61"/>
      <c r="Q19" s="61"/>
      <c r="R19" s="61"/>
      <c r="S19" s="61"/>
      <c r="T19" s="61"/>
      <c r="U19" s="61"/>
      <c r="V19" s="345"/>
    </row>
    <row r="20" spans="2:22" ht="16.5" customHeight="1">
      <c r="B20" s="349" t="s">
        <v>225</v>
      </c>
      <c r="C20" s="344">
        <v>10674</v>
      </c>
      <c r="D20" s="344">
        <v>27121</v>
      </c>
      <c r="E20" s="344">
        <v>12796</v>
      </c>
      <c r="F20" s="344">
        <v>14325</v>
      </c>
      <c r="G20" s="344">
        <v>8</v>
      </c>
      <c r="H20" s="344">
        <v>50</v>
      </c>
      <c r="I20" s="344">
        <v>8</v>
      </c>
      <c r="J20" s="344">
        <v>20</v>
      </c>
      <c r="K20" s="344">
        <v>8</v>
      </c>
      <c r="L20" s="344">
        <v>24</v>
      </c>
      <c r="M20" s="350">
        <v>-46</v>
      </c>
      <c r="N20" s="351"/>
      <c r="O20" s="61"/>
      <c r="P20" s="61"/>
      <c r="Q20" s="61"/>
      <c r="R20" s="61"/>
      <c r="S20" s="61"/>
      <c r="T20" s="61"/>
      <c r="U20" s="61"/>
      <c r="V20" s="345"/>
    </row>
    <row r="21" spans="2:22" ht="16.5" customHeight="1">
      <c r="B21" s="349" t="s">
        <v>152</v>
      </c>
      <c r="C21" s="344">
        <v>28563</v>
      </c>
      <c r="D21" s="344">
        <v>71641</v>
      </c>
      <c r="E21" s="344">
        <v>34640</v>
      </c>
      <c r="F21" s="344">
        <v>37001</v>
      </c>
      <c r="G21" s="344">
        <v>23</v>
      </c>
      <c r="H21" s="344">
        <v>101</v>
      </c>
      <c r="I21" s="344">
        <v>31</v>
      </c>
      <c r="J21" s="344">
        <v>56</v>
      </c>
      <c r="K21" s="344">
        <v>35</v>
      </c>
      <c r="L21" s="344">
        <v>50</v>
      </c>
      <c r="M21" s="350">
        <v>-76</v>
      </c>
      <c r="N21" s="351"/>
      <c r="O21" s="61"/>
      <c r="P21" s="61"/>
      <c r="Q21" s="61"/>
      <c r="R21" s="61"/>
      <c r="S21" s="61"/>
      <c r="T21" s="61"/>
      <c r="U21" s="61"/>
      <c r="V21" s="345"/>
    </row>
    <row r="22" spans="2:22" ht="16.5" customHeight="1">
      <c r="B22" s="349" t="s">
        <v>136</v>
      </c>
      <c r="C22" s="344">
        <v>12577</v>
      </c>
      <c r="D22" s="344">
        <v>31109</v>
      </c>
      <c r="E22" s="344">
        <v>14684</v>
      </c>
      <c r="F22" s="344">
        <v>16425</v>
      </c>
      <c r="G22" s="344">
        <v>17</v>
      </c>
      <c r="H22" s="344">
        <v>40</v>
      </c>
      <c r="I22" s="344">
        <v>47</v>
      </c>
      <c r="J22" s="344">
        <v>15</v>
      </c>
      <c r="K22" s="344">
        <v>34</v>
      </c>
      <c r="L22" s="344">
        <v>14</v>
      </c>
      <c r="M22" s="350">
        <v>-9</v>
      </c>
      <c r="N22" s="351"/>
      <c r="O22" s="61"/>
      <c r="P22" s="61"/>
      <c r="Q22" s="61"/>
      <c r="R22" s="61"/>
      <c r="S22" s="61"/>
      <c r="T22" s="61"/>
      <c r="U22" s="61"/>
      <c r="V22" s="345"/>
    </row>
    <row r="23" spans="2:22" ht="16.5" customHeight="1">
      <c r="B23" s="352" t="s">
        <v>69</v>
      </c>
      <c r="C23" s="353">
        <v>28424</v>
      </c>
      <c r="D23" s="353">
        <v>73853</v>
      </c>
      <c r="E23" s="353">
        <v>34594</v>
      </c>
      <c r="F23" s="353">
        <v>39259</v>
      </c>
      <c r="G23" s="353">
        <v>16</v>
      </c>
      <c r="H23" s="353">
        <v>104</v>
      </c>
      <c r="I23" s="353">
        <v>65</v>
      </c>
      <c r="J23" s="353">
        <v>54</v>
      </c>
      <c r="K23" s="353">
        <v>46</v>
      </c>
      <c r="L23" s="353">
        <v>42</v>
      </c>
      <c r="M23" s="350">
        <v>-57</v>
      </c>
      <c r="N23" s="351"/>
      <c r="O23" s="61"/>
      <c r="P23" s="61"/>
      <c r="Q23" s="61"/>
      <c r="R23" s="61"/>
      <c r="S23" s="61"/>
      <c r="T23" s="61"/>
      <c r="U23" s="61"/>
      <c r="V23" s="345"/>
    </row>
    <row r="24" spans="2:22" ht="16.5" customHeight="1">
      <c r="B24" s="352" t="s">
        <v>87</v>
      </c>
      <c r="C24" s="353">
        <v>11365</v>
      </c>
      <c r="D24" s="353">
        <v>28044</v>
      </c>
      <c r="E24" s="353">
        <v>13173</v>
      </c>
      <c r="F24" s="353">
        <v>14871</v>
      </c>
      <c r="G24" s="353">
        <v>6</v>
      </c>
      <c r="H24" s="353">
        <v>59</v>
      </c>
      <c r="I24" s="353">
        <v>8</v>
      </c>
      <c r="J24" s="353">
        <v>22</v>
      </c>
      <c r="K24" s="353">
        <v>12</v>
      </c>
      <c r="L24" s="353">
        <v>16</v>
      </c>
      <c r="M24" s="350">
        <v>-51</v>
      </c>
      <c r="N24" s="351"/>
      <c r="O24" s="61"/>
      <c r="P24" s="61"/>
      <c r="Q24" s="61"/>
      <c r="R24" s="61"/>
      <c r="S24" s="61"/>
      <c r="T24" s="61"/>
      <c r="U24" s="61"/>
      <c r="V24" s="345"/>
    </row>
    <row r="25" spans="2:22" ht="16.5" customHeight="1">
      <c r="B25" s="352" t="s">
        <v>222</v>
      </c>
      <c r="C25" s="353">
        <v>8599</v>
      </c>
      <c r="D25" s="353">
        <v>22192</v>
      </c>
      <c r="E25" s="353">
        <v>10683</v>
      </c>
      <c r="F25" s="353">
        <v>11509</v>
      </c>
      <c r="G25" s="353">
        <v>5</v>
      </c>
      <c r="H25" s="353">
        <v>29</v>
      </c>
      <c r="I25" s="353">
        <v>6</v>
      </c>
      <c r="J25" s="353">
        <v>20</v>
      </c>
      <c r="K25" s="353">
        <v>12</v>
      </c>
      <c r="L25" s="353">
        <v>21</v>
      </c>
      <c r="M25" s="350">
        <v>-31</v>
      </c>
      <c r="N25" s="351"/>
      <c r="O25" s="61"/>
      <c r="P25" s="61"/>
      <c r="Q25" s="61"/>
      <c r="R25" s="61"/>
      <c r="S25" s="61"/>
      <c r="T25" s="61"/>
      <c r="U25" s="61"/>
      <c r="V25" s="345"/>
    </row>
    <row r="26" spans="2:22" ht="16.5" customHeight="1">
      <c r="B26" s="352" t="s">
        <v>223</v>
      </c>
      <c r="C26" s="344">
        <v>9057</v>
      </c>
      <c r="D26" s="344">
        <v>22893</v>
      </c>
      <c r="E26" s="344">
        <v>10557</v>
      </c>
      <c r="F26" s="344">
        <v>12336</v>
      </c>
      <c r="G26" s="344">
        <v>9</v>
      </c>
      <c r="H26" s="344">
        <v>30</v>
      </c>
      <c r="I26" s="344">
        <v>13</v>
      </c>
      <c r="J26" s="344">
        <v>16</v>
      </c>
      <c r="K26" s="344">
        <v>13</v>
      </c>
      <c r="L26" s="344">
        <v>18</v>
      </c>
      <c r="M26" s="350">
        <v>-23</v>
      </c>
      <c r="N26" s="351"/>
      <c r="O26" s="61"/>
      <c r="P26" s="61"/>
      <c r="Q26" s="61"/>
      <c r="R26" s="61"/>
      <c r="S26" s="61"/>
      <c r="T26" s="61"/>
      <c r="U26" s="61"/>
      <c r="V26" s="61"/>
    </row>
    <row r="27" spans="2:22" ht="16.5" customHeight="1">
      <c r="B27" s="354" t="s">
        <v>195</v>
      </c>
      <c r="C27" s="355">
        <v>1964</v>
      </c>
      <c r="D27" s="355">
        <v>4496</v>
      </c>
      <c r="E27" s="355">
        <v>2100</v>
      </c>
      <c r="F27" s="355">
        <v>2396</v>
      </c>
      <c r="G27" s="355">
        <v>1</v>
      </c>
      <c r="H27" s="355">
        <v>4</v>
      </c>
      <c r="I27" s="355">
        <v>0</v>
      </c>
      <c r="J27" s="355">
        <v>3</v>
      </c>
      <c r="K27" s="355">
        <v>2</v>
      </c>
      <c r="L27" s="355">
        <v>3</v>
      </c>
      <c r="M27" s="356">
        <v>-5</v>
      </c>
      <c r="N27" s="342"/>
      <c r="O27" s="61"/>
      <c r="P27" s="61"/>
      <c r="Q27" s="61"/>
      <c r="R27" s="61"/>
      <c r="S27" s="61"/>
      <c r="T27" s="61"/>
      <c r="U27" s="61"/>
      <c r="V27" s="345"/>
    </row>
    <row r="28" spans="2:22" ht="16.5" customHeight="1">
      <c r="B28" s="357" t="s">
        <v>199</v>
      </c>
      <c r="C28" s="358">
        <v>1964</v>
      </c>
      <c r="D28" s="358">
        <v>4496</v>
      </c>
      <c r="E28" s="358">
        <v>2100</v>
      </c>
      <c r="F28" s="358">
        <v>2396</v>
      </c>
      <c r="G28" s="358">
        <v>1</v>
      </c>
      <c r="H28" s="358">
        <v>4</v>
      </c>
      <c r="I28" s="358">
        <v>0</v>
      </c>
      <c r="J28" s="358">
        <v>3</v>
      </c>
      <c r="K28" s="358">
        <v>2</v>
      </c>
      <c r="L28" s="358">
        <v>3</v>
      </c>
      <c r="M28" s="359">
        <v>-5</v>
      </c>
      <c r="N28" s="351"/>
      <c r="O28" s="61"/>
      <c r="P28" s="61"/>
      <c r="Q28" s="61"/>
      <c r="R28" s="61"/>
      <c r="S28" s="61"/>
      <c r="T28" s="61"/>
      <c r="U28" s="61"/>
      <c r="V28" s="345"/>
    </row>
    <row r="29" spans="2:22" ht="16.5" customHeight="1">
      <c r="B29" s="360" t="s">
        <v>133</v>
      </c>
      <c r="C29" s="355">
        <v>808</v>
      </c>
      <c r="D29" s="355">
        <v>1854</v>
      </c>
      <c r="E29" s="355">
        <v>889</v>
      </c>
      <c r="F29" s="355">
        <v>965</v>
      </c>
      <c r="G29" s="355">
        <v>2</v>
      </c>
      <c r="H29" s="355">
        <v>7</v>
      </c>
      <c r="I29" s="355">
        <v>0</v>
      </c>
      <c r="J29" s="355">
        <v>1</v>
      </c>
      <c r="K29" s="355">
        <v>0</v>
      </c>
      <c r="L29" s="355">
        <v>0</v>
      </c>
      <c r="M29" s="356">
        <v>-4</v>
      </c>
      <c r="N29" s="342"/>
      <c r="V29" s="361"/>
    </row>
    <row r="30" spans="2:22" ht="16.5" customHeight="1">
      <c r="B30" s="357" t="s">
        <v>226</v>
      </c>
      <c r="C30" s="358">
        <v>808</v>
      </c>
      <c r="D30" s="358">
        <v>1854</v>
      </c>
      <c r="E30" s="358">
        <v>889</v>
      </c>
      <c r="F30" s="358">
        <v>965</v>
      </c>
      <c r="G30" s="358">
        <v>2</v>
      </c>
      <c r="H30" s="358">
        <v>7</v>
      </c>
      <c r="I30" s="358">
        <v>0</v>
      </c>
      <c r="J30" s="358">
        <v>1</v>
      </c>
      <c r="K30" s="358">
        <v>0</v>
      </c>
      <c r="L30" s="358">
        <v>0</v>
      </c>
      <c r="M30" s="359">
        <v>-4</v>
      </c>
      <c r="N30" s="351"/>
      <c r="V30" s="361"/>
    </row>
    <row r="31" spans="2:22" ht="16.5" customHeight="1">
      <c r="B31" s="355" t="s">
        <v>115</v>
      </c>
      <c r="C31" s="355">
        <v>9242</v>
      </c>
      <c r="D31" s="355">
        <v>22831</v>
      </c>
      <c r="E31" s="355">
        <v>10599</v>
      </c>
      <c r="F31" s="355">
        <v>12232</v>
      </c>
      <c r="G31" s="355">
        <v>6</v>
      </c>
      <c r="H31" s="355">
        <v>40</v>
      </c>
      <c r="I31" s="355">
        <v>11</v>
      </c>
      <c r="J31" s="355">
        <v>16</v>
      </c>
      <c r="K31" s="355">
        <v>22</v>
      </c>
      <c r="L31" s="355">
        <v>7</v>
      </c>
      <c r="M31" s="356">
        <v>-36</v>
      </c>
      <c r="N31" s="342"/>
      <c r="V31" s="361"/>
    </row>
    <row r="32" spans="2:22" ht="16.5" customHeight="1">
      <c r="B32" s="349" t="s">
        <v>12</v>
      </c>
      <c r="C32" s="344">
        <v>1084</v>
      </c>
      <c r="D32" s="344">
        <v>2646</v>
      </c>
      <c r="E32" s="344">
        <v>1257</v>
      </c>
      <c r="F32" s="344">
        <v>1389</v>
      </c>
      <c r="G32" s="344">
        <v>2</v>
      </c>
      <c r="H32" s="344">
        <v>4</v>
      </c>
      <c r="I32" s="344">
        <v>1</v>
      </c>
      <c r="J32" s="344">
        <v>0</v>
      </c>
      <c r="K32" s="344">
        <v>3</v>
      </c>
      <c r="L32" s="344">
        <v>0</v>
      </c>
      <c r="M32" s="350">
        <v>-4</v>
      </c>
      <c r="N32" s="351"/>
      <c r="O32" s="61"/>
      <c r="P32" s="61"/>
      <c r="Q32" s="61"/>
      <c r="R32" s="61"/>
      <c r="S32" s="61"/>
      <c r="T32" s="61"/>
      <c r="U32" s="61"/>
      <c r="V32" s="345"/>
    </row>
    <row r="33" spans="1:22" ht="16.5" customHeight="1">
      <c r="B33" s="349" t="s">
        <v>186</v>
      </c>
      <c r="C33" s="344">
        <v>5611</v>
      </c>
      <c r="D33" s="344">
        <v>14127</v>
      </c>
      <c r="E33" s="344">
        <v>6502</v>
      </c>
      <c r="F33" s="344">
        <v>7625</v>
      </c>
      <c r="G33" s="344">
        <v>4</v>
      </c>
      <c r="H33" s="344">
        <v>28</v>
      </c>
      <c r="I33" s="344">
        <v>7</v>
      </c>
      <c r="J33" s="344">
        <v>11</v>
      </c>
      <c r="K33" s="344">
        <v>13</v>
      </c>
      <c r="L33" s="344">
        <v>5</v>
      </c>
      <c r="M33" s="350">
        <v>-24</v>
      </c>
      <c r="N33" s="351"/>
      <c r="O33" s="61"/>
      <c r="P33" s="61"/>
      <c r="Q33" s="61"/>
      <c r="R33" s="61"/>
      <c r="S33" s="61"/>
      <c r="T33" s="61"/>
      <c r="U33" s="61"/>
      <c r="V33" s="345"/>
    </row>
    <row r="34" spans="1:22" ht="16.5" customHeight="1">
      <c r="B34" s="349" t="s">
        <v>176</v>
      </c>
      <c r="C34" s="344">
        <v>2547</v>
      </c>
      <c r="D34" s="344">
        <v>6058</v>
      </c>
      <c r="E34" s="344">
        <v>2840</v>
      </c>
      <c r="F34" s="344">
        <v>3218</v>
      </c>
      <c r="G34" s="344">
        <v>0</v>
      </c>
      <c r="H34" s="344">
        <v>8</v>
      </c>
      <c r="I34" s="344">
        <v>3</v>
      </c>
      <c r="J34" s="344">
        <v>5</v>
      </c>
      <c r="K34" s="344">
        <v>6</v>
      </c>
      <c r="L34" s="344">
        <v>2</v>
      </c>
      <c r="M34" s="350">
        <v>-8</v>
      </c>
      <c r="N34" s="351"/>
      <c r="O34" s="61"/>
      <c r="P34" s="61"/>
      <c r="Q34" s="61"/>
      <c r="R34" s="61"/>
      <c r="S34" s="61"/>
      <c r="T34" s="61"/>
      <c r="U34" s="61"/>
      <c r="V34" s="345"/>
    </row>
    <row r="35" spans="1:22" ht="16.5" customHeight="1">
      <c r="B35" s="355" t="s">
        <v>230</v>
      </c>
      <c r="C35" s="355">
        <v>7714</v>
      </c>
      <c r="D35" s="355">
        <v>20326</v>
      </c>
      <c r="E35" s="355">
        <v>9491</v>
      </c>
      <c r="F35" s="355">
        <v>10835</v>
      </c>
      <c r="G35" s="355">
        <v>1</v>
      </c>
      <c r="H35" s="355">
        <v>35</v>
      </c>
      <c r="I35" s="355">
        <v>15</v>
      </c>
      <c r="J35" s="355">
        <v>10</v>
      </c>
      <c r="K35" s="355">
        <v>13</v>
      </c>
      <c r="L35" s="355">
        <v>6</v>
      </c>
      <c r="M35" s="356">
        <v>-28</v>
      </c>
      <c r="N35" s="342"/>
      <c r="O35" s="61"/>
      <c r="P35" s="61"/>
      <c r="Q35" s="61"/>
      <c r="R35" s="61"/>
      <c r="S35" s="61"/>
      <c r="T35" s="61"/>
      <c r="U35" s="61"/>
      <c r="V35" s="345"/>
    </row>
    <row r="36" spans="1:22" ht="16.5" customHeight="1">
      <c r="B36" s="349" t="s">
        <v>126</v>
      </c>
      <c r="C36" s="344">
        <v>3260</v>
      </c>
      <c r="D36" s="344">
        <v>7898</v>
      </c>
      <c r="E36" s="344">
        <v>3693</v>
      </c>
      <c r="F36" s="344">
        <v>4205</v>
      </c>
      <c r="G36" s="344">
        <v>0</v>
      </c>
      <c r="H36" s="344">
        <v>20</v>
      </c>
      <c r="I36" s="344">
        <v>7</v>
      </c>
      <c r="J36" s="344">
        <v>2</v>
      </c>
      <c r="K36" s="344">
        <v>5</v>
      </c>
      <c r="L36" s="344">
        <v>2</v>
      </c>
      <c r="M36" s="350">
        <v>-18</v>
      </c>
      <c r="N36" s="351"/>
      <c r="O36" s="61"/>
      <c r="P36" s="61"/>
      <c r="Q36" s="61"/>
      <c r="R36" s="61"/>
      <c r="S36" s="61"/>
      <c r="T36" s="61"/>
      <c r="U36" s="61"/>
      <c r="V36" s="345"/>
    </row>
    <row r="37" spans="1:22" ht="16.5" customHeight="1">
      <c r="B37" s="349" t="s">
        <v>227</v>
      </c>
      <c r="C37" s="344">
        <v>2116</v>
      </c>
      <c r="D37" s="344">
        <v>5262</v>
      </c>
      <c r="E37" s="344">
        <v>2378</v>
      </c>
      <c r="F37" s="344">
        <v>2884</v>
      </c>
      <c r="G37" s="344">
        <v>0</v>
      </c>
      <c r="H37" s="344">
        <v>9</v>
      </c>
      <c r="I37" s="344">
        <v>3</v>
      </c>
      <c r="J37" s="344">
        <v>4</v>
      </c>
      <c r="K37" s="344">
        <v>4</v>
      </c>
      <c r="L37" s="344">
        <v>2</v>
      </c>
      <c r="M37" s="350">
        <v>-8</v>
      </c>
      <c r="N37" s="351"/>
      <c r="O37" s="61"/>
      <c r="P37" s="61"/>
      <c r="Q37" s="61"/>
      <c r="R37" s="61"/>
      <c r="S37" s="61"/>
      <c r="T37" s="61"/>
      <c r="U37" s="61"/>
      <c r="V37" s="345"/>
    </row>
    <row r="38" spans="1:22" ht="16.5" customHeight="1">
      <c r="B38" s="349" t="s">
        <v>228</v>
      </c>
      <c r="C38" s="344">
        <v>1485</v>
      </c>
      <c r="D38" s="344">
        <v>4298</v>
      </c>
      <c r="E38" s="344">
        <v>2007</v>
      </c>
      <c r="F38" s="344">
        <v>2291</v>
      </c>
      <c r="G38" s="344">
        <v>0</v>
      </c>
      <c r="H38" s="344">
        <v>4</v>
      </c>
      <c r="I38" s="344">
        <v>5</v>
      </c>
      <c r="J38" s="344">
        <v>2</v>
      </c>
      <c r="K38" s="344">
        <v>4</v>
      </c>
      <c r="L38" s="344">
        <v>1</v>
      </c>
      <c r="M38" s="350">
        <v>-2</v>
      </c>
      <c r="N38" s="351"/>
      <c r="O38" s="61"/>
      <c r="P38" s="61"/>
      <c r="Q38" s="61"/>
      <c r="R38" s="61"/>
      <c r="S38" s="61"/>
      <c r="T38" s="61"/>
      <c r="U38" s="61"/>
      <c r="V38" s="61"/>
    </row>
    <row r="39" spans="1:22" ht="16.5" customHeight="1">
      <c r="B39" s="349" t="s">
        <v>224</v>
      </c>
      <c r="C39" s="344">
        <v>853</v>
      </c>
      <c r="D39" s="344">
        <v>2868</v>
      </c>
      <c r="E39" s="344">
        <v>1413</v>
      </c>
      <c r="F39" s="344">
        <v>1455</v>
      </c>
      <c r="G39" s="344">
        <v>1</v>
      </c>
      <c r="H39" s="344">
        <v>2</v>
      </c>
      <c r="I39" s="344">
        <v>0</v>
      </c>
      <c r="J39" s="344">
        <v>2</v>
      </c>
      <c r="K39" s="344">
        <v>0</v>
      </c>
      <c r="L39" s="344">
        <v>1</v>
      </c>
      <c r="M39" s="350">
        <v>0</v>
      </c>
      <c r="N39" s="351"/>
      <c r="O39" s="61"/>
      <c r="P39" s="61"/>
      <c r="Q39" s="61"/>
      <c r="R39" s="61"/>
      <c r="S39" s="61"/>
      <c r="T39" s="61"/>
      <c r="U39" s="61"/>
      <c r="V39" s="345"/>
    </row>
    <row r="40" spans="1:22" ht="16.5" customHeight="1">
      <c r="B40" s="355" t="s">
        <v>231</v>
      </c>
      <c r="C40" s="356">
        <v>5981</v>
      </c>
      <c r="D40" s="362">
        <v>17516</v>
      </c>
      <c r="E40" s="355">
        <v>8214</v>
      </c>
      <c r="F40" s="355">
        <v>9302</v>
      </c>
      <c r="G40" s="355">
        <v>3</v>
      </c>
      <c r="H40" s="355">
        <v>30</v>
      </c>
      <c r="I40" s="355">
        <v>10</v>
      </c>
      <c r="J40" s="355">
        <v>8</v>
      </c>
      <c r="K40" s="355">
        <v>15</v>
      </c>
      <c r="L40" s="355">
        <v>9</v>
      </c>
      <c r="M40" s="356">
        <v>-33</v>
      </c>
      <c r="N40" s="342"/>
      <c r="O40" s="61"/>
      <c r="P40" s="61"/>
      <c r="Q40" s="61"/>
      <c r="R40" s="61"/>
      <c r="S40" s="61"/>
      <c r="T40" s="61"/>
      <c r="U40" s="61"/>
      <c r="V40" s="345"/>
    </row>
    <row r="41" spans="1:22" ht="16.5" customHeight="1">
      <c r="B41" s="349" t="s">
        <v>90</v>
      </c>
      <c r="C41" s="353">
        <v>5981</v>
      </c>
      <c r="D41" s="277">
        <v>17516</v>
      </c>
      <c r="E41" s="344">
        <v>8214</v>
      </c>
      <c r="F41" s="344">
        <v>9302</v>
      </c>
      <c r="G41" s="344">
        <v>3</v>
      </c>
      <c r="H41" s="344">
        <v>30</v>
      </c>
      <c r="I41" s="344">
        <v>10</v>
      </c>
      <c r="J41" s="344">
        <v>8</v>
      </c>
      <c r="K41" s="344">
        <v>15</v>
      </c>
      <c r="L41" s="344">
        <v>9</v>
      </c>
      <c r="M41" s="350">
        <v>-33</v>
      </c>
      <c r="N41" s="351"/>
      <c r="O41" s="61"/>
      <c r="P41" s="61"/>
      <c r="Q41" s="61"/>
      <c r="R41" s="61"/>
      <c r="S41" s="61"/>
      <c r="T41" s="61"/>
      <c r="U41" s="61"/>
      <c r="V41" s="345"/>
    </row>
    <row r="42" spans="1:22" ht="16.5" customHeight="1">
      <c r="B42" s="355" t="s">
        <v>131</v>
      </c>
      <c r="C42" s="356">
        <v>5689</v>
      </c>
      <c r="D42" s="362">
        <v>15465</v>
      </c>
      <c r="E42" s="355">
        <v>7669</v>
      </c>
      <c r="F42" s="355">
        <v>7796</v>
      </c>
      <c r="G42" s="355">
        <v>3</v>
      </c>
      <c r="H42" s="355">
        <v>27</v>
      </c>
      <c r="I42" s="355">
        <v>14</v>
      </c>
      <c r="J42" s="355">
        <v>23</v>
      </c>
      <c r="K42" s="355">
        <v>11</v>
      </c>
      <c r="L42" s="355">
        <v>6</v>
      </c>
      <c r="M42" s="356">
        <v>-4</v>
      </c>
      <c r="N42" s="342"/>
      <c r="O42" s="61"/>
      <c r="P42" s="61"/>
      <c r="Q42" s="61"/>
      <c r="R42" s="61"/>
      <c r="S42" s="61"/>
      <c r="T42" s="61"/>
      <c r="U42" s="61"/>
      <c r="V42" s="345"/>
    </row>
    <row r="43" spans="1:22" ht="16.5" customHeight="1">
      <c r="B43" s="349" t="s">
        <v>85</v>
      </c>
      <c r="C43" s="353">
        <v>4491</v>
      </c>
      <c r="D43" s="277">
        <v>12900</v>
      </c>
      <c r="E43" s="344">
        <v>6217</v>
      </c>
      <c r="F43" s="344">
        <v>6683</v>
      </c>
      <c r="G43" s="344">
        <v>3</v>
      </c>
      <c r="H43" s="344">
        <v>24</v>
      </c>
      <c r="I43" s="344">
        <v>13</v>
      </c>
      <c r="J43" s="344">
        <v>12</v>
      </c>
      <c r="K43" s="344">
        <v>11</v>
      </c>
      <c r="L43" s="344">
        <v>4</v>
      </c>
      <c r="M43" s="350">
        <v>-11</v>
      </c>
      <c r="N43" s="351"/>
      <c r="O43" s="61"/>
      <c r="P43" s="61"/>
      <c r="Q43" s="61"/>
      <c r="R43" s="61"/>
      <c r="S43" s="61"/>
      <c r="T43" s="61"/>
      <c r="U43" s="61"/>
      <c r="V43" s="345"/>
    </row>
    <row r="44" spans="1:22" ht="16.5" customHeight="1">
      <c r="B44" s="363" t="s">
        <v>229</v>
      </c>
      <c r="C44" s="348">
        <v>1198</v>
      </c>
      <c r="D44" s="278">
        <v>2565</v>
      </c>
      <c r="E44" s="347">
        <v>1452</v>
      </c>
      <c r="F44" s="347">
        <v>1113</v>
      </c>
      <c r="G44" s="347">
        <v>0</v>
      </c>
      <c r="H44" s="347">
        <v>3</v>
      </c>
      <c r="I44" s="347">
        <v>1</v>
      </c>
      <c r="J44" s="347">
        <v>11</v>
      </c>
      <c r="K44" s="347">
        <v>0</v>
      </c>
      <c r="L44" s="347">
        <v>2</v>
      </c>
      <c r="M44" s="364">
        <v>7</v>
      </c>
      <c r="N44" s="351"/>
      <c r="O44" s="238"/>
      <c r="P44" s="238"/>
      <c r="Q44" s="238"/>
      <c r="R44" s="238"/>
      <c r="S44" s="238"/>
      <c r="T44" s="238"/>
      <c r="U44" s="238"/>
      <c r="V44" s="240"/>
    </row>
    <row r="45" spans="1:22" ht="16.5" customHeight="1">
      <c r="A45" s="61"/>
      <c r="B45" s="342"/>
      <c r="C45" s="342"/>
      <c r="D45" s="342"/>
      <c r="E45" s="342"/>
      <c r="F45" s="342"/>
      <c r="G45" s="342"/>
      <c r="H45" s="342"/>
      <c r="I45" s="342"/>
      <c r="J45" s="342"/>
      <c r="K45" s="351"/>
      <c r="L45" s="365"/>
      <c r="M45" s="365"/>
      <c r="N45" s="365"/>
      <c r="O45" s="238"/>
      <c r="P45" s="238"/>
      <c r="Q45" s="238"/>
      <c r="R45" s="238"/>
      <c r="S45" s="238"/>
      <c r="T45" s="238"/>
      <c r="U45" s="238"/>
      <c r="V45" s="240"/>
    </row>
    <row r="46" spans="1:22" ht="15" customHeight="1">
      <c r="A46" s="238"/>
      <c r="B46" s="18"/>
      <c r="C46" s="365"/>
      <c r="D46" s="365"/>
      <c r="E46" s="365"/>
      <c r="F46" s="365"/>
      <c r="G46" s="365"/>
      <c r="H46" s="365"/>
      <c r="I46" s="365"/>
      <c r="J46" s="365"/>
      <c r="K46" s="366"/>
      <c r="L46" s="365"/>
      <c r="M46" s="365"/>
      <c r="N46" s="365"/>
      <c r="O46" s="238"/>
      <c r="P46" s="238"/>
      <c r="Q46" s="238"/>
      <c r="R46" s="238"/>
      <c r="S46" s="238"/>
      <c r="T46" s="238"/>
      <c r="U46" s="238"/>
      <c r="V46" s="240"/>
    </row>
    <row r="47" spans="1:22" ht="15" customHeight="1">
      <c r="A47" s="238"/>
      <c r="B47" s="365"/>
      <c r="C47" s="365"/>
      <c r="D47" s="365"/>
      <c r="E47" s="365"/>
      <c r="F47" s="365"/>
      <c r="G47" s="365"/>
      <c r="H47" s="365"/>
      <c r="I47" s="365"/>
      <c r="J47" s="365"/>
      <c r="K47" s="366"/>
      <c r="L47" s="365"/>
      <c r="M47" s="365"/>
      <c r="N47" s="365"/>
      <c r="O47" s="238"/>
      <c r="P47" s="238"/>
      <c r="Q47" s="238"/>
      <c r="R47" s="238"/>
      <c r="S47" s="238"/>
      <c r="T47" s="238"/>
      <c r="U47" s="238"/>
      <c r="V47" s="240"/>
    </row>
    <row r="48" spans="1:22" ht="13.5" customHeight="1">
      <c r="A48" s="238"/>
      <c r="B48" s="365"/>
      <c r="C48" s="365"/>
      <c r="D48" s="365"/>
      <c r="E48" s="365"/>
      <c r="F48" s="365"/>
      <c r="G48" s="365"/>
      <c r="H48" s="365"/>
      <c r="I48" s="365"/>
      <c r="J48" s="365"/>
      <c r="K48" s="366"/>
      <c r="L48" s="365"/>
      <c r="M48" s="365"/>
      <c r="N48" s="365"/>
      <c r="O48" s="238"/>
      <c r="P48" s="238"/>
      <c r="Q48" s="238"/>
      <c r="R48" s="238"/>
      <c r="S48" s="238"/>
      <c r="T48" s="238"/>
      <c r="U48" s="238"/>
      <c r="V48" s="240"/>
    </row>
    <row r="49" spans="1:22" ht="2.1" customHeight="1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40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40"/>
    </row>
    <row r="50" spans="1:22" ht="13.5" customHeight="1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40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40"/>
    </row>
    <row r="51" spans="1:22" ht="12" customHeight="1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40"/>
      <c r="L51" s="238"/>
      <c r="M51" s="239"/>
      <c r="N51" s="239"/>
      <c r="O51" s="239"/>
      <c r="P51" s="239"/>
      <c r="Q51" s="239"/>
      <c r="R51" s="239"/>
      <c r="S51" s="239"/>
      <c r="T51" s="239"/>
      <c r="U51" s="239"/>
      <c r="V51" s="241"/>
    </row>
    <row r="52" spans="1:22" ht="12" customHeight="1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40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40"/>
    </row>
    <row r="53" spans="1:22" ht="12" customHeight="1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40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40"/>
    </row>
    <row r="54" spans="1:22" ht="12" customHeight="1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40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40"/>
    </row>
    <row r="55" spans="1:22" ht="12" customHeight="1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40"/>
      <c r="L55" s="238"/>
      <c r="M55" s="239"/>
      <c r="N55" s="239"/>
      <c r="O55" s="239"/>
      <c r="P55" s="239"/>
      <c r="Q55" s="239"/>
      <c r="R55" s="239"/>
      <c r="S55" s="239"/>
      <c r="T55" s="239"/>
      <c r="U55" s="239"/>
      <c r="V55" s="241"/>
    </row>
    <row r="56" spans="1:22" ht="12" customHeight="1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40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40"/>
    </row>
    <row r="57" spans="1:22" ht="12" customHeight="1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40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40"/>
    </row>
    <row r="58" spans="1:22" ht="12" customHeight="1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40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40"/>
    </row>
    <row r="59" spans="1:22" ht="12" customHeight="1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40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40"/>
    </row>
    <row r="60" spans="1:22" ht="12" customHeight="1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40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40"/>
    </row>
    <row r="61" spans="1:22" s="323" customFormat="1" ht="12" customHeight="1">
      <c r="A61" s="239"/>
      <c r="B61" s="239"/>
      <c r="C61" s="239"/>
      <c r="D61" s="239"/>
      <c r="E61" s="239"/>
      <c r="F61" s="239"/>
      <c r="G61" s="239"/>
      <c r="H61" s="239"/>
      <c r="I61" s="239"/>
      <c r="J61" s="239"/>
      <c r="K61" s="241"/>
      <c r="L61" s="239"/>
      <c r="M61" s="238"/>
      <c r="N61" s="238"/>
      <c r="O61" s="238"/>
      <c r="P61" s="238"/>
      <c r="Q61" s="238"/>
      <c r="R61" s="238"/>
      <c r="S61" s="238"/>
      <c r="T61" s="238"/>
      <c r="U61" s="238"/>
      <c r="V61" s="240"/>
    </row>
    <row r="62" spans="1:22" ht="12" customHeight="1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40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40"/>
    </row>
    <row r="63" spans="1:22" ht="12" customHeight="1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40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40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D4" sqref="D4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43" t="s">
        <v>157</v>
      </c>
      <c r="B1" s="250"/>
      <c r="C1" s="30"/>
      <c r="E1" s="1" t="s">
        <v>84</v>
      </c>
    </row>
    <row r="2" spans="1:5" ht="36">
      <c r="A2" s="244"/>
      <c r="B2" s="251" t="s">
        <v>239</v>
      </c>
      <c r="C2" s="257" t="s">
        <v>240</v>
      </c>
    </row>
    <row r="3" spans="1:5" ht="27">
      <c r="A3" s="245" t="s">
        <v>377</v>
      </c>
      <c r="B3" s="252">
        <v>946.76400000000001</v>
      </c>
      <c r="C3" s="258">
        <v>-1.5</v>
      </c>
    </row>
    <row r="4" spans="1:5">
      <c r="A4" s="245"/>
      <c r="B4" s="252">
        <v>945.84400000000005</v>
      </c>
      <c r="C4" s="258">
        <v>-1.52</v>
      </c>
    </row>
    <row r="5" spans="1:5" ht="27">
      <c r="A5" s="245" t="s">
        <v>180</v>
      </c>
      <c r="B5" s="253">
        <v>944.87400000000002</v>
      </c>
      <c r="C5" s="259">
        <v>-1.52</v>
      </c>
    </row>
    <row r="6" spans="1:5">
      <c r="A6" s="246"/>
      <c r="B6" s="253">
        <v>943.81600000000003</v>
      </c>
      <c r="C6" s="259">
        <v>-1.54</v>
      </c>
    </row>
    <row r="7" spans="1:5">
      <c r="A7" s="245"/>
      <c r="B7" s="253">
        <v>942.81</v>
      </c>
      <c r="C7" s="259">
        <v>-1.54</v>
      </c>
    </row>
    <row r="8" spans="1:5" ht="27">
      <c r="A8" s="245" t="s">
        <v>342</v>
      </c>
      <c r="B8" s="253">
        <v>941.74800000000005</v>
      </c>
      <c r="C8" s="259">
        <v>-1.54</v>
      </c>
    </row>
    <row r="9" spans="1:5">
      <c r="A9" s="246"/>
      <c r="B9" s="253">
        <v>940.40899999999999</v>
      </c>
      <c r="C9" s="259">
        <v>-1.54</v>
      </c>
    </row>
    <row r="10" spans="1:5">
      <c r="A10" s="245"/>
      <c r="B10" s="253">
        <v>939.19299999999998</v>
      </c>
      <c r="C10" s="259">
        <v>-1.54</v>
      </c>
    </row>
    <row r="11" spans="1:5">
      <c r="A11" s="246" t="s">
        <v>232</v>
      </c>
      <c r="B11" s="253">
        <v>935.29600000000005</v>
      </c>
      <c r="C11" s="259">
        <v>-1.55</v>
      </c>
    </row>
    <row r="12" spans="1:5">
      <c r="A12" s="245"/>
      <c r="B12" s="253">
        <v>934.82799999999997</v>
      </c>
      <c r="C12" s="259">
        <v>-1.53</v>
      </c>
    </row>
    <row r="13" spans="1:5">
      <c r="A13" s="245"/>
      <c r="B13" s="253">
        <v>934.03200000000004</v>
      </c>
      <c r="C13" s="259">
        <v>-1.51</v>
      </c>
    </row>
    <row r="14" spans="1:5" ht="27">
      <c r="A14" s="245" t="s">
        <v>164</v>
      </c>
      <c r="B14" s="253">
        <v>933.05600000000004</v>
      </c>
      <c r="C14" s="259">
        <v>-1.51</v>
      </c>
    </row>
    <row r="15" spans="1:5">
      <c r="A15" s="245"/>
      <c r="B15" s="253">
        <v>932.22699999999998</v>
      </c>
      <c r="C15" s="259">
        <v>-1.54</v>
      </c>
    </row>
    <row r="16" spans="1:5">
      <c r="A16" s="245"/>
      <c r="B16" s="253">
        <v>931.22</v>
      </c>
      <c r="C16" s="259">
        <v>-1.55</v>
      </c>
    </row>
    <row r="17" spans="1:6" ht="27">
      <c r="A17" s="245" t="s">
        <v>180</v>
      </c>
      <c r="B17" s="253">
        <v>929.91499999999996</v>
      </c>
      <c r="C17" s="259">
        <v>-1.58</v>
      </c>
    </row>
    <row r="18" spans="1:6">
      <c r="A18" s="246"/>
      <c r="B18" s="253">
        <v>928.89300000000003</v>
      </c>
      <c r="C18" s="259">
        <v>-1.58</v>
      </c>
    </row>
    <row r="19" spans="1:6">
      <c r="A19" s="245"/>
      <c r="B19" s="253">
        <v>927.56100000000004</v>
      </c>
      <c r="C19" s="259">
        <v>-1.62</v>
      </c>
    </row>
    <row r="20" spans="1:6" ht="27">
      <c r="A20" s="245" t="s">
        <v>343</v>
      </c>
      <c r="B20" s="253">
        <v>925.93299999999999</v>
      </c>
      <c r="C20" s="259">
        <v>-1.68</v>
      </c>
    </row>
    <row r="21" spans="1:6">
      <c r="A21" s="245"/>
      <c r="B21" s="253">
        <v>924.23500000000001</v>
      </c>
      <c r="C21" s="259">
        <v>-1.72</v>
      </c>
    </row>
    <row r="22" spans="1:6">
      <c r="A22" s="245"/>
      <c r="B22" s="253">
        <v>922.80200000000002</v>
      </c>
      <c r="C22" s="259">
        <v>-1.75</v>
      </c>
    </row>
    <row r="23" spans="1:6" ht="27">
      <c r="A23" s="247" t="s">
        <v>232</v>
      </c>
      <c r="B23" s="253">
        <v>918.81100000000004</v>
      </c>
      <c r="C23" s="259">
        <v>-1.76</v>
      </c>
    </row>
    <row r="24" spans="1:6">
      <c r="A24" s="245"/>
      <c r="B24" s="253">
        <v>918.50699999999995</v>
      </c>
      <c r="C24" s="259">
        <v>-1.75</v>
      </c>
    </row>
    <row r="25" spans="1:6">
      <c r="A25" s="247"/>
      <c r="B25" s="253">
        <v>917.52499999999998</v>
      </c>
      <c r="C25" s="259">
        <v>-1.77</v>
      </c>
    </row>
    <row r="26" spans="1:6" ht="27" customHeight="1">
      <c r="A26" s="247" t="s">
        <v>164</v>
      </c>
      <c r="B26" s="254">
        <f>'Ｐ4～5'!B7/1000</f>
        <v>916.50900000000001</v>
      </c>
      <c r="C26" s="260">
        <f>ROUND('Ｐ2'!G56,2)</f>
        <v>-1.77</v>
      </c>
      <c r="E26" s="269"/>
    </row>
    <row r="28" spans="1:6">
      <c r="A28" s="1" t="s">
        <v>158</v>
      </c>
    </row>
    <row r="29" spans="1:6">
      <c r="F29" s="1" t="s">
        <v>77</v>
      </c>
    </row>
    <row r="30" spans="1:6" s="242" customFormat="1" ht="42" customHeight="1">
      <c r="A30" s="244"/>
      <c r="B30" s="255" t="s">
        <v>22</v>
      </c>
      <c r="C30" s="261" t="s">
        <v>14</v>
      </c>
      <c r="D30" s="265" t="s">
        <v>5</v>
      </c>
    </row>
    <row r="31" spans="1:6" s="242" customFormat="1" ht="27">
      <c r="A31" s="248" t="s">
        <v>378</v>
      </c>
      <c r="B31" s="256">
        <v>-844</v>
      </c>
      <c r="C31" s="262">
        <v>15</v>
      </c>
      <c r="D31" s="266">
        <v>-829</v>
      </c>
    </row>
    <row r="32" spans="1:6" s="242" customFormat="1" ht="27">
      <c r="A32" s="248" t="s">
        <v>244</v>
      </c>
      <c r="B32" s="253">
        <v>-1059</v>
      </c>
      <c r="C32" s="263">
        <v>52</v>
      </c>
      <c r="D32" s="267">
        <v>-1007</v>
      </c>
    </row>
    <row r="33" spans="1:4" s="242" customFormat="1" ht="27">
      <c r="A33" s="248" t="s">
        <v>245</v>
      </c>
      <c r="B33" s="253">
        <v>-1140</v>
      </c>
      <c r="C33" s="263">
        <v>-165</v>
      </c>
      <c r="D33" s="267">
        <v>-1305</v>
      </c>
    </row>
    <row r="34" spans="1:4" s="242" customFormat="1" ht="27">
      <c r="A34" s="248" t="s">
        <v>180</v>
      </c>
      <c r="B34" s="253">
        <v>-1127</v>
      </c>
      <c r="C34" s="263">
        <v>105</v>
      </c>
      <c r="D34" s="267">
        <v>-1022</v>
      </c>
    </row>
    <row r="35" spans="1:4" s="242" customFormat="1" ht="27">
      <c r="A35" s="248" t="s">
        <v>253</v>
      </c>
      <c r="B35" s="253">
        <v>-1221</v>
      </c>
      <c r="C35" s="263">
        <v>-111</v>
      </c>
      <c r="D35" s="267">
        <v>-1332</v>
      </c>
    </row>
    <row r="36" spans="1:4" s="242" customFormat="1" ht="27">
      <c r="A36" s="248" t="s">
        <v>254</v>
      </c>
      <c r="B36" s="253">
        <v>-1501</v>
      </c>
      <c r="C36" s="263">
        <v>-127</v>
      </c>
      <c r="D36" s="267">
        <v>-1628</v>
      </c>
    </row>
    <row r="37" spans="1:4" s="242" customFormat="1" ht="27">
      <c r="A37" s="248" t="s">
        <v>343</v>
      </c>
      <c r="B37" s="253">
        <v>-1482</v>
      </c>
      <c r="C37" s="263">
        <v>-216</v>
      </c>
      <c r="D37" s="267">
        <v>-1698</v>
      </c>
    </row>
    <row r="38" spans="1:4" s="242" customFormat="1" ht="27">
      <c r="A38" s="248" t="s">
        <v>255</v>
      </c>
      <c r="B38" s="253">
        <v>-1141</v>
      </c>
      <c r="C38" s="263">
        <v>-292</v>
      </c>
      <c r="D38" s="267">
        <v>-1433</v>
      </c>
    </row>
    <row r="39" spans="1:4" s="242" customFormat="1" ht="27">
      <c r="A39" s="248" t="s">
        <v>135</v>
      </c>
      <c r="B39" s="253">
        <v>-1123</v>
      </c>
      <c r="C39" s="263">
        <v>-2868</v>
      </c>
      <c r="D39" s="267">
        <v>-3991</v>
      </c>
    </row>
    <row r="40" spans="1:4" s="242" customFormat="1" ht="27">
      <c r="A40" s="248" t="s">
        <v>232</v>
      </c>
      <c r="B40" s="253">
        <v>-1018</v>
      </c>
      <c r="C40" s="263">
        <v>714</v>
      </c>
      <c r="D40" s="267">
        <v>-304</v>
      </c>
    </row>
    <row r="41" spans="1:4" s="242" customFormat="1" ht="27">
      <c r="A41" s="276" t="s">
        <v>95</v>
      </c>
      <c r="B41" s="253">
        <v>-1063</v>
      </c>
      <c r="C41" s="263">
        <v>81</v>
      </c>
      <c r="D41" s="267">
        <v>-982</v>
      </c>
    </row>
    <row r="42" spans="1:4" s="242" customFormat="1" ht="27">
      <c r="A42" s="249" t="s">
        <v>98</v>
      </c>
      <c r="B42" s="254">
        <f>'Ｐ4～5'!N7</f>
        <v>-960</v>
      </c>
      <c r="C42" s="264">
        <f>'Ｐ4～5'!AA7</f>
        <v>-56</v>
      </c>
      <c r="D42" s="268">
        <f>'Ｐ4～5'!E7</f>
        <v>-1016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2023-07-18T02:53:25Z</cp:lastPrinted>
  <dcterms:created xsi:type="dcterms:W3CDTF">2021-02-16T23:33:54Z</dcterms:created>
  <dcterms:modified xsi:type="dcterms:W3CDTF">2023-07-18T04:24:36Z</dcterms:modified>
</cp:coreProperties>
</file>