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25.92.75\01.総務系 04.財政\15財政分析（財政状況資料集）国\普通会計\令和２年度財政状況資料集\20220908 財政状況資料集修正（２回目）\02 回答\02 0926修正\"/>
    </mc:Choice>
  </mc:AlternateContent>
  <xr:revisionPtr revIDLastSave="0" documentId="13_ncr:1_{CA7C1B2F-29D4-4B9E-BACE-EC5135C29131}" xr6:coauthVersionLast="44" xr6:coauthVersionMax="44" xr10:uidLastSave="{00000000-0000-0000-0000-000000000000}"/>
  <bookViews>
    <workbookView xWindow="-120" yWindow="-120" windowWidth="29040" windowHeight="15840" tabRatio="85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AM35" i="10"/>
  <c r="C35" i="10"/>
  <c r="CO34" i="10"/>
  <c r="BW34" i="10"/>
  <c r="BW35" i="10" s="1"/>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<sst xmlns="http://schemas.openxmlformats.org/spreadsheetml/2006/main" count="1140" uniqueCount="599">
  <si>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</si>
  <si>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</si>
  <si>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</si>
  <si>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</si>
  <si>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</si>
  <si>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</si>
  <si>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</si>
  <si>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</si>
  <si>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</si>
  <si>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</si>
  <si>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</si>
  <si>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</si>
  <si>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</si>
  <si>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</si>
  <si>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</si>
  <si>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</si>
  <si>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</si>
  <si>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</si>
  <si>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</si>
  <si>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</si>
  <si>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</si>
  <si>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</si>
  <si>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</si>
  <si>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</si>
  <si>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</si>
  <si>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</si>
  <si>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</si>
  <si>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</si>
  <si>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</si>
  <si>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</si>
  <si>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</si>
  <si>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</si>
  <si>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</si>
  <si>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</si>
  <si>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</si>
  <si>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</si>
  <si>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</si>
  <si>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</si>
  <si>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</si>
  <si>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</si>
  <si>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</si>
  <si>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</si>
  <si>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</si>
  <si>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</si>
  <si>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</si>
  <si>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</si>
  <si>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</si>
  <si>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</si>
  <si>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</si>
  <si>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</si>
  <si>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</si>
  <si>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</si>
  <si>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</si>
  <si>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</si>
  <si>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</si>
  <si>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</si>
  <si>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</si>
  <si>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</si>
  <si>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</si>
  <si>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</si>
  <si>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</si>
  <si>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</si>
  <si>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</si>
  <si>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</si>
  <si>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</si>
  <si>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</si>
  <si>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</si>
  <si>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</si>
  <si>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</si>
  <si>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</si>
  <si>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</si>
  <si>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</si>
  <si>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</si>
  <si>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</si>
  <si>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</si>
  <si>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</si>
  <si>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</si>
  <si>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</si>
  <si>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</si>
  <si>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</si>
  <si>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</si>
  <si>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</si>
  <si>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</si>
  <si>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</si>
  <si>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</si>
  <si>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</si>
  <si>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</si>
  <si>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</si>
  <si>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</si>
  <si>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</si>
  <si>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</si>
  <si>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</si>
  <si>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</si>
  <si>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</si>
  <si>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</si>
  <si>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</si>
  <si>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</si>
  <si>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</si>
  <si>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東成瀬村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</si>
  <si>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</si>
  <si>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</si>
  <si>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</si>
  <si>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</si>
  <si>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</si>
  <si>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</si>
  <si>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</si>
  <si>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</si>
  <si>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</si>
  <si>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</si>
  <si>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</si>
  <si>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</si>
  <si>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</si>
  <si>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</si>
  <si>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</si>
  <si>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</si>
  <si>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</si>
  <si>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</si>
  <si>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</si>
  <si>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</si>
  <si>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</si>
  <si>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</si>
  <si>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</si>
  <si>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</si>
  <si>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</si>
  <si>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</si>
  <si>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</si>
  <si>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</si>
  <si>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</si>
  <si>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</si>
  <si>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</si>
  <si>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</si>
  <si>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</si>
  <si>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</si>
  <si>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</si>
  <si>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</si>
  <si>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</si>
  <si>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</si>
  <si>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</si>
  <si>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</si>
  <si>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</si>
  <si>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</si>
  <si>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</si>
  <si>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</si>
  <si>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</si>
  <si>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</si>
  <si>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</si>
  <si>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</si>
  <si>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</si>
  <si>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</si>
  <si>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</si>
  <si>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</si>
  <si>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</si>
  <si>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</si>
  <si>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</si>
  <si>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</si>
  <si>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</si>
  <si>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</si>
  <si>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</si>
  <si>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</si>
  <si>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</si>
  <si>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</si>
  <si>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</si>
  <si>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</si>
  <si>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</si>
  <si>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</si>
  <si>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</si>
  <si>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</si>
  <si>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</si>
  <si>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</si>
  <si>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</si>
  <si>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</si>
  <si>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</si>
  <si>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</si>
  <si>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</si>
  <si>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</si>
  <si>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</si>
  <si>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</si>
  <si>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</si>
  <si>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</si>
  <si>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</si>
  <si>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</si>
  <si>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</si>
  <si>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</si>
  <si>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</si>
  <si>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</si>
  <si>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</si>
  <si>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</si>
  <si>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</si>
  <si>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</si>
  <si>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</si>
  <si>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</si>
  <si>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</si>
  <si>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</si>
  <si>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</si>
  <si>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</si>
  <si>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</si>
  <si>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</si>
  <si>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</si>
  <si>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</si>
  <si>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</si>
  <si>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</si>
  <si>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</si>
  <si>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</si>
  <si>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</si>
  <si>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</si>
  <si>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</si>
  <si>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</si>
  <si>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</si>
  <si>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</si>
  <si>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</si>
  <si>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</si>
  <si>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秋田県東成瀬村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</si>
  <si>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</si>
  <si>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</si>
  <si>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</si>
  <si>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</si>
  <si>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</si>
  <si>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</si>
  <si>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</si>
  <si>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</si>
  <si>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</si>
  <si>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</si>
  <si>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</si>
  <si>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</si>
  <si>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</si>
  <si>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</si>
  <si>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</si>
  <si>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</si>
  <si>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</si>
  <si>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</si>
  <si>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</si>
  <si>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</si>
  <si>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</si>
  <si>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</si>
  <si>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</si>
  <si>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</si>
  <si>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</si>
  <si>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</si>
  <si>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</si>
  <si>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</si>
  <si>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</si>
  <si>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</si>
  <si>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</si>
  <si>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</si>
  <si>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</si>
  <si>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</si>
  <si>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</si>
  <si>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</si>
  <si>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</si>
  <si>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</si>
  <si>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</si>
  <si>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</si>
  <si>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</si>
  <si>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</si>
  <si>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</si>
  <si>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</si>
  <si>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</si>
  <si>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</si>
  <si>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</si>
  <si>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</si>
  <si>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</si>
  <si>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</si>
  <si>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</si>
  <si>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</si>
  <si>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</si>
  <si>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</si>
  <si>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</si>
  <si>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</si>
  <si>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</si>
  <si>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</si>
  <si>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</si>
  <si>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</si>
  <si>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</si>
  <si>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</si>
  <si>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</si>
  <si>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</si>
  <si>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</si>
  <si>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</si>
  <si>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</si>
  <si>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</si>
  <si>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</si>
  <si>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</si>
  <si>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</si>
  <si>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</si>
  <si>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</si>
  <si>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</si>
  <si>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</si>
  <si>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</si>
  <si>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</si>
  <si>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</si>
  <si>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</si>
  <si>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</si>
  <si>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</si>
  <si>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</si>
  <si>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</si>
  <si>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</si>
  <si>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</si>
  <si>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</si>
  <si>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</si>
  <si>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</si>
  <si>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</si>
  <si>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</si>
  <si>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</si>
  <si>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</si>
  <si>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</si>
  <si>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</si>
  <si>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</si>
  <si>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</si>
  <si>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</si>
  <si>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</si>
  <si>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</si>
  <si>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</si>
  <si>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</si>
  <si>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</si>
  <si>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</si>
  <si>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</si>
  <si>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</si>
  <si>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</si>
  <si>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</si>
  <si>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</si>
  <si>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</si>
  <si>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</si>
  <si>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</si>
  <si>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</si>
  <si>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</si>
  <si>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</si>
  <si>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</si>
  <si>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</si>
  <si>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</si>
  <si>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</si>
  <si>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</si>
  <si>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</si>
  <si>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</si>
  <si>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</si>
  <si>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</si>
  <si>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</si>
  <si>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</si>
  <si>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</si>
  <si>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</si>
  <si>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</si>
  <si>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</si>
  <si>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</si>
  <si>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</si>
  <si>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</si>
  <si>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</si>
  <si>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</si>
  <si>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</si>
  <si>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</si>
  <si>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</si>
  <si>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</si>
  <si>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</si>
  <si>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</si>
  <si>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</si>
  <si>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</si>
  <si>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</si>
  <si>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</si>
  <si>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</si>
  <si>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</si>
  <si>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</si>
  <si>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</si>
  <si>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</si>
  <si>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</si>
  <si>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</si>
  <si>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</si>
  <si>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</si>
  <si>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</si>
  <si>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秋田県東成瀬村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</si>
  <si>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</si>
  <si>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</si>
  <si>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</si>
  <si>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</si>
  <si>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</si>
  <si>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</si>
  <si>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</si>
  <si>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</si>
  <si>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</si>
  <si>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</si>
  <si>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</si>
  <si>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</si>
  <si>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</si>
  <si>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</si>
  <si>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</si>
  <si>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</si>
  <si>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</si>
  <si>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</si>
  <si>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</si>
  <si>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</si>
  <si>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</si>
  <si>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</si>
  <si>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</si>
  <si>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</si>
  <si>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</si>
  <si>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</si>
  <si>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</si>
  <si>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</si>
  <si>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</si>
  <si>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</si>
  <si>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</si>
  <si>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</si>
  <si>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</si>
  <si>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</si>
  <si>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</si>
  <si>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</si>
  <si>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</si>
  <si>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</si>
  <si>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</si>
  <si>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</si>
  <si>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</si>
  <si>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</si>
  <si>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</si>
  <si>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</si>
  <si>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</si>
  <si>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</si>
  <si>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</si>
  <si>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</si>
  <si>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</si>
  <si>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</si>
  <si>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</si>
  <si>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</si>
  <si>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</si>
  <si>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</si>
  <si>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</si>
  <si>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</si>
  <si>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</si>
  <si>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</si>
  <si>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</si>
  <si>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</si>
  <si>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</si>
  <si>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</si>
  <si>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</si>
  <si>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</si>
  <si>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</si>
  <si>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</si>
  <si>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</si>
  <si>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</si>
  <si>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</si>
  <si>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</si>
  <si>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</si>
  <si>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</si>
  <si>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</si>
  <si>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</si>
  <si>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</si>
  <si>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</si>
  <si>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</si>
  <si>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</si>
  <si>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</si>
  <si>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</si>
  <si>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</si>
  <si>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</si>
  <si>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</si>
  <si>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</si>
  <si>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</si>
  <si>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</si>
  <si>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</si>
  <si>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</si>
  <si>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</si>
  <si>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</si>
  <si>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</si>
  <si>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</si>
  <si>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</si>
  <si>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</si>
  <si>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</si>
  <si>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</si>
  <si>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</si>
  <si>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</si>
  <si>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</si>
  <si>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</si>
  <si>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</si>
  <si>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</si>
  <si>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</si>
  <si>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</si>
  <si>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</si>
  <si>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</si>
  <si>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</si>
  <si>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</si>
  <si>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</si>
  <si>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</si>
  <si>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</si>
  <si>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</si>
  <si>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</si>
  <si>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</si>
  <si>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</si>
  <si>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</si>
  <si>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</si>
  <si>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</si>
  <si>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</si>
  <si>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</si>
  <si>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</si>
  <si>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</si>
  <si>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</si>
  <si>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</si>
  <si>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</si>
  <si>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</si>
  <si>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</si>
  <si>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</si>
  <si>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</si>
  <si>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</si>
  <si>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</si>
  <si>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</si>
  <si>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</si>
  <si>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</si>
  <si>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</si>
  <si>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</si>
  <si>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</si>
  <si>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</si>
  <si>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</si>
  <si>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</si>
  <si>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</si>
  <si>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</si>
  <si>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</si>
  <si>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</si>
  <si>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</si>
  <si>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</si>
  <si>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</si>
  <si>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</si>
  <si>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</si>
  <si>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</si>
  <si>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</si>
  <si>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</si>
  <si>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</si>
  <si>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</si>
  <si>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</si>
  <si>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</si>
  <si>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</si>
  <si>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</si>
  <si>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</si>
  <si>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</si>
  <si>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</si>
  <si>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</si>
  <si>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</si>
  <si>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</si>
  <si>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</si>
  <si>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</si>
  <si>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</si>
  <si>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</si>
  <si>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</si>
  <si>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</si>
  <si>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</si>
  <si>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</si>
  <si>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</si>
  <si>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</si>
  <si>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</si>
  <si>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</si>
  <si>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</si>
  <si>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</si>
  <si>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</si>
  <si>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</si>
  <si>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</si>
  <si>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13.92</t>
  </si>
  <si>
    <t>▲ 5.79</t>
  </si>
  <si>
    <t>▲ 2.98</t>
  </si>
  <si>
    <t>▲ 4.05</t>
  </si>
  <si>
    <t>一般会計</t>
  </si>
  <si>
    <t>介護保険特別会計（保険事業勘定）</t>
  </si>
  <si>
    <t>国民健康保険特別会計（直営診療施設勘定）</t>
  </si>
  <si>
    <t>国民健康保険特別会計（事業勘定）</t>
  </si>
  <si>
    <t>後期高齢者医療特別会計</t>
  </si>
  <si>
    <t>簡易水道事業特別会計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</si>
  <si>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</si>
  <si>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</si>
  <si>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</si>
  <si>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</si>
  <si>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</si>
  <si>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</si>
  <si>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</si>
  <si>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</si>
  <si>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</si>
  <si>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地域福祉基金</t>
    <rPh sb="0" eb="2">
      <t>チイキ</t>
    </rPh>
    <rPh sb="2" eb="4">
      <t>フクシ</t>
    </rPh>
    <rPh sb="4" eb="6">
      <t>キキン</t>
    </rPh>
    <phoneticPr fontId="5"/>
  </si>
  <si>
    <t>さわやかなるせ仙人の郷基金</t>
    <rPh sb="7" eb="9">
      <t>センニン</t>
    </rPh>
    <rPh sb="10" eb="11">
      <t>サト</t>
    </rPh>
    <rPh sb="11" eb="13">
      <t>キキン</t>
    </rPh>
    <phoneticPr fontId="5"/>
  </si>
  <si>
    <t>ふるさと水と土保全基金</t>
    <rPh sb="4" eb="5">
      <t>ミズ</t>
    </rPh>
    <rPh sb="6" eb="7">
      <t>ツチ</t>
    </rPh>
    <rPh sb="7" eb="9">
      <t>ホゼン</t>
    </rPh>
    <rPh sb="9" eb="11">
      <t>キキン</t>
    </rPh>
    <phoneticPr fontId="5"/>
  </si>
  <si>
    <t>森林環境譲与税基金</t>
    <rPh sb="0" eb="2">
      <t>シンリン</t>
    </rPh>
    <rPh sb="2" eb="4">
      <t>カンキョウ</t>
    </rPh>
    <rPh sb="4" eb="6">
      <t>ジョウヨ</t>
    </rPh>
    <rPh sb="6" eb="7">
      <t>ゼイ</t>
    </rPh>
    <rPh sb="7" eb="9">
      <t>キキン</t>
    </rPh>
    <phoneticPr fontId="5"/>
  </si>
  <si>
    <t>-</t>
    <phoneticPr fontId="2"/>
  </si>
  <si>
    <t>湯沢雄勝広域市町村圏組合（一般会計）</t>
    <rPh sb="0" eb="2">
      <t>ユザワ</t>
    </rPh>
    <rPh sb="2" eb="4">
      <t>オガチ</t>
    </rPh>
    <rPh sb="4" eb="6">
      <t>コウイキ</t>
    </rPh>
    <rPh sb="6" eb="9">
      <t>シチョウソン</t>
    </rPh>
    <rPh sb="9" eb="10">
      <t>ケン</t>
    </rPh>
    <rPh sb="10" eb="12">
      <t>クミア</t>
    </rPh>
    <rPh sb="13" eb="15">
      <t>イッパン</t>
    </rPh>
    <rPh sb="15" eb="17">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</si>
  <si>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</si>
  <si>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</si>
  <si>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</si>
  <si>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</si>
  <si>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</si>
  <si>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</si>
  <si>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湯沢雄勝広域市町村圏組合（湯沢雄勝ふるさと市町村圏基金特別会計）</t>
    <rPh sb="0" eb="2">
      <t>ユザワ</t>
    </rPh>
    <rPh sb="2" eb="4">
      <t>オガチ</t>
    </rPh>
    <rPh sb="4" eb="6">
      <t>コウイキ</t>
    </rPh>
    <rPh sb="6" eb="9">
      <t>シチョウソン</t>
    </rPh>
    <rPh sb="9" eb="10">
      <t>ケン</t>
    </rPh>
    <rPh sb="10" eb="12">
      <t>クミア</t>
    </rPh>
    <rPh sb="13" eb="15">
      <t>ユザワ</t>
    </rPh>
    <rPh sb="15" eb="17">
      <t>オガチ</t>
    </rPh>
    <rPh sb="21" eb="24">
      <t>シチョウソン</t>
    </rPh>
    <rPh sb="24" eb="25">
      <t>ケン</t>
    </rPh>
    <rPh sb="25" eb="27">
      <t>キキン</t>
    </rPh>
    <rPh sb="27" eb="29">
      <t>トクベツ</t>
    </rPh>
    <rPh sb="29" eb="31">
      <t>カイケイ</t>
    </rPh>
    <phoneticPr fontId="2"/>
  </si>
  <si>
    <t>○</t>
    <phoneticPr fontId="2"/>
  </si>
  <si>
    <t>秋田栗駒リゾート</t>
    <rPh sb="0" eb="2">
      <t>アキタ</t>
    </rPh>
    <rPh sb="2" eb="4">
      <t>クリコマ</t>
    </rPh>
    <phoneticPr fontId="2"/>
  </si>
  <si>
    <t>栗駒開発</t>
    <rPh sb="0" eb="2">
      <t>クリコマ</t>
    </rPh>
    <rPh sb="2" eb="4">
      <t>カイハツ</t>
    </rPh>
    <phoneticPr fontId="2"/>
  </si>
  <si>
    <t>栗駒ハイランド</t>
    <rPh sb="0" eb="2">
      <t>クリコマ</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</si>
  <si>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</si>
  <si>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</si>
  <si>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</si>
  <si>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</si>
  <si>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</si>
  <si>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</si>
  <si>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</si>
  <si>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</si>
  <si>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対前年度で2.1ポイント高い15.7％、将来負担比率も前年度から9.4ポイント高い46.6％となっている。実質公債費比率増加の最たる要因は、これまでに発行した地方債の元利償還金の増加である。令和２年度は、平成２７年度に着手した食肉加工センターや学校給食センター移転事業に充当した過疎対策事業債の償還が開始したため、大幅な増加となった。元利償還金のピークは令和３年度となっているため、今後も数値の高止まりが想定される。将来負担比率の増加は簡易水道事業特別会計への繰出金が増加しているためである。
　こうした状況から今後も繰上償還を実施しつつ、地方債残高減少を中心とした実質公債費比率と将来負担比率の減少に努めたい。</t>
    <rPh sb="1" eb="3">
      <t>ジッシツ</t>
    </rPh>
    <rPh sb="227" eb="229">
      <t>カンイ</t>
    </rPh>
    <rPh sb="229" eb="231">
      <t>スイドウ</t>
    </rPh>
    <rPh sb="231" eb="233">
      <t>ジギョウ</t>
    </rPh>
    <rPh sb="233" eb="235">
      <t>トクベツ</t>
    </rPh>
    <rPh sb="235" eb="237">
      <t>カイケイ</t>
    </rPh>
    <rPh sb="239" eb="241">
      <t>クリダ</t>
    </rPh>
    <rPh sb="241" eb="242">
      <t>キン</t>
    </rPh>
    <rPh sb="243" eb="245">
      <t>ゾウカ</t>
    </rPh>
    <rPh sb="261" eb="263">
      <t>ジョウキョウ</t>
    </rPh>
    <rPh sb="265" eb="267">
      <t>コンゴ</t>
    </rPh>
    <rPh sb="268" eb="270">
      <t>クリア</t>
    </rPh>
    <rPh sb="270" eb="272">
      <t>ショウカン</t>
    </rPh>
    <rPh sb="273" eb="275">
      <t>ジッシ</t>
    </rPh>
    <rPh sb="279" eb="282">
      <t>チホウサイ</t>
    </rPh>
    <rPh sb="282" eb="284">
      <t>ザンダカ</t>
    </rPh>
    <rPh sb="284" eb="286">
      <t>ゲンショウ</t>
    </rPh>
    <rPh sb="287" eb="289">
      <t>チュウシン</t>
    </rPh>
    <rPh sb="292" eb="294">
      <t>ジッシツ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</si>
  <si>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</si>
  <si>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</si>
  <si>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</si>
  <si>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ともに増加傾向にあり、将来負担比率は前年度から9.4ポイントの増、有形固定資産減価償却率は前年度から1.6ポイント増加している。将来負担比率は、簡易水道事業特別会計における地方債元利償還金の増加により、一般会計繰出金が増加しているためで、有形固定資産減価償却率は昨年同様、各施設の老朽化が進んでいるためである。
　令和４年度は普通交付税増加に伴い、将来負担比率の減少が見込まれるため、財源を有効に活用しながら各公共施設の維持管理に努め、有形固定資産減価償却率の減少に努める。</t>
    <rPh sb="1" eb="3">
      <t>ショウライ</t>
    </rPh>
    <rPh sb="3" eb="5">
      <t>フタン</t>
    </rPh>
    <rPh sb="5" eb="7">
      <t>ヒリツ</t>
    </rPh>
    <rPh sb="8" eb="10">
      <t>ユウケイ</t>
    </rPh>
    <rPh sb="10" eb="14">
      <t>コテイシサン</t>
    </rPh>
    <rPh sb="14" eb="16">
      <t>ゲンカ</t>
    </rPh>
    <rPh sb="16" eb="19">
      <t>ショウキャクリツ</t>
    </rPh>
    <rPh sb="22" eb="24">
      <t>ゾウカ</t>
    </rPh>
    <rPh sb="24" eb="26">
      <t>ケイコウ</t>
    </rPh>
    <rPh sb="30" eb="32">
      <t>ショウライ</t>
    </rPh>
    <rPh sb="32" eb="34">
      <t>フタン</t>
    </rPh>
    <rPh sb="34" eb="36">
      <t>ヒリツ</t>
    </rPh>
    <rPh sb="37" eb="40">
      <t>ゼンネンド</t>
    </rPh>
    <rPh sb="50" eb="51">
      <t>ゾウ</t>
    </rPh>
    <rPh sb="52" eb="54">
      <t>ユウケイ</t>
    </rPh>
    <rPh sb="54" eb="58">
      <t>コテイシサン</t>
    </rPh>
    <rPh sb="58" eb="60">
      <t>ゲンカ</t>
    </rPh>
    <rPh sb="60" eb="62">
      <t>ショウキャク</t>
    </rPh>
    <rPh sb="62" eb="63">
      <t>リツ</t>
    </rPh>
    <rPh sb="64" eb="67">
      <t>ゼンネンド</t>
    </rPh>
    <rPh sb="76" eb="78">
      <t>ゾウカ</t>
    </rPh>
    <rPh sb="83" eb="85">
      <t>ショウライ</t>
    </rPh>
    <rPh sb="85" eb="87">
      <t>フタン</t>
    </rPh>
    <rPh sb="87" eb="89">
      <t>ヒリツ</t>
    </rPh>
    <rPh sb="91" eb="93">
      <t>カンイ</t>
    </rPh>
    <rPh sb="93" eb="95">
      <t>スイドウ</t>
    </rPh>
    <rPh sb="95" eb="97">
      <t>ジギョウ</t>
    </rPh>
    <rPh sb="97" eb="99">
      <t>トクベツ</t>
    </rPh>
    <rPh sb="99" eb="101">
      <t>カイケイ</t>
    </rPh>
    <rPh sb="105" eb="108">
      <t>チホウサイ</t>
    </rPh>
    <rPh sb="108" eb="110">
      <t>ガンリ</t>
    </rPh>
    <rPh sb="110" eb="113">
      <t>ショウカンキン</t>
    </rPh>
    <rPh sb="114" eb="116">
      <t>ゾウカ</t>
    </rPh>
    <rPh sb="120" eb="122">
      <t>イッパン</t>
    </rPh>
    <rPh sb="122" eb="124">
      <t>カイケイ</t>
    </rPh>
    <rPh sb="124" eb="126">
      <t>クリダ</t>
    </rPh>
    <rPh sb="126" eb="127">
      <t>キン</t>
    </rPh>
    <rPh sb="128" eb="130">
      <t>ゾウカ</t>
    </rPh>
    <rPh sb="138" eb="140">
      <t>ユウケイ</t>
    </rPh>
    <rPh sb="140" eb="144">
      <t>コテイシサン</t>
    </rPh>
    <rPh sb="144" eb="146">
      <t>ゲンカ</t>
    </rPh>
    <rPh sb="146" eb="149">
      <t>ショウキャクリツ</t>
    </rPh>
    <rPh sb="150" eb="152">
      <t>サクネン</t>
    </rPh>
    <rPh sb="152" eb="154">
      <t>ドウヨウ</t>
    </rPh>
    <rPh sb="155" eb="156">
      <t>カク</t>
    </rPh>
    <rPh sb="156" eb="158">
      <t>シセツ</t>
    </rPh>
    <rPh sb="159" eb="162">
      <t>ロウキュウカ</t>
    </rPh>
    <rPh sb="163" eb="164">
      <t>スス</t>
    </rPh>
    <rPh sb="176" eb="178">
      <t>レイワ</t>
    </rPh>
    <rPh sb="179" eb="181">
      <t>ネンド</t>
    </rPh>
    <rPh sb="182" eb="184">
      <t>フツウ</t>
    </rPh>
    <rPh sb="184" eb="187">
      <t>コウフゼイ</t>
    </rPh>
    <rPh sb="187" eb="189">
      <t>ゾウカ</t>
    </rPh>
    <rPh sb="190" eb="191">
      <t>トモナ</t>
    </rPh>
    <rPh sb="193" eb="195">
      <t>ショウライ</t>
    </rPh>
    <rPh sb="195" eb="197">
      <t>フタン</t>
    </rPh>
    <rPh sb="197" eb="199">
      <t>ヒリツ</t>
    </rPh>
    <rPh sb="200" eb="202">
      <t>ゲンショウ</t>
    </rPh>
    <rPh sb="203" eb="205">
      <t>ミコ</t>
    </rPh>
    <rPh sb="211" eb="213">
      <t>ザイゲン</t>
    </rPh>
    <rPh sb="214" eb="216">
      <t>ユウコウ</t>
    </rPh>
    <rPh sb="217" eb="219">
      <t>カツヨウ</t>
    </rPh>
    <rPh sb="223" eb="224">
      <t>カク</t>
    </rPh>
    <rPh sb="224" eb="226">
      <t>コウキョウ</t>
    </rPh>
    <rPh sb="226" eb="228">
      <t>シセツ</t>
    </rPh>
    <rPh sb="229" eb="231">
      <t>イジ</t>
    </rPh>
    <rPh sb="231" eb="233">
      <t>カンリ</t>
    </rPh>
    <rPh sb="234" eb="235">
      <t>ツト</t>
    </rPh>
    <rPh sb="237" eb="239">
      <t>ユウケイ</t>
    </rPh>
    <rPh sb="239" eb="243">
      <t>コテイシサン</t>
    </rPh>
    <rPh sb="243" eb="245">
      <t>ゲンカ</t>
    </rPh>
    <rPh sb="245" eb="248">
      <t>ショウキャクリツ</t>
    </rPh>
    <rPh sb="249" eb="251">
      <t>ゲンショウ</t>
    </rPh>
    <rPh sb="252" eb="253">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</si>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</sst>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C4AB89C-3F64-4812-A758-BA051A89576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6374-4AB7-BAC1-533C5C8F6F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296582</c:v>
                </c:pt>
                <c:pt idx="1">
                  <c:v>271356</c:v>
                </c:pt>
                <c:pt idx="2">
                  <c:v>204106</c:v>
                </c:pt>
                <c:pt idx="3">
                  <c:v>188311</c:v>
                </c:pt>
                <c:pt idx="4">
                  <c:v>143916</c:v>
                </c:pt>
              </c:numCache>
            </c:numRef>
          </c:val>
          <c:smooth val="0"/>
          <c:extLst>
            <c:ext xmlns:c16="http://schemas.microsoft.com/office/drawing/2014/chart" uri="{C3380CC4-5D6E-409C-BE32-E72D297353CC}">
              <c16:uniqueId val="{00000001-6374-4AB7-BAC1-533C5C8F6F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5.38</c:v>
                </c:pt>
                <c:pt idx="1">
                  <c:v>1.57</c:v>
                </c:pt>
                <c:pt idx="2">
                  <c:v>1.37</c:v>
                </c:pt>
                <c:pt idx="3">
                  <c:v>2.85</c:v>
                </c:pt>
                <c:pt idx="4">
                  <c:v>0.55000000000000004</c:v>
                </c:pt>
              </c:numCache>
            </c:numRef>
          </c:val>
          <c:extLst>
            <c:ext xmlns:c16="http://schemas.microsoft.com/office/drawing/2014/chart" uri="{C3380CC4-5D6E-409C-BE32-E72D297353CC}">
              <c16:uniqueId val="{00000000-72BF-4ADA-B2EC-B356694A66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83.73</c:v>
                </c:pt>
                <c:pt idx="1">
                  <c:v>76.14</c:v>
                </c:pt>
                <c:pt idx="2">
                  <c:v>71.069999999999993</c:v>
                </c:pt>
                <c:pt idx="3">
                  <c:v>65.66</c:v>
                </c:pt>
                <c:pt idx="4">
                  <c:v>55.02</c:v>
                </c:pt>
              </c:numCache>
            </c:numRef>
          </c:val>
          <c:extLst>
            <c:ext xmlns:c16="http://schemas.microsoft.com/office/drawing/2014/chart" uri="{C3380CC4-5D6E-409C-BE32-E72D297353CC}">
              <c16:uniqueId val="{00000001-72BF-4ADA-B2EC-B356694A66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c:v>
                </c:pt>
                <c:pt idx="1">
                  <c:v>-13.92</c:v>
                </c:pt>
                <c:pt idx="2">
                  <c:v>-5.79</c:v>
                </c:pt>
                <c:pt idx="3">
                  <c:v>-2.98</c:v>
                </c:pt>
                <c:pt idx="4">
                  <c:v>-4.05</c:v>
                </c:pt>
              </c:numCache>
            </c:numRef>
          </c:val>
          <c:smooth val="0"/>
          <c:extLst>
            <c:ext xmlns:c16="http://schemas.microsoft.com/office/drawing/2014/chart" uri="{C3380CC4-5D6E-409C-BE32-E72D297353CC}">
              <c16:uniqueId val="{00000002-72BF-4ADA-B2EC-B356694A66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ED3-4365-A962-510DCA76FC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D3-4365-A962-510DCA76FC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D3-4365-A962-510DCA76FC8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3-8ED3-4365-A962-510DCA76FC8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0.08</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4-8ED3-4365-A962-510DCA76FC8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5-8ED3-4365-A962-510DCA76FC8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0.13</c:v>
                </c:pt>
                <c:pt idx="4">
                  <c:v>#N/A</c:v>
                </c:pt>
                <c:pt idx="5">
                  <c:v>0.03</c:v>
                </c:pt>
                <c:pt idx="6">
                  <c:v>#N/A</c:v>
                </c:pt>
                <c:pt idx="7">
                  <c:v>0.48</c:v>
                </c:pt>
                <c:pt idx="8">
                  <c:v>#N/A</c:v>
                </c:pt>
                <c:pt idx="9">
                  <c:v>0.23</c:v>
                </c:pt>
              </c:numCache>
            </c:numRef>
          </c:val>
          <c:extLst>
            <c:ext xmlns:c16="http://schemas.microsoft.com/office/drawing/2014/chart" uri="{C3380CC4-5D6E-409C-BE32-E72D297353CC}">
              <c16:uniqueId val="{00000006-8ED3-4365-A962-510DCA76FC88}"/>
            </c:ext>
          </c:extLst>
        </c:ser>
        <c:ser>
          <c:idx val="7"/>
          <c:order val="7"/>
          <c:tx>
            <c:strRef>
              <c:f>データシート!$A$34</c:f>
              <c:strCache>
                <c:ptCount val="1"/>
                <c:pt idx="0">
                  <c:v>国民健康保険特別会計（直営診療施設勘定）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0.18</c:v>
                </c:pt>
                <c:pt idx="2">
                  <c:v>#N/A</c:v>
                </c:pt>
                <c:pt idx="3">
                  <c:v>0.19</c:v>
                </c:pt>
                <c:pt idx="4">
                  <c:v>#N/A</c:v>
                </c:pt>
                <c:pt idx="5">
                  <c:v>0.2</c:v>
                </c:pt>
                <c:pt idx="6">
                  <c:v>#N/A</c:v>
                </c:pt>
                <c:pt idx="7">
                  <c:v>0.22</c:v>
                </c:pt>
                <c:pt idx="8">
                  <c:v>#N/A</c:v>
                </c:pt>
                <c:pt idx="9">
                  <c:v>0.27</c:v>
                </c:pt>
              </c:numCache>
            </c:numRef>
          </c:val>
          <c:extLst>
            <c:ext xmlns:c16="http://schemas.microsoft.com/office/drawing/2014/chart" uri="{C3380CC4-5D6E-409C-BE32-E72D297353CC}">
              <c16:uniqueId val="{00000007-8ED3-4365-A962-510DCA76FC88}"/>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0.03</c:v>
                </c:pt>
                <c:pt idx="2">
                  <c:v>#N/A</c:v>
                </c:pt>
                <c:pt idx="3">
                  <c:v>0.02</c:v>
                </c:pt>
                <c:pt idx="4">
                  <c:v>#N/A</c:v>
                </c:pt>
                <c:pt idx="5">
                  <c:v>0</c:v>
                </c:pt>
                <c:pt idx="6">
                  <c:v>#N/A</c:v>
                </c:pt>
                <c:pt idx="7">
                  <c:v>0.14000000000000001</c:v>
                </c:pt>
                <c:pt idx="8">
                  <c:v>#N/A</c:v>
                </c:pt>
                <c:pt idx="9">
                  <c:v>0.38</c:v>
                </c:pt>
              </c:numCache>
            </c:numRef>
          </c:val>
          <c:extLst>
            <c:ext xmlns:c16="http://schemas.microsoft.com/office/drawing/2014/chart" uri="{C3380CC4-5D6E-409C-BE32-E72D297353CC}">
              <c16:uniqueId val="{00000008-8ED3-4365-A962-510DCA76FC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5.38</c:v>
                </c:pt>
                <c:pt idx="2">
                  <c:v>#N/A</c:v>
                </c:pt>
                <c:pt idx="3">
                  <c:v>1.57</c:v>
                </c:pt>
                <c:pt idx="4">
                  <c:v>#N/A</c:v>
                </c:pt>
                <c:pt idx="5">
                  <c:v>1.27</c:v>
                </c:pt>
                <c:pt idx="6">
                  <c:v>#N/A</c:v>
                </c:pt>
                <c:pt idx="7">
                  <c:v>2.85</c:v>
                </c:pt>
                <c:pt idx="8">
                  <c:v>#N/A</c:v>
                </c:pt>
                <c:pt idx="9">
                  <c:v>0.54</c:v>
                </c:pt>
              </c:numCache>
            </c:numRef>
          </c:val>
          <c:extLst>
            <c:ext xmlns:c16="http://schemas.microsoft.com/office/drawing/2014/chart" uri="{C3380CC4-5D6E-409C-BE32-E72D297353CC}">
              <c16:uniqueId val="{00000009-8ED3-4365-A962-510DCA76FC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489</c:v>
                </c:pt>
                <c:pt idx="5">
                  <c:v>472</c:v>
                </c:pt>
                <c:pt idx="8">
                  <c:v>491</c:v>
                </c:pt>
                <c:pt idx="11">
                  <c:v>506</c:v>
                </c:pt>
                <c:pt idx="14">
                  <c:v>614</c:v>
                </c:pt>
              </c:numCache>
            </c:numRef>
          </c:val>
          <c:extLst>
            <c:ext xmlns:c16="http://schemas.microsoft.com/office/drawing/2014/chart" uri="{C3380CC4-5D6E-409C-BE32-E72D297353CC}">
              <c16:uniqueId val="{00000000-C047-4D7B-8B6A-0FADBCCFBD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047-4D7B-8B6A-0FADBCCFBD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2-C047-4D7B-8B6A-0FADBCCFBD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7</c:v>
                </c:pt>
                <c:pt idx="6">
                  <c:v>7</c:v>
                </c:pt>
                <c:pt idx="9">
                  <c:v>7</c:v>
                </c:pt>
                <c:pt idx="12">
                  <c:v>8</c:v>
                </c:pt>
              </c:numCache>
            </c:numRef>
          </c:val>
          <c:extLst>
            <c:ext xmlns:c16="http://schemas.microsoft.com/office/drawing/2014/chart" uri="{C3380CC4-5D6E-409C-BE32-E72D297353CC}">
              <c16:uniqueId val="{00000003-C047-4D7B-8B6A-0FADBCCFBD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c:v>
                </c:pt>
                <c:pt idx="3">
                  <c:v>80</c:v>
                </c:pt>
                <c:pt idx="6">
                  <c:v>105</c:v>
                </c:pt>
                <c:pt idx="9">
                  <c:v>110</c:v>
                </c:pt>
                <c:pt idx="12">
                  <c:v>131</c:v>
                </c:pt>
              </c:numCache>
            </c:numRef>
          </c:val>
          <c:extLst>
            <c:ext xmlns:c16="http://schemas.microsoft.com/office/drawing/2014/chart" uri="{C3380CC4-5D6E-409C-BE32-E72D297353CC}">
              <c16:uniqueId val="{00000004-C047-4D7B-8B6A-0FADBCCFBD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47-4D7B-8B6A-0FADBCCFBD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47-4D7B-8B6A-0FADBCCFBD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561</c:v>
                </c:pt>
                <c:pt idx="3">
                  <c:v>566</c:v>
                </c:pt>
                <c:pt idx="6">
                  <c:v>576</c:v>
                </c:pt>
                <c:pt idx="9">
                  <c:v>605</c:v>
                </c:pt>
                <c:pt idx="12">
                  <c:v>742</c:v>
                </c:pt>
              </c:numCache>
            </c:numRef>
          </c:val>
          <c:extLst>
            <c:ext xmlns:c16="http://schemas.microsoft.com/office/drawing/2014/chart" uri="{C3380CC4-5D6E-409C-BE32-E72D297353CC}">
              <c16:uniqueId val="{00000007-C047-4D7B-8B6A-0FADBCCFBD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153</c:v>
                </c:pt>
                <c:pt idx="2">
                  <c:v>#N/A</c:v>
                </c:pt>
                <c:pt idx="3">
                  <c:v>#N/A</c:v>
                </c:pt>
                <c:pt idx="4">
                  <c:v>184</c:v>
                </c:pt>
                <c:pt idx="5">
                  <c:v>#N/A</c:v>
                </c:pt>
                <c:pt idx="6">
                  <c:v>#N/A</c:v>
                </c:pt>
                <c:pt idx="7">
                  <c:v>199</c:v>
                </c:pt>
                <c:pt idx="8">
                  <c:v>#N/A</c:v>
                </c:pt>
                <c:pt idx="9">
                  <c:v>#N/A</c:v>
                </c:pt>
                <c:pt idx="10">
                  <c:v>217</c:v>
                </c:pt>
                <c:pt idx="11">
                  <c:v>#N/A</c:v>
                </c:pt>
                <c:pt idx="12">
                  <c:v>#N/A</c:v>
                </c:pt>
                <c:pt idx="13">
                  <c:v>268</c:v>
                </c:pt>
                <c:pt idx="14">
                  <c:v>#N/A</c:v>
                </c:pt>
              </c:numCache>
            </c:numRef>
          </c:val>
          <c:smooth val="0"/>
          <c:extLst>
            <c:ext xmlns:c16="http://schemas.microsoft.com/office/drawing/2014/chart" uri="{C3380CC4-5D6E-409C-BE32-E72D297353CC}">
              <c16:uniqueId val="{00000008-C047-4D7B-8B6A-0FADBCCFBD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5528</c:v>
                </c:pt>
                <c:pt idx="5">
                  <c:v>5536</c:v>
                </c:pt>
                <c:pt idx="8">
                  <c:v>5294</c:v>
                </c:pt>
                <c:pt idx="11">
                  <c:v>5104</c:v>
                </c:pt>
                <c:pt idx="14">
                  <c:v>4782</c:v>
                </c:pt>
              </c:numCache>
            </c:numRef>
          </c:val>
          <c:extLst>
            <c:ext xmlns:c16="http://schemas.microsoft.com/office/drawing/2014/chart" uri="{C3380CC4-5D6E-409C-BE32-E72D297353CC}">
              <c16:uniqueId val="{00000000-8648-4907-9205-5B0E8C3C0F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648-4907-9205-5B0E8C3C0F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1966</c:v>
                </c:pt>
                <c:pt idx="5">
                  <c:v>1871</c:v>
                </c:pt>
                <c:pt idx="8">
                  <c:v>1762</c:v>
                </c:pt>
                <c:pt idx="11">
                  <c:v>1685</c:v>
                </c:pt>
                <c:pt idx="14">
                  <c:v>1544</c:v>
                </c:pt>
              </c:numCache>
            </c:numRef>
          </c:val>
          <c:extLst>
            <c:ext xmlns:c16="http://schemas.microsoft.com/office/drawing/2014/chart" uri="{C3380CC4-5D6E-409C-BE32-E72D297353CC}">
              <c16:uniqueId val="{00000002-8648-4907-9205-5B0E8C3C0F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48-4907-9205-5B0E8C3C0F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48-4907-9205-5B0E8C3C0F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c:v>
                </c:pt>
                <c:pt idx="3">
                  <c:v>28</c:v>
                </c:pt>
                <c:pt idx="6">
                  <c:v>45</c:v>
                </c:pt>
                <c:pt idx="9">
                  <c:v>72</c:v>
                </c:pt>
                <c:pt idx="12">
                  <c:v>90</c:v>
                </c:pt>
              </c:numCache>
            </c:numRef>
          </c:val>
          <c:extLst>
            <c:ext xmlns:c16="http://schemas.microsoft.com/office/drawing/2014/chart" uri="{C3380CC4-5D6E-409C-BE32-E72D297353CC}">
              <c16:uniqueId val="{00000005-8648-4907-9205-5B0E8C3C0F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238</c:v>
                </c:pt>
                <c:pt idx="3">
                  <c:v>275</c:v>
                </c:pt>
                <c:pt idx="6">
                  <c:v>305</c:v>
                </c:pt>
                <c:pt idx="9">
                  <c:v>340</c:v>
                </c:pt>
                <c:pt idx="12">
                  <c:v>313</c:v>
                </c:pt>
              </c:numCache>
            </c:numRef>
          </c:val>
          <c:extLst>
            <c:ext xmlns:c16="http://schemas.microsoft.com/office/drawing/2014/chart" uri="{C3380CC4-5D6E-409C-BE32-E72D297353CC}">
              <c16:uniqueId val="{00000006-8648-4907-9205-5B0E8C3C0F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c:v>
                </c:pt>
                <c:pt idx="3">
                  <c:v>52</c:v>
                </c:pt>
                <c:pt idx="6">
                  <c:v>64</c:v>
                </c:pt>
                <c:pt idx="9">
                  <c:v>67</c:v>
                </c:pt>
                <c:pt idx="12">
                  <c:v>59</c:v>
                </c:pt>
              </c:numCache>
            </c:numRef>
          </c:val>
          <c:extLst>
            <c:ext xmlns:c16="http://schemas.microsoft.com/office/drawing/2014/chart" uri="{C3380CC4-5D6E-409C-BE32-E72D297353CC}">
              <c16:uniqueId val="{00000007-8648-4907-9205-5B0E8C3C0F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1419</c:v>
                </c:pt>
                <c:pt idx="3">
                  <c:v>1520</c:v>
                </c:pt>
                <c:pt idx="6">
                  <c:v>1667</c:v>
                </c:pt>
                <c:pt idx="9">
                  <c:v>1757</c:v>
                </c:pt>
                <c:pt idx="12">
                  <c:v>1976</c:v>
                </c:pt>
              </c:numCache>
            </c:numRef>
          </c:val>
          <c:extLst>
            <c:ext xmlns:c16="http://schemas.microsoft.com/office/drawing/2014/chart" uri="{C3380CC4-5D6E-409C-BE32-E72D297353CC}">
              <c16:uniqueId val="{00000008-8648-4907-9205-5B0E8C3C0F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48-4907-9205-5B0E8C3C0F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5746</c:v>
                </c:pt>
                <c:pt idx="3">
                  <c:v>5592</c:v>
                </c:pt>
                <c:pt idx="6">
                  <c:v>5374</c:v>
                </c:pt>
                <c:pt idx="9">
                  <c:v>5096</c:v>
                </c:pt>
                <c:pt idx="12">
                  <c:v>4564</c:v>
                </c:pt>
              </c:numCache>
            </c:numRef>
          </c:val>
          <c:extLst>
            <c:ext xmlns:c16="http://schemas.microsoft.com/office/drawing/2014/chart" uri="{C3380CC4-5D6E-409C-BE32-E72D297353CC}">
              <c16:uniqueId val="{0000000A-8648-4907-9205-5B0E8C3C0F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60</c:v>
                </c:pt>
                <c:pt idx="5">
                  <c:v>#N/A</c:v>
                </c:pt>
                <c:pt idx="6">
                  <c:v>#N/A</c:v>
                </c:pt>
                <c:pt idx="7">
                  <c:v>398</c:v>
                </c:pt>
                <c:pt idx="8">
                  <c:v>#N/A</c:v>
                </c:pt>
                <c:pt idx="9">
                  <c:v>#N/A</c:v>
                </c:pt>
                <c:pt idx="10">
                  <c:v>543</c:v>
                </c:pt>
                <c:pt idx="11">
                  <c:v>#N/A</c:v>
                </c:pt>
                <c:pt idx="12">
                  <c:v>#N/A</c:v>
                </c:pt>
                <c:pt idx="13">
                  <c:v>675</c:v>
                </c:pt>
                <c:pt idx="14">
                  <c:v>#N/A</c:v>
                </c:pt>
              </c:numCache>
            </c:numRef>
          </c:val>
          <c:smooth val="0"/>
          <c:extLst>
            <c:ext xmlns:c16="http://schemas.microsoft.com/office/drawing/2014/chart" uri="{C3380CC4-5D6E-409C-BE32-E72D297353CC}">
              <c16:uniqueId val="{0000000B-8648-4907-9205-5B0E8C3C0F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1376</c:v>
                </c:pt>
                <c:pt idx="1">
                  <c:v>1288</c:v>
                </c:pt>
                <c:pt idx="2">
                  <c:v>1133</c:v>
                </c:pt>
              </c:numCache>
            </c:numRef>
          </c:val>
          <c:extLst>
            <c:ext xmlns:c16="http://schemas.microsoft.com/office/drawing/2014/chart" uri="{C3380CC4-5D6E-409C-BE32-E72D297353CC}">
              <c16:uniqueId val="{00000000-0427-45D7-ADAD-BDFB0B501B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164</c:v>
                </c:pt>
                <c:pt idx="1">
                  <c:v>165</c:v>
                </c:pt>
                <c:pt idx="2">
                  <c:v>166</c:v>
                </c:pt>
              </c:numCache>
            </c:numRef>
          </c:val>
          <c:extLst>
            <c:ext xmlns:c16="http://schemas.microsoft.com/office/drawing/2014/chart" uri="{C3380CC4-5D6E-409C-BE32-E72D297353CC}">
              <c16:uniqueId val="{00000001-0427-45D7-ADAD-BDFB0B501B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106</c:v>
                </c:pt>
                <c:pt idx="1">
                  <c:v>116</c:v>
                </c:pt>
                <c:pt idx="2">
                  <c:v>126</c:v>
                </c:pt>
              </c:numCache>
            </c:numRef>
          </c:val>
          <c:extLst>
            <c:ext xmlns:c16="http://schemas.microsoft.com/office/drawing/2014/chart" uri="{C3380CC4-5D6E-409C-BE32-E72D297353CC}">
              <c16:uniqueId val="{00000002-0427-45D7-ADAD-BDFB0B501B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{E915176A-C833-4461-83AA-F667683D02E5}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728-4AA5-8E18-098E37DB62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{FFD865C4-5FB2-44C6-89F4-630E625E451A}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28-4AA5-8E18-098E37DB62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{19F2BC47-FFDE-4EE3-A844-9E3494248B7E}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28-4AA5-8E18-098E37DB62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{D18DDC1C-6F81-4F3A-B3C8-EBFF2D845306}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28-4AA5-8E18-098E37DB62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{10061A69-AE27-4CDF-A56A-3B1DE7D951F1}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28-4AA5-8E18-098E37DB62BF}"/>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{447E8DA6-54D4-481C-8EE1-69622EA2AC07}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728-4AA5-8E18-098E37DB62BF}"/>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{2B54F63E-6F1B-49BE-A5F0-434DCE291729}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728-4AA5-8E18-098E37DB62B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{824A3CA5-E623-462B-8C87-CB48C229BF20}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728-4AA5-8E18-098E37DB62B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{F3017FE5-7465-48FD-8832-04027DB17525}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728-4AA5-8E18-098E37DB62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65.400000000000006</c:v>
                </c:pt>
                <c:pt idx="16">
                  <c:v>67.099999999999994</c:v>
                </c:pt>
                <c:pt idx="24">
                  <c:v>69.099999999999994</c:v>
                </c:pt>
                <c:pt idx="32">
                  <c:v>70.7</c:v>
                </c:pt>
              </c:numCache>
            </c:numRef>
          </c:xVal>
          <c:yVal>
            <c:numRef>
              <c:f>公会計指標分析・財政指標組合せ分析表!$BP$51:$DC$51</c:f>
              <c:numCache>
                <c:formatCode>#,##0.0;"▲ "#,##0.0</c:formatCode>
                <c:ptCount val="40"/>
                <c:pt idx="8">
                  <c:v>4</c:v>
                </c:pt>
                <c:pt idx="16">
                  <c:v>27.5</c:v>
                </c:pt>
                <c:pt idx="24">
                  <c:v>37.200000000000003</c:v>
                </c:pt>
                <c:pt idx="32">
                  <c:v>46.6</c:v>
                </c:pt>
              </c:numCache>
            </c:numRef>
          </c:yVal>
          <c:smooth val="0"/>
          <c:extLst>
            <c:ext xmlns:c16="http://schemas.microsoft.com/office/drawing/2014/chart" uri="{C3380CC4-5D6E-409C-BE32-E72D297353CC}">
              <c16:uniqueId val="{00000009-6728-4AA5-8E18-098E37DB62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{4E4237E0-3589-4B34-8569-22F840B96166}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728-4AA5-8E18-098E37DB62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{83B1C38F-28BA-4F56-894E-A4F915649082}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28-4AA5-8E18-098E37DB62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{A60AE21C-B01F-4C5E-834C-BDC0AB88A6D8}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28-4AA5-8E18-098E37DB62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{F03CD19C-991E-474D-BA2A-B59701FDF76C}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28-4AA5-8E18-098E37DB62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{5B332DA7-C28E-43EB-84DB-76A9E3C9EE8A}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28-4AA5-8E18-098E37DB62BF}"/>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{27A65F42-AFD1-4842-A2F4-2FE6D1A4C3D4}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728-4AA5-8E18-098E37DB62BF}"/>
                </c:ext>
              </c:extLst>
            </c:dLbl>
            <c:dLbl>
              <c:idx val="16"/>
              <c:layout>
                <c:manualLayout>
                  <c:x val="-2.7005722293588694E-2"/>
                  <c:y val="-4.511431505635206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{486BE4B8-E8BC-4085-981A-3CDFB895F93E}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728-4AA5-8E18-098E37DB62BF}"/>
                </c:ext>
              </c:extLst>
            </c:dLbl>
            <c:dLbl>
              <c:idx val="24"/>
              <c:layout>
                <c:manualLayout>
                  <c:x val="-3.810120267473336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{8C58D7CB-CFA8-4AB6-838F-966AEE04DBDD}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728-4AA5-8E18-098E37DB62BF}"/>
                </c:ext>
              </c:extLst>
            </c:dLbl>
            <c:dLbl>
              <c:idx val="32"/>
              <c:layout>
                <c:manualLayout>
                  <c:x val="-3.106970399529619E-2"/>
                  <c:y val="-8.43637691553783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{32C6473C-3164-44C2-897F-98CB213E9545}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728-4AA5-8E18-098E37DB62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728-4AA5-8E18-098E37DB62B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{B33ECDE5-346D-4CD5-986F-9D42BA90326B}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35C-4CD9-9565-E1B4BCB1C2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{34747E08-921C-4ACC-9F72-C10FC6A14660}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5C-4CD9-9565-E1B4BCB1C2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{A189544F-B501-48E0-B5E4-F5277A6C38C1}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5C-4CD9-9565-E1B4BCB1C2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{72591EA4-F06D-469A-873C-219FF8EC037F}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5C-4CD9-9565-E1B4BCB1C2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{22BC5F31-07EA-402B-87B1-FA13AB85C423}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5C-4CD9-9565-E1B4BCB1C25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{91E75AA1-324A-454F-9C88-195CDF4570F5}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35C-4CD9-9565-E1B4BCB1C25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{BF09C977-B30A-4D71-9FDB-80FA72A5378D}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35C-4CD9-9565-E1B4BCB1C25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{01E5FA67-D2A3-4997-86B8-63BFAAFFD9B1}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35C-4CD9-9565-E1B4BCB1C25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{AFCA6935-DCBF-4656-8A14-49428DE7F7A9}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35C-4CD9-9565-E1B4BCB1C2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10.7</c:v>
                </c:pt>
                <c:pt idx="16">
                  <c:v>12</c:v>
                </c:pt>
                <c:pt idx="24">
                  <c:v>13.6</c:v>
                </c:pt>
                <c:pt idx="32">
                  <c:v>15.7</c:v>
                </c:pt>
              </c:numCache>
            </c:numRef>
          </c:xVal>
          <c:yVal>
            <c:numRef>
              <c:f>公会計指標分析・財政指標組合せ分析表!$BP$73:$DC$73</c:f>
              <c:numCache>
                <c:formatCode>#,##0.0;"▲ "#,##0.0</c:formatCode>
                <c:ptCount val="40"/>
                <c:pt idx="8">
                  <c:v>4</c:v>
                </c:pt>
                <c:pt idx="16">
                  <c:v>27.5</c:v>
                </c:pt>
                <c:pt idx="24">
                  <c:v>37.200000000000003</c:v>
                </c:pt>
                <c:pt idx="32">
                  <c:v>46.6</c:v>
                </c:pt>
              </c:numCache>
            </c:numRef>
          </c:yVal>
          <c:smooth val="0"/>
          <c:extLst>
            <c:ext xmlns:c16="http://schemas.microsoft.com/office/drawing/2014/chart" uri="{C3380CC4-5D6E-409C-BE32-E72D297353CC}">
              <c16:uniqueId val="{00000009-535C-4CD9-9565-E1B4BCB1C2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819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{1ED79E1F-A032-4A2A-B4E2-4839702B6AE9}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35C-4CD9-9565-E1B4BCB1C2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{FF24ECA9-853E-4D0D-AA0B-27AAB969EDB8}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5C-4CD9-9565-E1B4BCB1C2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{0E7B9BD1-5ECE-459D-8D8B-A9907C957514}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5C-4CD9-9565-E1B4BCB1C2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{F30B0603-57AB-465C-B785-7A90665A506E}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5C-4CD9-9565-E1B4BCB1C2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{E27A354B-6B44-4B25-881F-18362449C8BB}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5C-4CD9-9565-E1B4BCB1C256}"/>
                </c:ext>
              </c:extLst>
            </c:dLbl>
            <c:dLbl>
              <c:idx val="8"/>
              <c:layout>
                <c:manualLayout>
                  <c:x val="-2.6710997734770581E-2"/>
                  <c:y val="-0.1024751919129095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{B494C9BF-D20B-40BB-BA54-49EB996F7D74}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35C-4CD9-9565-E1B4BCB1C256}"/>
                </c:ext>
              </c:extLst>
            </c:dLbl>
            <c:dLbl>
              <c:idx val="16"/>
              <c:layout>
                <c:manualLayout>
                  <c:x val="-3.1697991619110633E-2"/>
                  <c:y val="-7.664392320880714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{C9391380-B3BD-4DC4-8082-F0E0CD2DC5EF}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35C-4CD9-9565-E1B4BCB1C256}"/>
                </c:ext>
              </c:extLst>
            </c:dLbl>
            <c:dLbl>
              <c:idx val="24"/>
              <c:layout>
                <c:manualLayout>
                  <c:x val="-3.1570342725075584E-2"/>
                  <c:y val="-2.1619527819237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{C6C607AA-21E5-4670-9B6D-10FF2C589DD3}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35C-4CD9-9565-E1B4BCB1C256}"/>
                </c:ext>
              </c:extLst>
            </c:dLbl>
            <c:dLbl>
              <c:idx val="32"/>
              <c:layout>
                <c:manualLayout>
                  <c:x val="-3.1570342725075584E-2"/>
                  <c:y val="-4.000340432643997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{D8A97889-7457-4F2E-AE25-C9D8C4131FDA}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35C-4CD9-9565-E1B4BCB1C2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5C-4CD9-9565-E1B4BCB1C256}"/>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うち、そのほとんどが過疎対策事業債に対するものであることから普通交付税へ算入される公債費等の額が増加している。さらに、簡易水道事業における公債費も増加しており、これによる準元利償還金の増加もあることから、実質公債費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今後は、地方債発行額の抑制と、繰上償還による公債費の減少に取り組む。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本村では、満期一括償還の地方債を発行していないため、減債基金残高と減債基金積立相当額に該当する数値はありません。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将来負担額は、令和２年度における一般会計等に係る地方債残高が、繰上償還と地方債新規発行額の抑制により前年度から減少している。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も、公債費増加に対応した財政調整基金の取崩し、普通交付税算入のある地方債の償還残高減少によって基準財政需要算入見込額は減少し、全体として減少している。加えて充当可能財源等の減少幅は、将来負担額の減少幅よりも大きいため、将来負担比率の分子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今後は、地方税、普通交付税の動向を注視しつつ、基金残高の減少が抑制されるよう努める。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秋田県東成瀬村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定額を積み立てている減基金およびふるさと納税の増収によるその他特定目的基金の増があったものの、公債費増額に伴う財政調整基金の減少が大きいため、基金全体としては減少傾向にある。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令和３年度以降減少する見込みであることから、財政調整基金取崩額は減少する見込みである。そのため、普通建設事業の規模縮小や、各事業の見直しによる経費削減なども併せて行い、財政調整基金繰入金の減少額が最小限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地域福祉基金・・・高齢者福祉推進事業の財源に充てるもの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さわやかなるせ仙人の郷基金・・・ふるさと納税を基金として積み立てるものであり、寄付者から指定を受けた事業へ充当するもの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ふるさと水と土保全基金・・・土地改良施設の有する多面的機能の保全、集落住民共同活動の強化に関する事業へ充当するもの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森林環境譲与税基金・・・村内の森林整備及びその促進に関する施策へ充当するもの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地域福祉基金は前年度と同水準で積み立てのみを行ったことによる増となっている。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さわやかなるせ仙人の郷基金は、毎年度指定されている事業に対して充当を行っているが、歳入のふるさと納税が伸びたことにより基金全体として増加している。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森林環境譲与税基金は、森林環境譲与税をそのまま積み立て、これを財源とした事業への充当を行った差分が残高として残ったため、基金として増加している。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とふるさと土と水保全基金は、使途に合致した運用を行うことから、一般会計の状況を注視しつつ積み立てと取り崩しを行う。さわやかなるせ仙人の郷基金は、今後も増加することが見込まれており、寄付者の要望に沿った事業を展開しながら適切な運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建設事業に充当した過疎対策事業債の償還および簡易水道事業特別会計内での償還額増加による一般会計繰出金の増加に対応するため、財政調整基金繰入金の増加が続いている。こうしたことから財政調整基金の残高も減少し続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令和３年度以降減少する見込みであることから、財政調整基金取崩額は減少する想定である。そのため、普通建設事業の規模縮小や、各事業の見直しによる経費削減なども併せて行い、財政調整基金繰入金の減少額が最小限とな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今後の施設老朽化に対応した地方債の増額や、財政指数改善に向けた地方債の繰上償還が見込まれることから、定額で基金の積み立てを行っている。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実質公債費比率の改善に向けて、一定規模の取り崩しを行い、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繰上償還を行う見込みである。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1C0D98D-E721-48B6-8140-4824557DD3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4DABC85-7779-42DD-BE0F-12C39DED5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364A760-D924-4E97-A659-0107674C800A}"/>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59C2E422-AC65-4418-87BA-B4FF7422A4AE}"/>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1DE875F6-D9C7-4724-AC9B-7CFC6C23B90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3EFF1276-42F5-472A-9D93-8514423E33E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3E4B12-88E4-457A-903D-18108307D61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C0C4D0CA-C224-4705-B146-B5F10E2B8F6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E85F185F-0433-4146-87DF-E4DC7C5408FA}"/>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C2FD70C4-C810-4F39-8E5F-4372D24C6ACF}"/>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D5DC5BD3-85BB-464F-9E22-78F8AFA34C3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DFED902-9A25-4923-AA07-B7784475221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2F86923-9967-49D7-97C6-530591FD7FB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E377F7DD-9A4D-4A1A-BCD9-9DACFEE6AF1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2,519
2,425
203.69
4,274,618
4,223,995
11,237
2,059,197
4,473,817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817ACACF-9C4D-458C-ADDC-41BE9476FA1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9F4FF92C-B4D4-4AC2-9EC3-6E1BD0F5026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DC99C5BF-5CF8-4533-913B-BBBAD3047EC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5DB4BCE9-A55A-4CF3-9E91-7543DA96C39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159EF478-539E-4AC6-99B4-FEF2679ABD9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BE7269D-1795-4267-9BE0-C0107C9AE9A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D46664A2-A01F-4259-AD43-4C9E43CAA04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A222CA7D-AA67-4DB4-9CE4-A5CFB6698B9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CBB1ABFC-17AB-47C4-B820-8414720960C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EF124B15-0F83-4675-921A-0724FE4C2AC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9A843037-09FE-44CF-98D9-B2A3675E4CA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1B8A474-8017-46AE-B44B-508D2667453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57E800A-7A27-4C60-A1BF-872E547FDBE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4DC89C01-42A5-473E-B137-3DF3F868B84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FF2C53D7-AA70-4917-9E8C-12222A29E83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62DDCFD1-3E37-4061-A164-B8D558AA9AD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A3E3A194-4D8F-4FD6-906C-7FC90578BFE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6436CF3C-1D96-467A-B9FE-E125A476E46C}"/>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4D268E1-4672-4973-A846-CB69D2F6302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F73E0F26-F3FB-40F2-9675-757225B740D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9E202183-F531-474C-A095-5BF39E46B14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790B2DE-9BF2-457E-84EA-293957E35A1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A8B35661-D71D-4492-8049-DE095B00E5B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149328F7-AB26-4AE5-9D53-1853A7C1541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752CD0D2-F69B-424D-B443-A9D010952C6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85125F2B-86F4-468E-800A-5B8E747B942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58C27D23-F8EF-469A-88D4-975D48EAE0D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CEBFD0D0-E2DD-4106-AEEA-0509B6327FC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A320A093-F7B8-4F6E-A150-751E8A8AE27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DD6D4A3C-B8A7-42BB-9438-F542C003118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1306A22-EA93-41F6-B55E-E52B53D2780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F83807-D1E0-4F99-AC0F-38E7023E1DD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351B231A-4FDE-48EA-A215-39E6383B13D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2D74207E-1C9B-4EEA-A229-4A711EF5754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2BF7623A-EA98-4331-85FE-EB57CEDE7CA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本村の有形固定資産減価償却率は類似団体平均と比較して</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ポイント高い</a:t>
          </a:r>
          <a:r>
            <a:rPr kumimoji="1" lang="en-US" altLang="ja-JP" sz="1100">
              <a:latin typeface="ＭＳ Ｐゴシック" panose="020B0600070205080204" pitchFamily="50" charset="-128"/>
              <a:ea typeface="ＭＳ Ｐゴシック" panose="020B0600070205080204" pitchFamily="50" charset="-128"/>
            </a:rPr>
            <a:t>70.7</a:t>
          </a:r>
          <a:r>
            <a:rPr kumimoji="1" lang="ja-JP" altLang="en-US" sz="1100">
              <a:latin typeface="ＭＳ Ｐゴシック" panose="020B0600070205080204" pitchFamily="50" charset="-128"/>
              <a:ea typeface="ＭＳ Ｐゴシック" panose="020B0600070205080204" pitchFamily="50" charset="-128"/>
            </a:rPr>
            <a:t>％となっており、前年度と比較して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昇した。今後も一部の施設を除いては大規模な改修等は計画されていないため、比率の増加が予想される。そのため、基金を活用した公共施設の維持補修を計画的に行い、これと併せて数値の改善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57D31008-A820-4AA0-9A5C-426C37FD7F1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4085D6EF-F2C3-4060-A56C-0451894BDC8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9747070E-3D4D-4C76-91C9-19CF7782F27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0BAB0674-AA1C-41F4-A0F2-8421870B59AD}"/>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DEF7F0BC-D709-494F-96E4-19489437DB6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9D82F942-74B7-4797-9D86-F77F6AD091AD}"/>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79AD052A-178E-4697-9DFC-21EFEC702554}"/>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1E849528-2574-4C8C-8914-FB2B1C6F8453}"/>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6478A134-078B-494E-B3D4-AD68D805C562}"/>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F4D8C812-38F5-4678-A305-EA85E512A341}"/>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35A0D41C-B6BE-48F7-9898-EF8D024D849E}"/>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3A24F20-C31A-4FE1-B187-F1FEAA307D1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AB0A950-9F6E-4A7D-8C0E-C2B55A04874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E71FE3F-542D-4307-B1AD-40D1878B8A91}"/>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5" name="直線コネクタ 64">
          <a:extLst>
            <a:ext uri="{FF2B5EF4-FFF2-40B4-BE49-F238E27FC236}">
              <a16:creationId xmlns:a16="http://schemas.microsoft.com/office/drawing/2014/main" id="{B8FFE96B-2603-4708-ABBA-6D6333D3D401}"/>
            </a:ext>
          </a:extLst>
        </xdr:cNvPr>
        <xdr:cNvCxnSpPr/>
      </xdr:nvCxnSpPr>
      <xdr:spPr>
        <a:xfrm flipV="1">
          <a:off x="4760595" y="4563618"/>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6" name="有形固定資産減価償却率最小値テキスト">
          <a:extLst>
            <a:ext uri="{FF2B5EF4-FFF2-40B4-BE49-F238E27FC236}">
              <a16:creationId xmlns:a16="http://schemas.microsoft.com/office/drawing/2014/main" id="{A3AE5C75-1F17-42ED-BC9E-2FCA23C666A6}"/>
            </a:ext>
          </a:extLst>
        </xdr:cNvPr>
        <xdr:cNvSpPr txBox="1"/>
      </xdr:nvSpPr>
      <xdr:spPr>
        <a:xfrm>
          <a:off x="4813300" y="564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7" name="直線コネクタ 66">
          <a:extLst>
            <a:ext uri="{FF2B5EF4-FFF2-40B4-BE49-F238E27FC236}">
              <a16:creationId xmlns:a16="http://schemas.microsoft.com/office/drawing/2014/main" id="{143A4B56-8135-4774-9639-0B27B7A603A3}"/>
            </a:ext>
          </a:extLst>
        </xdr:cNvPr>
        <xdr:cNvCxnSpPr/>
      </xdr:nvCxnSpPr>
      <xdr:spPr>
        <a:xfrm>
          <a:off x="4673600" y="564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8" name="有形固定資産減価償却率最大値テキスト">
          <a:extLst>
            <a:ext uri="{FF2B5EF4-FFF2-40B4-BE49-F238E27FC236}">
              <a16:creationId xmlns:a16="http://schemas.microsoft.com/office/drawing/2014/main" id="{55A31ECF-C1CF-4AD8-BDA2-06F72F0C75D3}"/>
            </a:ext>
          </a:extLst>
        </xdr:cNvPr>
        <xdr:cNvSpPr txBox="1"/>
      </xdr:nvSpPr>
      <xdr:spPr>
        <a:xfrm>
          <a:off x="4813300" y="43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9" name="直線コネクタ 68">
          <a:extLst>
            <a:ext uri="{FF2B5EF4-FFF2-40B4-BE49-F238E27FC236}">
              <a16:creationId xmlns:a16="http://schemas.microsoft.com/office/drawing/2014/main" id="{8F10A94A-B396-4539-B6AF-702DEFCB32CB}"/>
            </a:ext>
          </a:extLst>
        </xdr:cNvPr>
        <xdr:cNvCxnSpPr/>
      </xdr:nvCxnSpPr>
      <xdr:spPr>
        <a:xfrm>
          <a:off x="4673600" y="456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0" name="有形固定資産減価償却率平均値テキスト">
          <a:extLst>
            <a:ext uri="{FF2B5EF4-FFF2-40B4-BE49-F238E27FC236}">
              <a16:creationId xmlns:a16="http://schemas.microsoft.com/office/drawing/2014/main" id="{4827ADA4-D95C-483A-881B-458330A3223E}"/>
            </a:ext>
          </a:extLst>
        </xdr:cNvPr>
        <xdr:cNvSpPr txBox="1"/>
      </xdr:nvSpPr>
      <xdr:spPr>
        <a:xfrm>
          <a:off x="4813300" y="4897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1" name="フローチャート: 判断 70">
          <a:extLst>
            <a:ext uri="{FF2B5EF4-FFF2-40B4-BE49-F238E27FC236}">
              <a16:creationId xmlns:a16="http://schemas.microsoft.com/office/drawing/2014/main" id="{1E50E1FE-8B10-4ED4-892C-CD8E0C1D1DD5}"/>
            </a:ext>
          </a:extLst>
        </xdr:cNvPr>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2" name="フローチャート: 判断 71">
          <a:extLst>
            <a:ext uri="{FF2B5EF4-FFF2-40B4-BE49-F238E27FC236}">
              <a16:creationId xmlns:a16="http://schemas.microsoft.com/office/drawing/2014/main" id="{60995C81-B978-43BF-A1E5-7867D5DCB920}"/>
            </a:ext>
          </a:extLst>
        </xdr:cNvPr>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3" name="フローチャート: 判断 72">
          <a:extLst>
            <a:ext uri="{FF2B5EF4-FFF2-40B4-BE49-F238E27FC236}">
              <a16:creationId xmlns:a16="http://schemas.microsoft.com/office/drawing/2014/main" id="{050FCB7E-DCBC-49E4-86AA-55D433FA42E9}"/>
            </a:ext>
          </a:extLst>
        </xdr:cNvPr>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4" name="フローチャート: 判断 73">
          <a:extLst>
            <a:ext uri="{FF2B5EF4-FFF2-40B4-BE49-F238E27FC236}">
              <a16:creationId xmlns:a16="http://schemas.microsoft.com/office/drawing/2014/main" id="{EC2C1B7B-C3D1-40BF-BA8A-7A840D0B9A2F}"/>
            </a:ext>
          </a:extLst>
        </xdr:cNvPr>
        <xdr:cNvSpPr/>
      </xdr:nvSpPr>
      <xdr:spPr>
        <a:xfrm>
          <a:off x="2476500" y="495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5" name="フローチャート: 判断 74">
          <a:extLst>
            <a:ext uri="{FF2B5EF4-FFF2-40B4-BE49-F238E27FC236}">
              <a16:creationId xmlns:a16="http://schemas.microsoft.com/office/drawing/2014/main" id="{CA6D0842-EB8E-4F19-9B55-BD2CF9CA4501}"/>
            </a:ext>
          </a:extLst>
        </xdr:cNvPr>
        <xdr:cNvSpPr/>
      </xdr:nvSpPr>
      <xdr:spPr>
        <a:xfrm>
          <a:off x="1714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93BE283-3116-4AA5-AEAD-B0164D484656}"/>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AC0BE19-015C-489E-B808-17AD1F568F1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8F08EA1-F40B-4196-866B-972FA267329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05E1264-84F5-4EB0-B6A7-3AD93776934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E4C9DD0-5040-4F9C-BD0A-E5002851BDF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81788</xdr:rowOff>
    </xdr:from>
    <xdr:to>
      <xdr:col>23</xdr:col>
      <xdr:colOff>136525</xdr:colOff>
      <xdr:row>31</xdr:row>
      <xdr:rowOff>11938</xdr:rowOff>
    </xdr:to>
    <xdr:sp macro="" textlink="">
      <xdr:nvSpPr>
        <xdr:cNvPr id="81" name="楕円 80">
          <a:extLst>
            <a:ext uri="{FF2B5EF4-FFF2-40B4-BE49-F238E27FC236}">
              <a16:creationId xmlns:a16="http://schemas.microsoft.com/office/drawing/2014/main" id="{11C9EA1C-EF98-4EEF-9067-8D83A9CE2555}"/>
            </a:ext>
          </a:extLst>
        </xdr:cNvPr>
        <xdr:cNvSpPr/>
      </xdr:nvSpPr>
      <xdr:spPr>
        <a:xfrm>
          <a:off x="4711700" y="52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60215</xdr:rowOff>
    </xdr:from>
    <xdr:ext cx="405111" cy="259045"/>
    <xdr:sp macro="" textlink="">
      <xdr:nvSpPr>
        <xdr:cNvPr id="82" name="有形固定資産減価償却率該当値テキスト">
          <a:extLst>
            <a:ext uri="{FF2B5EF4-FFF2-40B4-BE49-F238E27FC236}">
              <a16:creationId xmlns:a16="http://schemas.microsoft.com/office/drawing/2014/main" id="{FFDE5737-4A9C-4913-A7FF-72409C9AD03B}"/>
            </a:ext>
          </a:extLst>
        </xdr:cNvPr>
        <xdr:cNvSpPr txBox="1"/>
      </xdr:nvSpPr>
      <xdr:spPr>
        <a:xfrm>
          <a:off x="4813300" y="520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47244</xdr:rowOff>
    </xdr:from>
    <xdr:to>
      <xdr:col>19</xdr:col>
      <xdr:colOff>187325</xdr:colOff>
      <xdr:row>30</xdr:row>
      <xdr:rowOff>148844</xdr:rowOff>
    </xdr:to>
    <xdr:sp macro="" textlink="">
      <xdr:nvSpPr>
        <xdr:cNvPr id="83" name="楕円 82">
          <a:extLst>
            <a:ext uri="{FF2B5EF4-FFF2-40B4-BE49-F238E27FC236}">
              <a16:creationId xmlns:a16="http://schemas.microsoft.com/office/drawing/2014/main" id="{6F078BA8-3AA1-4152-8380-4EC293B75C07}"/>
            </a:ext>
          </a:extLst>
        </xdr:cNvPr>
        <xdr:cNvSpPr/>
      </xdr:nvSpPr>
      <xdr:spPr>
        <a:xfrm>
          <a:off x="4000500" y="51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98044</xdr:rowOff>
    </xdr:from>
    <xdr:to>
      <xdr:col>23</xdr:col>
      <xdr:colOff>85725</xdr:colOff>
      <xdr:row>30</xdr:row>
      <xdr:rowOff>132588</xdr:rowOff>
    </xdr:to>
    <xdr:cxnSp macro="">
      <xdr:nvCxnSpPr>
        <xdr:cNvPr id="84" name="直線コネクタ 83">
          <a:extLst>
            <a:ext uri="{FF2B5EF4-FFF2-40B4-BE49-F238E27FC236}">
              <a16:creationId xmlns:a16="http://schemas.microsoft.com/office/drawing/2014/main" id="{E44388F5-91FB-488F-81E3-4A0525ED9144}"/>
            </a:ext>
          </a:extLst>
        </xdr:cNvPr>
        <xdr:cNvCxnSpPr/>
      </xdr:nvCxnSpPr>
      <xdr:spPr>
        <a:xfrm>
          <a:off x="4051300" y="524154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4064</xdr:rowOff>
    </xdr:from>
    <xdr:to>
      <xdr:col>15</xdr:col>
      <xdr:colOff>187325</xdr:colOff>
      <xdr:row>30</xdr:row>
      <xdr:rowOff>105664</xdr:rowOff>
    </xdr:to>
    <xdr:sp macro="" textlink="">
      <xdr:nvSpPr>
        <xdr:cNvPr id="85" name="楕円 84">
          <a:extLst>
            <a:ext uri="{FF2B5EF4-FFF2-40B4-BE49-F238E27FC236}">
              <a16:creationId xmlns:a16="http://schemas.microsoft.com/office/drawing/2014/main" id="{D28773F2-E2BE-4719-9306-FD540F385B25}"/>
            </a:ext>
          </a:extLst>
        </xdr:cNvPr>
        <xdr:cNvSpPr/>
      </xdr:nvSpPr>
      <xdr:spPr>
        <a:xfrm>
          <a:off x="3238500" y="51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54864</xdr:rowOff>
    </xdr:from>
    <xdr:to>
      <xdr:col>19</xdr:col>
      <xdr:colOff>136525</xdr:colOff>
      <xdr:row>30</xdr:row>
      <xdr:rowOff>98044</xdr:rowOff>
    </xdr:to>
    <xdr:cxnSp macro="">
      <xdr:nvCxnSpPr>
        <xdr:cNvPr id="86" name="直線コネクタ 85">
          <a:extLst>
            <a:ext uri="{FF2B5EF4-FFF2-40B4-BE49-F238E27FC236}">
              <a16:creationId xmlns:a16="http://schemas.microsoft.com/office/drawing/2014/main" id="{5476BD37-32B5-45F0-91D3-0FE06A4269C5}"/>
            </a:ext>
          </a:extLst>
        </xdr:cNvPr>
        <xdr:cNvCxnSpPr/>
      </xdr:nvCxnSpPr>
      <xdr:spPr>
        <a:xfrm>
          <a:off x="3289300" y="519836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138811</xdr:rowOff>
    </xdr:from>
    <xdr:to>
      <xdr:col>11</xdr:col>
      <xdr:colOff>187325</xdr:colOff>
      <xdr:row>30</xdr:row>
      <xdr:rowOff>68961</xdr:rowOff>
    </xdr:to>
    <xdr:sp macro="" textlink="">
      <xdr:nvSpPr>
        <xdr:cNvPr id="87" name="楕円 86">
          <a:extLst>
            <a:ext uri="{FF2B5EF4-FFF2-40B4-BE49-F238E27FC236}">
              <a16:creationId xmlns:a16="http://schemas.microsoft.com/office/drawing/2014/main" id="{E810C3E3-247A-46AF-AA2C-2D37453F3991}"/>
            </a:ext>
          </a:extLst>
        </xdr:cNvPr>
        <xdr:cNvSpPr/>
      </xdr:nvSpPr>
      <xdr:spPr>
        <a:xfrm>
          <a:off x="2476500" y="51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18161</xdr:rowOff>
    </xdr:from>
    <xdr:to>
      <xdr:col>15</xdr:col>
      <xdr:colOff>136525</xdr:colOff>
      <xdr:row>30</xdr:row>
      <xdr:rowOff>54864</xdr:rowOff>
    </xdr:to>
    <xdr:cxnSp macro="">
      <xdr:nvCxnSpPr>
        <xdr:cNvPr id="88" name="直線コネクタ 87">
          <a:extLst>
            <a:ext uri="{FF2B5EF4-FFF2-40B4-BE49-F238E27FC236}">
              <a16:creationId xmlns:a16="http://schemas.microsoft.com/office/drawing/2014/main" id="{C0DE3F20-AB30-4E76-91D5-97355BAB5D2D}"/>
            </a:ext>
          </a:extLst>
        </xdr:cNvPr>
        <xdr:cNvCxnSpPr/>
      </xdr:nvCxnSpPr>
      <xdr:spPr>
        <a:xfrm>
          <a:off x="2527300" y="5161661"/>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89" name="楕円 88">
          <a:extLst>
            <a:ext uri="{FF2B5EF4-FFF2-40B4-BE49-F238E27FC236}">
              <a16:creationId xmlns:a16="http://schemas.microsoft.com/office/drawing/2014/main" id="{4CE67247-77E8-4BEF-B887-8A391C9BCE43}"/>
            </a:ext>
          </a:extLst>
        </xdr:cNvPr>
        <xdr:cNvSpPr/>
      </xdr:nvSpPr>
      <xdr:spPr>
        <a:xfrm>
          <a:off x="1714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18161</xdr:rowOff>
    </xdr:to>
    <xdr:cxnSp macro="">
      <xdr:nvCxnSpPr>
        <xdr:cNvPr id="90" name="直線コネクタ 89">
          <a:extLst>
            <a:ext uri="{FF2B5EF4-FFF2-40B4-BE49-F238E27FC236}">
              <a16:creationId xmlns:a16="http://schemas.microsoft.com/office/drawing/2014/main" id="{5D6DA930-7A8A-494D-B789-20BD031D3C35}"/>
            </a:ext>
          </a:extLst>
        </xdr:cNvPr>
        <xdr:cNvCxnSpPr/>
      </xdr:nvCxnSpPr>
      <xdr:spPr>
        <a:xfrm>
          <a:off x="1765300" y="513143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1" name="n_1aveValue有形固定資産減価償却率">
          <a:extLst>
            <a:ext uri="{FF2B5EF4-FFF2-40B4-BE49-F238E27FC236}">
              <a16:creationId xmlns:a16="http://schemas.microsoft.com/office/drawing/2014/main" id="{B6A7A662-95C2-4606-BD28-FCC2EC83DEE1}"/>
            </a:ext>
          </a:extLst>
        </xdr:cNvPr>
        <xdr:cNvSpPr txBox="1"/>
      </xdr:nvSpPr>
      <xdr:spPr>
        <a:xfrm>
          <a:off x="3836044" y="4836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2" name="n_2aveValue有形固定資産減価償却率">
          <a:extLst>
            <a:ext uri="{FF2B5EF4-FFF2-40B4-BE49-F238E27FC236}">
              <a16:creationId xmlns:a16="http://schemas.microsoft.com/office/drawing/2014/main" id="{3802D579-FBF6-4995-ADA8-B1A87D4FE834}"/>
            </a:ext>
          </a:extLst>
        </xdr:cNvPr>
        <xdr:cNvSpPr txBox="1"/>
      </xdr:nvSpPr>
      <xdr:spPr>
        <a:xfrm>
          <a:off x="3086744" y="4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93" name="n_3aveValue有形固定資産減価償却率">
          <a:extLst>
            <a:ext uri="{FF2B5EF4-FFF2-40B4-BE49-F238E27FC236}">
              <a16:creationId xmlns:a16="http://schemas.microsoft.com/office/drawing/2014/main" id="{F1267352-047E-4335-9E7E-C03997F9F68B}"/>
            </a:ext>
          </a:extLst>
        </xdr:cNvPr>
        <xdr:cNvSpPr txBox="1"/>
      </xdr:nvSpPr>
      <xdr:spPr>
        <a:xfrm>
          <a:off x="2324744" y="4734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4" name="n_4aveValue有形固定資産減価償却率">
          <a:extLst>
            <a:ext uri="{FF2B5EF4-FFF2-40B4-BE49-F238E27FC236}">
              <a16:creationId xmlns:a16="http://schemas.microsoft.com/office/drawing/2014/main" id="{EED10739-79C9-40C4-8C1F-097AA574F99F}"/>
            </a:ext>
          </a:extLst>
        </xdr:cNvPr>
        <xdr:cNvSpPr txBox="1"/>
      </xdr:nvSpPr>
      <xdr:spPr>
        <a:xfrm>
          <a:off x="1562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139971</xdr:rowOff>
    </xdr:from>
    <xdr:ext cx="405111" cy="259045"/>
    <xdr:sp macro="" textlink="">
      <xdr:nvSpPr>
        <xdr:cNvPr id="95" name="n_1mainValue有形固定資産減価償却率">
          <a:extLst>
            <a:ext uri="{FF2B5EF4-FFF2-40B4-BE49-F238E27FC236}">
              <a16:creationId xmlns:a16="http://schemas.microsoft.com/office/drawing/2014/main" id="{5A0DE29D-6EDC-4F45-BE48-169E0B797D75}"/>
            </a:ext>
          </a:extLst>
        </xdr:cNvPr>
        <xdr:cNvSpPr txBox="1"/>
      </xdr:nvSpPr>
      <xdr:spPr>
        <a:xfrm>
          <a:off x="3836044" y="528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96791</xdr:rowOff>
    </xdr:from>
    <xdr:ext cx="405111" cy="259045"/>
    <xdr:sp macro="" textlink="">
      <xdr:nvSpPr>
        <xdr:cNvPr id="96" name="n_2mainValue有形固定資産減価償却率">
          <a:extLst>
            <a:ext uri="{FF2B5EF4-FFF2-40B4-BE49-F238E27FC236}">
              <a16:creationId xmlns:a16="http://schemas.microsoft.com/office/drawing/2014/main" id="{8A4F0DC6-7062-4708-A13F-AA55F40248C3}"/>
            </a:ext>
          </a:extLst>
        </xdr:cNvPr>
        <xdr:cNvSpPr txBox="1"/>
      </xdr:nvSpPr>
      <xdr:spPr>
        <a:xfrm>
          <a:off x="3086744" y="524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60088</xdr:rowOff>
    </xdr:from>
    <xdr:ext cx="405111" cy="259045"/>
    <xdr:sp macro="" textlink="">
      <xdr:nvSpPr>
        <xdr:cNvPr id="97" name="n_3mainValue有形固定資産減価償却率">
          <a:extLst>
            <a:ext uri="{FF2B5EF4-FFF2-40B4-BE49-F238E27FC236}">
              <a16:creationId xmlns:a16="http://schemas.microsoft.com/office/drawing/2014/main" id="{A4089E99-430D-493F-8915-11A97F48AA31}"/>
            </a:ext>
          </a:extLst>
        </xdr:cNvPr>
        <xdr:cNvSpPr txBox="1"/>
      </xdr:nvSpPr>
      <xdr:spPr>
        <a:xfrm>
          <a:off x="2324744" y="520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8" name="n_4mainValue有形固定資産減価償却率">
          <a:extLst>
            <a:ext uri="{FF2B5EF4-FFF2-40B4-BE49-F238E27FC236}">
              <a16:creationId xmlns:a16="http://schemas.microsoft.com/office/drawing/2014/main" id="{297C98CD-971A-40DB-9594-D43AD1A5BEB5}"/>
            </a:ext>
          </a:extLst>
        </xdr:cNvPr>
        <xdr:cNvSpPr txBox="1"/>
      </xdr:nvSpPr>
      <xdr:spPr>
        <a:xfrm>
          <a:off x="15627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425A6FE-147C-4808-AFB5-BD2CF21EEED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87A7A6E-BF9E-41B7-9ED5-8CF414F06AF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B2EAF38-3092-45ED-9C37-75BAB742B01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FD3B1C9-4C3B-4398-9D35-5CDAF7E9DC4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5698C4E-D23C-4AB3-BCCF-4A3EE0258ED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B983DEA-60FB-49AB-BC62-8887ED570A2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288F28F-C6BB-4F61-AE70-D359C31C776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C78D1E2-76EC-45C1-9F2D-5AE70195D36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1CB7125-51F7-4A0D-8D81-C2B34FC8DF6C}"/>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47813DA-204A-4F2F-A6D5-BDB7F3CD4C6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37905CF-6188-4871-9A2A-9B339AC0BFD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CEE4DC0-7B6B-4F73-9B9C-442C0A5BED8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46DF2BC-A592-41E9-9C7B-BA217D16583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185.5</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646</a:t>
          </a:r>
          <a:r>
            <a:rPr kumimoji="1" lang="ja-JP" altLang="en-US" sz="1100">
              <a:latin typeface="ＭＳ Ｐゴシック" panose="020B0600070205080204" pitchFamily="50" charset="-128"/>
              <a:ea typeface="ＭＳ Ｐゴシック" panose="020B0600070205080204" pitchFamily="50" charset="-128"/>
            </a:rPr>
            <a:t>％となった。令和２年度は元年度と比較して過疎対策事業債の元利償還金が増加した。これにより普通交付税算入額も増加したため普通交付税交付額も増加となった。同時に繰上償還も実施したため、元利償還金額が地方債発行額を大きく上回り、地方債残高も大きく減少し、結果として比率も大きく改善し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今後も計画的な繰上償還を行いながら、比率のさらなる改善に努めたい。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5254F01-B13D-4721-84E8-4DB741E80F1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83E879E-B959-4C0F-8B09-B206D08E2A6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E5671CE-E825-4A65-BFFA-F173BA8B30D9}"/>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2A5E227-1BA9-4E35-8AF8-A14C016A7EE9}"/>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1AF51C87-3EFD-4853-A839-B78B6A8AE6E1}"/>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200A4DAB-8B11-4CC2-9C8E-53DFACEAF916}"/>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B104E89-791E-413D-900B-9A690F3701A3}"/>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57A3D4C-5920-48E3-A2B1-B9F63D08B06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0A82680-45AF-4F57-8985-917E1FC0BDC1}"/>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4458ED6C-AE68-46FF-9ACE-A5EED9327FF2}"/>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1493BEF3-D5B0-4F35-B001-CAAA78C222B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35CAE1B-DD5C-4F39-9829-9DACD8B24CAA}"/>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B8AE0CF7-3D84-4C60-9BE8-ED122256D3C2}"/>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3BA18F1-D1AF-4F68-BAE3-1085F4E611E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95F9C813-7FA3-476A-A53C-3F03E6D5380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7" name="直線コネクタ 126">
          <a:extLst>
            <a:ext uri="{FF2B5EF4-FFF2-40B4-BE49-F238E27FC236}">
              <a16:creationId xmlns:a16="http://schemas.microsoft.com/office/drawing/2014/main" id="{B72C277F-019B-4950-BF19-2CF567DC286C}"/>
            </a:ext>
          </a:extLst>
        </xdr:cNvPr>
        <xdr:cNvCxnSpPr/>
      </xdr:nvCxnSpPr>
      <xdr:spPr>
        <a:xfrm flipV="1">
          <a:off x="14793595" y="4541308"/>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8" name="債務償還比率最小値テキスト">
          <a:extLst>
            <a:ext uri="{FF2B5EF4-FFF2-40B4-BE49-F238E27FC236}">
              <a16:creationId xmlns:a16="http://schemas.microsoft.com/office/drawing/2014/main" id="{E23A77DA-19BD-43D9-A0A8-491DCFD2F406}"/>
            </a:ext>
          </a:extLst>
        </xdr:cNvPr>
        <xdr:cNvSpPr txBox="1"/>
      </xdr:nvSpPr>
      <xdr:spPr>
        <a:xfrm>
          <a:off x="14846300" y="60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9" name="直線コネクタ 128">
          <a:extLst>
            <a:ext uri="{FF2B5EF4-FFF2-40B4-BE49-F238E27FC236}">
              <a16:creationId xmlns:a16="http://schemas.microsoft.com/office/drawing/2014/main" id="{8FD455CB-2B09-47FB-9E2D-CAFB16ED16B1}"/>
            </a:ext>
          </a:extLst>
        </xdr:cNvPr>
        <xdr:cNvCxnSpPr/>
      </xdr:nvCxnSpPr>
      <xdr:spPr>
        <a:xfrm>
          <a:off x="14706600" y="60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902F3E8E-D6D8-43B9-8E4D-D1E7F835F612}"/>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54578F4-4BEF-4204-895A-96BF8AD23281}"/>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2" name="債務償還比率平均値テキスト">
          <a:extLst>
            <a:ext uri="{FF2B5EF4-FFF2-40B4-BE49-F238E27FC236}">
              <a16:creationId xmlns:a16="http://schemas.microsoft.com/office/drawing/2014/main" id="{2CBDB195-EAAC-4754-8BA4-AA639889A875}"/>
            </a:ext>
          </a:extLst>
        </xdr:cNvPr>
        <xdr:cNvSpPr txBox="1"/>
      </xdr:nvSpPr>
      <xdr:spPr>
        <a:xfrm>
          <a:off x="14846300" y="4735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3" name="フローチャート: 判断 132">
          <a:extLst>
            <a:ext uri="{FF2B5EF4-FFF2-40B4-BE49-F238E27FC236}">
              <a16:creationId xmlns:a16="http://schemas.microsoft.com/office/drawing/2014/main" id="{E8D89FDA-9518-43ED-BB42-005233E431E4}"/>
            </a:ext>
          </a:extLst>
        </xdr:cNvPr>
        <xdr:cNvSpPr/>
      </xdr:nvSpPr>
      <xdr:spPr>
        <a:xfrm>
          <a:off x="14744700" y="48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4" name="フローチャート: 判断 133">
          <a:extLst>
            <a:ext uri="{FF2B5EF4-FFF2-40B4-BE49-F238E27FC236}">
              <a16:creationId xmlns:a16="http://schemas.microsoft.com/office/drawing/2014/main" id="{25FD3E70-B3E9-4E4E-9F16-D3F84DF691C1}"/>
            </a:ext>
          </a:extLst>
        </xdr:cNvPr>
        <xdr:cNvSpPr/>
      </xdr:nvSpPr>
      <xdr:spPr>
        <a:xfrm>
          <a:off x="14033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5" name="フローチャート: 判断 134">
          <a:extLst>
            <a:ext uri="{FF2B5EF4-FFF2-40B4-BE49-F238E27FC236}">
              <a16:creationId xmlns:a16="http://schemas.microsoft.com/office/drawing/2014/main" id="{55980B41-E11F-459C-A398-FF233BB14DCA}"/>
            </a:ext>
          </a:extLst>
        </xdr:cNvPr>
        <xdr:cNvSpPr/>
      </xdr:nvSpPr>
      <xdr:spPr>
        <a:xfrm>
          <a:off x="13271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6" name="フローチャート: 判断 135">
          <a:extLst>
            <a:ext uri="{FF2B5EF4-FFF2-40B4-BE49-F238E27FC236}">
              <a16:creationId xmlns:a16="http://schemas.microsoft.com/office/drawing/2014/main" id="{4AEB5F9F-D394-44B1-BE38-E8E10100DEBA}"/>
            </a:ext>
          </a:extLst>
        </xdr:cNvPr>
        <xdr:cNvSpPr/>
      </xdr:nvSpPr>
      <xdr:spPr>
        <a:xfrm>
          <a:off x="12509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7" name="フローチャート: 判断 136">
          <a:extLst>
            <a:ext uri="{FF2B5EF4-FFF2-40B4-BE49-F238E27FC236}">
              <a16:creationId xmlns:a16="http://schemas.microsoft.com/office/drawing/2014/main" id="{A2DD0766-4201-4810-95BE-CABDBD3A3ABA}"/>
            </a:ext>
          </a:extLst>
        </xdr:cNvPr>
        <xdr:cNvSpPr/>
      </xdr:nvSpPr>
      <xdr:spPr>
        <a:xfrm>
          <a:off x="11747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F3BC94F-7D31-4EE8-9BEC-8D719842C0C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4059D37-F3BE-43B9-AD61-6DE0E06DC02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3E2BC8E-2DE9-4CA3-ADC0-7DC3CA971BC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8A52F8F-DA82-4784-933F-ECEC991372F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1202DD7-6034-4F2A-93D3-23B58063053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166370</xdr:rowOff>
    </xdr:from>
    <xdr:to>
      <xdr:col>76</xdr:col>
      <xdr:colOff>73025</xdr:colOff>
      <xdr:row>33</xdr:row>
      <xdr:rowOff>96520</xdr:rowOff>
    </xdr:to>
    <xdr:sp macro="" textlink="">
      <xdr:nvSpPr>
        <xdr:cNvPr id="143" name="楕円 142">
          <a:extLst>
            <a:ext uri="{FF2B5EF4-FFF2-40B4-BE49-F238E27FC236}">
              <a16:creationId xmlns:a16="http://schemas.microsoft.com/office/drawing/2014/main" id="{DD68CF37-7A02-4B61-AE90-203B99530F26}"/>
            </a:ext>
          </a:extLst>
        </xdr:cNvPr>
        <xdr:cNvSpPr/>
      </xdr:nvSpPr>
      <xdr:spPr>
        <a:xfrm>
          <a:off x="147447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144797</xdr:rowOff>
    </xdr:from>
    <xdr:ext cx="469744" cy="259045"/>
    <xdr:sp macro="" textlink="">
      <xdr:nvSpPr>
        <xdr:cNvPr id="144" name="債務償還比率該当値テキスト">
          <a:extLst>
            <a:ext uri="{FF2B5EF4-FFF2-40B4-BE49-F238E27FC236}">
              <a16:creationId xmlns:a16="http://schemas.microsoft.com/office/drawing/2014/main" id="{AC3EEFE0-E712-4D24-A374-5B307A481060}"/>
            </a:ext>
          </a:extLst>
        </xdr:cNvPr>
        <xdr:cNvSpPr txBox="1"/>
      </xdr:nvSpPr>
      <xdr:spPr>
        <a:xfrm>
          <a:off x="14846300"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157215</xdr:rowOff>
    </xdr:from>
    <xdr:to>
      <xdr:col>72</xdr:col>
      <xdr:colOff>123825</xdr:colOff>
      <xdr:row>35</xdr:row>
      <xdr:rowOff>87365</xdr:rowOff>
    </xdr:to>
    <xdr:sp macro="" textlink="">
      <xdr:nvSpPr>
        <xdr:cNvPr id="145" name="楕円 144">
          <a:extLst>
            <a:ext uri="{FF2B5EF4-FFF2-40B4-BE49-F238E27FC236}">
              <a16:creationId xmlns:a16="http://schemas.microsoft.com/office/drawing/2014/main" id="{E4361456-CB75-494A-88B0-D7EB699E90AE}"/>
            </a:ext>
          </a:extLst>
        </xdr:cNvPr>
        <xdr:cNvSpPr/>
      </xdr:nvSpPr>
      <xdr:spPr>
        <a:xfrm>
          <a:off x="14033500" y="59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45720</xdr:rowOff>
    </xdr:from>
    <xdr:to>
      <xdr:col>76</xdr:col>
      <xdr:colOff>22225</xdr:colOff>
      <xdr:row>35</xdr:row>
      <xdr:rowOff>36565</xdr:rowOff>
    </xdr:to>
    <xdr:cxnSp macro="">
      <xdr:nvCxnSpPr>
        <xdr:cNvPr id="146" name="直線コネクタ 145">
          <a:extLst>
            <a:ext uri="{FF2B5EF4-FFF2-40B4-BE49-F238E27FC236}">
              <a16:creationId xmlns:a16="http://schemas.microsoft.com/office/drawing/2014/main" id="{03FBEC37-4030-494F-8E56-A25BD3BD5452}"/>
            </a:ext>
          </a:extLst>
        </xdr:cNvPr>
        <xdr:cNvCxnSpPr/>
      </xdr:nvCxnSpPr>
      <xdr:spPr>
        <a:xfrm flipV="1">
          <a:off x="14084300" y="5703570"/>
          <a:ext cx="711200" cy="3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35</xdr:row>
      <xdr:rowOff>9334</xdr:rowOff>
    </xdr:from>
    <xdr:to>
      <xdr:col>68</xdr:col>
      <xdr:colOff>123825</xdr:colOff>
      <xdr:row>35</xdr:row>
      <xdr:rowOff>110934</xdr:rowOff>
    </xdr:to>
    <xdr:sp macro="" textlink="">
      <xdr:nvSpPr>
        <xdr:cNvPr id="147" name="楕円 146">
          <a:extLst>
            <a:ext uri="{FF2B5EF4-FFF2-40B4-BE49-F238E27FC236}">
              <a16:creationId xmlns:a16="http://schemas.microsoft.com/office/drawing/2014/main" id="{FFF5D481-D8D2-4A0A-A4A2-0322DBB8BE1F}"/>
            </a:ext>
          </a:extLst>
        </xdr:cNvPr>
        <xdr:cNvSpPr/>
      </xdr:nvSpPr>
      <xdr:spPr>
        <a:xfrm>
          <a:off x="13271500" y="60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35</xdr:row>
      <xdr:rowOff>36565</xdr:rowOff>
    </xdr:from>
    <xdr:to>
      <xdr:col>72</xdr:col>
      <xdr:colOff>73025</xdr:colOff>
      <xdr:row>35</xdr:row>
      <xdr:rowOff>60134</xdr:rowOff>
    </xdr:to>
    <xdr:cxnSp macro="">
      <xdr:nvCxnSpPr>
        <xdr:cNvPr id="148" name="直線コネクタ 147">
          <a:extLst>
            <a:ext uri="{FF2B5EF4-FFF2-40B4-BE49-F238E27FC236}">
              <a16:creationId xmlns:a16="http://schemas.microsoft.com/office/drawing/2014/main" id="{B559D32B-E450-43AA-AEAC-B6F4530B9141}"/>
            </a:ext>
          </a:extLst>
        </xdr:cNvPr>
        <xdr:cNvCxnSpPr/>
      </xdr:nvCxnSpPr>
      <xdr:spPr>
        <a:xfrm flipV="1">
          <a:off x="13322300" y="6037315"/>
          <a:ext cx="762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130408</xdr:rowOff>
    </xdr:from>
    <xdr:to>
      <xdr:col>64</xdr:col>
      <xdr:colOff>123825</xdr:colOff>
      <xdr:row>35</xdr:row>
      <xdr:rowOff>60558</xdr:rowOff>
    </xdr:to>
    <xdr:sp macro="" textlink="">
      <xdr:nvSpPr>
        <xdr:cNvPr id="149" name="楕円 148">
          <a:extLst>
            <a:ext uri="{FF2B5EF4-FFF2-40B4-BE49-F238E27FC236}">
              <a16:creationId xmlns:a16="http://schemas.microsoft.com/office/drawing/2014/main" id="{CE79A011-00A7-4CF6-9CD3-30154EB63940}"/>
            </a:ext>
          </a:extLst>
        </xdr:cNvPr>
        <xdr:cNvSpPr/>
      </xdr:nvSpPr>
      <xdr:spPr>
        <a:xfrm>
          <a:off x="12509500" y="59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35</xdr:row>
      <xdr:rowOff>9758</xdr:rowOff>
    </xdr:from>
    <xdr:to>
      <xdr:col>68</xdr:col>
      <xdr:colOff>73025</xdr:colOff>
      <xdr:row>35</xdr:row>
      <xdr:rowOff>60134</xdr:rowOff>
    </xdr:to>
    <xdr:cxnSp macro="">
      <xdr:nvCxnSpPr>
        <xdr:cNvPr id="150" name="直線コネクタ 149">
          <a:extLst>
            <a:ext uri="{FF2B5EF4-FFF2-40B4-BE49-F238E27FC236}">
              <a16:creationId xmlns:a16="http://schemas.microsoft.com/office/drawing/2014/main" id="{D7091572-C904-4A77-902B-B54D86A5C8FB}"/>
            </a:ext>
          </a:extLst>
        </xdr:cNvPr>
        <xdr:cNvCxnSpPr/>
      </xdr:nvCxnSpPr>
      <xdr:spPr>
        <a:xfrm>
          <a:off x="12560300" y="6010508"/>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164402</xdr:rowOff>
    </xdr:from>
    <xdr:to>
      <xdr:col>60</xdr:col>
      <xdr:colOff>123825</xdr:colOff>
      <xdr:row>34</xdr:row>
      <xdr:rowOff>94552</xdr:rowOff>
    </xdr:to>
    <xdr:sp macro="" textlink="">
      <xdr:nvSpPr>
        <xdr:cNvPr id="151" name="楕円 150">
          <a:extLst>
            <a:ext uri="{FF2B5EF4-FFF2-40B4-BE49-F238E27FC236}">
              <a16:creationId xmlns:a16="http://schemas.microsoft.com/office/drawing/2014/main" id="{455AA0F8-3619-4EE4-A233-10A813E61E27}"/>
            </a:ext>
          </a:extLst>
        </xdr:cNvPr>
        <xdr:cNvSpPr/>
      </xdr:nvSpPr>
      <xdr:spPr>
        <a:xfrm>
          <a:off x="11747500" y="58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43752</xdr:rowOff>
    </xdr:from>
    <xdr:to>
      <xdr:col>64</xdr:col>
      <xdr:colOff>73025</xdr:colOff>
      <xdr:row>35</xdr:row>
      <xdr:rowOff>9758</xdr:rowOff>
    </xdr:to>
    <xdr:cxnSp macro="">
      <xdr:nvCxnSpPr>
        <xdr:cNvPr id="152" name="直線コネクタ 151">
          <a:extLst>
            <a:ext uri="{FF2B5EF4-FFF2-40B4-BE49-F238E27FC236}">
              <a16:creationId xmlns:a16="http://schemas.microsoft.com/office/drawing/2014/main" id="{92094E04-C93A-4987-A81C-CB44CBE1DA57}"/>
            </a:ext>
          </a:extLst>
        </xdr:cNvPr>
        <xdr:cNvCxnSpPr/>
      </xdr:nvCxnSpPr>
      <xdr:spPr>
        <a:xfrm>
          <a:off x="11798300" y="5873052"/>
          <a:ext cx="762000" cy="1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3" name="n_1aveValue債務償還比率">
          <a:extLst>
            <a:ext uri="{FF2B5EF4-FFF2-40B4-BE49-F238E27FC236}">
              <a16:creationId xmlns:a16="http://schemas.microsoft.com/office/drawing/2014/main" id="{7F494FE4-19E3-42B4-BBFD-EE62A5F8EA00}"/>
            </a:ext>
          </a:extLst>
        </xdr:cNvPr>
        <xdr:cNvSpPr txBox="1"/>
      </xdr:nvSpPr>
      <xdr:spPr>
        <a:xfrm>
          <a:off x="13836727" y="47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4" name="n_2aveValue債務償還比率">
          <a:extLst>
            <a:ext uri="{FF2B5EF4-FFF2-40B4-BE49-F238E27FC236}">
              <a16:creationId xmlns:a16="http://schemas.microsoft.com/office/drawing/2014/main" id="{ED64B689-1221-4BEC-AF7F-9703752E17B1}"/>
            </a:ext>
          </a:extLst>
        </xdr:cNvPr>
        <xdr:cNvSpPr txBox="1"/>
      </xdr:nvSpPr>
      <xdr:spPr>
        <a:xfrm>
          <a:off x="130874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5" name="n_3aveValue債務償還比率">
          <a:extLst>
            <a:ext uri="{FF2B5EF4-FFF2-40B4-BE49-F238E27FC236}">
              <a16:creationId xmlns:a16="http://schemas.microsoft.com/office/drawing/2014/main" id="{9DFF41D7-CA12-4E11-B67C-DA55907A1E46}"/>
            </a:ext>
          </a:extLst>
        </xdr:cNvPr>
        <xdr:cNvSpPr txBox="1"/>
      </xdr:nvSpPr>
      <xdr:spPr>
        <a:xfrm>
          <a:off x="12325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6" name="n_4aveValue債務償還比率">
          <a:extLst>
            <a:ext uri="{FF2B5EF4-FFF2-40B4-BE49-F238E27FC236}">
              <a16:creationId xmlns:a16="http://schemas.microsoft.com/office/drawing/2014/main" id="{2C73BB73-FC9B-4BF7-B6D4-E4995A2CBDBD}"/>
            </a:ext>
          </a:extLst>
        </xdr:cNvPr>
        <xdr:cNvSpPr txBox="1"/>
      </xdr:nvSpPr>
      <xdr:spPr>
        <a:xfrm>
          <a:off x="11563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78492</xdr:rowOff>
    </xdr:from>
    <xdr:ext cx="469744" cy="259045"/>
    <xdr:sp macro="" textlink="">
      <xdr:nvSpPr>
        <xdr:cNvPr id="157" name="n_1mainValue債務償還比率">
          <a:extLst>
            <a:ext uri="{FF2B5EF4-FFF2-40B4-BE49-F238E27FC236}">
              <a16:creationId xmlns:a16="http://schemas.microsoft.com/office/drawing/2014/main" id="{67D65190-FC6E-47BE-B065-FC7625C31A57}"/>
            </a:ext>
          </a:extLst>
        </xdr:cNvPr>
        <xdr:cNvSpPr txBox="1"/>
      </xdr:nvSpPr>
      <xdr:spPr>
        <a:xfrm>
          <a:off x="13836727" y="607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102061</xdr:rowOff>
    </xdr:from>
    <xdr:ext cx="469744" cy="259045"/>
    <xdr:sp macro="" textlink="">
      <xdr:nvSpPr>
        <xdr:cNvPr id="158" name="n_2mainValue債務償還比率">
          <a:extLst>
            <a:ext uri="{FF2B5EF4-FFF2-40B4-BE49-F238E27FC236}">
              <a16:creationId xmlns:a16="http://schemas.microsoft.com/office/drawing/2014/main" id="{DE20696D-394D-4D08-B79E-2F6C9F4EC851}"/>
            </a:ext>
          </a:extLst>
        </xdr:cNvPr>
        <xdr:cNvSpPr txBox="1"/>
      </xdr:nvSpPr>
      <xdr:spPr>
        <a:xfrm>
          <a:off x="13087427" y="610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51685</xdr:rowOff>
    </xdr:from>
    <xdr:ext cx="469744" cy="259045"/>
    <xdr:sp macro="" textlink="">
      <xdr:nvSpPr>
        <xdr:cNvPr id="159" name="n_3mainValue債務償還比率">
          <a:extLst>
            <a:ext uri="{FF2B5EF4-FFF2-40B4-BE49-F238E27FC236}">
              <a16:creationId xmlns:a16="http://schemas.microsoft.com/office/drawing/2014/main" id="{C8F26818-7172-4314-A006-FECAAAD8F816}"/>
            </a:ext>
          </a:extLst>
        </xdr:cNvPr>
        <xdr:cNvSpPr txBox="1"/>
      </xdr:nvSpPr>
      <xdr:spPr>
        <a:xfrm>
          <a:off x="12325427" y="60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85679</xdr:rowOff>
    </xdr:from>
    <xdr:ext cx="469744" cy="259045"/>
    <xdr:sp macro="" textlink="">
      <xdr:nvSpPr>
        <xdr:cNvPr id="160" name="n_4mainValue債務償還比率">
          <a:extLst>
            <a:ext uri="{FF2B5EF4-FFF2-40B4-BE49-F238E27FC236}">
              <a16:creationId xmlns:a16="http://schemas.microsoft.com/office/drawing/2014/main" id="{59912DAC-5FB6-4082-B100-E37FE81F6E7F}"/>
            </a:ext>
          </a:extLst>
        </xdr:cNvPr>
        <xdr:cNvSpPr txBox="1"/>
      </xdr:nvSpPr>
      <xdr:spPr>
        <a:xfrm>
          <a:off x="11563427" y="591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A2BD3E7-0CEE-47A9-B714-498467CF45B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9AD2517F-7197-481E-A7AF-2DEE7DFF4F8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C05B269-770A-47AB-8D73-EA78064FEAF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ACA914EB-9257-460D-9E5E-341F2197DAA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59F16D8-4733-43FD-B74D-560507A7A87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E86AC9B-507B-4C6C-BEB1-DD8749A3BEA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E1D1C0-D80D-40F7-8DE6-CF078CC12E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009FEE-1E91-4625-8FA6-C139FEFB3E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6D9793-CFA1-4CAF-BEE7-29678FC2AB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4D44CD-A609-43A5-8303-0E5CB3EBF2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DDFBBA-14B9-4E3F-8F5D-FBFF9BEB9D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EC797A-7924-4B89-BD25-2F54512182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5AAA86-DAF9-4A91-8507-56FD408D8D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6F0CA7-EC83-4D61-AC4C-AC1E268F4F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DF32990-6E7B-4C16-B849-512C5BF442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FB745E-2FEF-41F6-89AB-3D542A8F5B3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2,519
2,425
203.69
4,274,618
4,223,995
11,237
2,059,197
4,473,817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DE1F52-C175-4E2C-B2B5-C2E78FEC6D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B9271A-F8A1-4E70-AE34-F0CB46A244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7369CB-4DDF-443E-8DD5-6021DA78BD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3119F3-A0CC-46D7-AE9B-186C2F16BD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7E3E23-9526-4687-B85A-5AC47529D1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114A82-1830-46BC-8BE2-FA36A80B647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C44D98-A44B-4BEF-8ECD-3FE23AFCD9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78638E-DA7C-4FC8-9C8A-E10C548EE22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8D6577-2812-40CE-95FE-267F933D96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8BE491-E97E-4F17-A4A8-39DC50F707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F09045-522A-449B-AE5B-CEF52C5A69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3D794F-79D2-4F00-A34B-704CC1B604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56BA88-14DB-487C-9F64-A56B24D89A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46711A-288D-4460-A849-58AE0E487B9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858243-978C-45EF-8D71-41F01452A49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5B7825-158A-4852-8F2A-CC6EBD5F02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25124A-51A2-4DFD-A0F1-3DA1328F80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9D739C-3A41-49EC-BD95-22DA57A25B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2D3FAD-2105-49F1-94CF-C63F3B1EF6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AB20FFF-CA66-45C6-A082-B29E1155C9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C5BCE6-051C-4E3B-8DC3-A437B790BD4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AA27D0-269E-405C-AEF6-39054BC2A25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976644-0867-4993-BDB9-E968C08CF8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D9BEE6-3C7E-484D-BA98-2E084D2EF10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1B5DFC-628B-4BF8-918B-07A367F380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293A33-A511-448D-8382-921DD1FFE6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E8E6C60-B4FD-4B29-A9C9-EA1FB3C2C6A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1EA95C-4DC9-440E-A43D-AE50A47BEA5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442F8E-9215-4AD7-AB68-594929C76C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037401-A201-4C25-8EAB-7370A2FB27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9E8805-07B4-4FEE-B2BD-6FAFCC456B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931DE9-52D9-4ACE-A7AC-5E3CF80FFB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5B263C7-04E0-45AE-892D-CABC7AA1D0D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D1E03B0-6C8A-475D-8700-0825009D26C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021AD45-D827-4AFC-B207-CBB153A52F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6D9D872-1C7E-4814-87CE-A926E58FA45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70B00ED-451C-491C-A93C-5EB046AAAD7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DFADF2C-AFBD-45B8-904E-80DD2E4B54C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37EACC0-FEDC-4E79-B72C-F2D05E99781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55325BA-6C75-4BF0-BB3F-026EF043BAF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EDC8479-12E7-4E4F-9F74-4FAF45FA8A2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A2629F7-4076-43C7-93C4-4BA9B5030D1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8B59805-23EC-4182-85F4-DB33436F79B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C954C34-0EC4-440E-81C2-B771404CD8E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464CD1F-9FFE-4709-93A2-9095751CB0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3517A177-0831-40AF-BA60-1DEDA962441B}"/>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9E25F0F6-BD0D-42C0-BF6A-E78BAF58F9B9}"/>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535DF53-6B23-418F-98D6-CED7012B4EB6}"/>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BACFD1F3-2BF6-4EC3-B4DD-461C06883C9C}"/>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1C2424D9-C882-4686-BCF6-D18E2054F56F}"/>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149F7957-17B0-457C-B814-88CDD04FE9B6}"/>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F06A4072-C888-4C51-93CF-909C4B8FCD25}"/>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5C38BB2-ABD9-4864-B7C5-DD02DFC9B807}"/>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7A0D8C69-BB28-45AD-BC14-6D67EBB55DCC}"/>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A2CD9532-760C-470E-B659-6EC2FDD13CF6}"/>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F0837570-6E8B-4188-9237-9E8C8D4494DA}"/>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A2C2FDD-A8BC-4AC5-B147-CC971BC99D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290D7F-99A4-4DB6-8B80-6D653784E6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CFEE99-CA20-4934-9B9E-307DA55CB6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392146-FD17-4BF9-B99C-8ABAA201ECB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336B982-AA49-4A9A-902C-6518C9C5527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84455</xdr:rowOff>
    </xdr:from>
    <xdr:to>
      <xdr:col>24</xdr:col>
      <xdr:colOff>114300</xdr:colOff>
      <xdr:row>41</xdr:row>
      <xdr:rowOff>14605</xdr:rowOff>
    </xdr:to>
    <xdr:sp macro="" textlink="">
      <xdr:nvSpPr>
        <xdr:cNvPr id="73" name="楕円 72">
          <a:extLst>
            <a:ext uri="{FF2B5EF4-FFF2-40B4-BE49-F238E27FC236}">
              <a16:creationId xmlns:a16="http://schemas.microsoft.com/office/drawing/2014/main" id="{46A66E29-8951-4BC1-A055-ED055833A5A1}"/>
            </a:ext>
          </a:extLst>
        </xdr:cNvPr>
        <xdr:cNvSpPr/>
      </xdr:nvSpPr>
      <xdr:spPr>
        <a:xfrm>
          <a:off x="4584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62882</xdr:rowOff>
    </xdr:from>
    <xdr:ext cx="405111" cy="259045"/>
    <xdr:sp macro="" textlink="">
      <xdr:nvSpPr>
        <xdr:cNvPr id="74" name="【道路】&#10;有形固定資産減価償却率該当値テキスト">
          <a:extLst>
            <a:ext uri="{FF2B5EF4-FFF2-40B4-BE49-F238E27FC236}">
              <a16:creationId xmlns:a16="http://schemas.microsoft.com/office/drawing/2014/main" id="{F6DEED27-27D0-4D10-BE2F-55A2E5104167}"/>
            </a:ext>
          </a:extLst>
        </xdr:cNvPr>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80645</xdr:rowOff>
    </xdr:from>
    <xdr:to>
      <xdr:col>20</xdr:col>
      <xdr:colOff>38100</xdr:colOff>
      <xdr:row>41</xdr:row>
      <xdr:rowOff>10795</xdr:rowOff>
    </xdr:to>
    <xdr:sp macro="" textlink="">
      <xdr:nvSpPr>
        <xdr:cNvPr id="75" name="楕円 74">
          <a:extLst>
            <a:ext uri="{FF2B5EF4-FFF2-40B4-BE49-F238E27FC236}">
              <a16:creationId xmlns:a16="http://schemas.microsoft.com/office/drawing/2014/main" id="{4C1B0AFC-5BE3-4558-AC35-A14E4E15AFD4}"/>
            </a:ext>
          </a:extLst>
        </xdr:cNvPr>
        <xdr:cNvSpPr/>
      </xdr:nvSpPr>
      <xdr:spPr>
        <a:xfrm>
          <a:off x="3746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131445</xdr:rowOff>
    </xdr:from>
    <xdr:to>
      <xdr:col>24</xdr:col>
      <xdr:colOff>63500</xdr:colOff>
      <xdr:row>40</xdr:row>
      <xdr:rowOff>135255</xdr:rowOff>
    </xdr:to>
    <xdr:cxnSp macro="">
      <xdr:nvCxnSpPr>
        <xdr:cNvPr id="76" name="直線コネクタ 75">
          <a:extLst>
            <a:ext uri="{FF2B5EF4-FFF2-40B4-BE49-F238E27FC236}">
              <a16:creationId xmlns:a16="http://schemas.microsoft.com/office/drawing/2014/main" id="{BE3B6FD6-F11B-4BDB-AC35-27765111AC16}"/>
            </a:ext>
          </a:extLst>
        </xdr:cNvPr>
        <xdr:cNvCxnSpPr/>
      </xdr:nvCxnSpPr>
      <xdr:spPr>
        <a:xfrm>
          <a:off x="3797300" y="69894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48260</xdr:rowOff>
    </xdr:from>
    <xdr:to>
      <xdr:col>15</xdr:col>
      <xdr:colOff>101600</xdr:colOff>
      <xdr:row>40</xdr:row>
      <xdr:rowOff>149860</xdr:rowOff>
    </xdr:to>
    <xdr:sp macro="" textlink="">
      <xdr:nvSpPr>
        <xdr:cNvPr id="77" name="楕円 76">
          <a:extLst>
            <a:ext uri="{FF2B5EF4-FFF2-40B4-BE49-F238E27FC236}">
              <a16:creationId xmlns:a16="http://schemas.microsoft.com/office/drawing/2014/main" id="{186C9779-DCC7-4007-9F86-B1B1CBDAC358}"/>
            </a:ext>
          </a:extLst>
        </xdr:cNvPr>
        <xdr:cNvSpPr/>
      </xdr:nvSpPr>
      <xdr:spPr>
        <a:xfrm>
          <a:off x="2857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99060</xdr:rowOff>
    </xdr:from>
    <xdr:to>
      <xdr:col>19</xdr:col>
      <xdr:colOff>177800</xdr:colOff>
      <xdr:row>40</xdr:row>
      <xdr:rowOff>131445</xdr:rowOff>
    </xdr:to>
    <xdr:cxnSp macro="">
      <xdr:nvCxnSpPr>
        <xdr:cNvPr id="78" name="直線コネクタ 77">
          <a:extLst>
            <a:ext uri="{FF2B5EF4-FFF2-40B4-BE49-F238E27FC236}">
              <a16:creationId xmlns:a16="http://schemas.microsoft.com/office/drawing/2014/main" id="{26B32E20-3338-494A-98DA-9C818A033F1E}"/>
            </a:ext>
          </a:extLst>
        </xdr:cNvPr>
        <xdr:cNvCxnSpPr/>
      </xdr:nvCxnSpPr>
      <xdr:spPr>
        <a:xfrm>
          <a:off x="2908300" y="69570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9" name="楕円 78">
          <a:extLst>
            <a:ext uri="{FF2B5EF4-FFF2-40B4-BE49-F238E27FC236}">
              <a16:creationId xmlns:a16="http://schemas.microsoft.com/office/drawing/2014/main" id="{9E78D4AF-0D67-4445-8567-EFA78B7F5C64}"/>
            </a:ext>
          </a:extLst>
        </xdr:cNvPr>
        <xdr:cNvSpPr/>
      </xdr:nvSpPr>
      <xdr:spPr>
        <a:xfrm>
          <a:off x="196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99060</xdr:rowOff>
    </xdr:from>
    <xdr:to>
      <xdr:col>15</xdr:col>
      <xdr:colOff>50800</xdr:colOff>
      <xdr:row>40</xdr:row>
      <xdr:rowOff>106680</xdr:rowOff>
    </xdr:to>
    <xdr:cxnSp macro="">
      <xdr:nvCxnSpPr>
        <xdr:cNvPr id="80" name="直線コネクタ 79">
          <a:extLst>
            <a:ext uri="{FF2B5EF4-FFF2-40B4-BE49-F238E27FC236}">
              <a16:creationId xmlns:a16="http://schemas.microsoft.com/office/drawing/2014/main" id="{E1F21723-CA27-43F6-ADC3-B49767ED6EFE}"/>
            </a:ext>
          </a:extLst>
        </xdr:cNvPr>
        <xdr:cNvCxnSpPr/>
      </xdr:nvCxnSpPr>
      <xdr:spPr>
        <a:xfrm flipV="1">
          <a:off x="2019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8255</xdr:rowOff>
    </xdr:from>
    <xdr:to>
      <xdr:col>6</xdr:col>
      <xdr:colOff>38100</xdr:colOff>
      <xdr:row>41</xdr:row>
      <xdr:rowOff>109855</xdr:rowOff>
    </xdr:to>
    <xdr:sp macro="" textlink="">
      <xdr:nvSpPr>
        <xdr:cNvPr id="81" name="楕円 80">
          <a:extLst>
            <a:ext uri="{FF2B5EF4-FFF2-40B4-BE49-F238E27FC236}">
              <a16:creationId xmlns:a16="http://schemas.microsoft.com/office/drawing/2014/main" id="{95D5B99C-F1F6-4E37-8227-47500BB93576}"/>
            </a:ext>
          </a:extLst>
        </xdr:cNvPr>
        <xdr:cNvSpPr/>
      </xdr:nvSpPr>
      <xdr:spPr>
        <a:xfrm>
          <a:off x="1079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106680</xdr:rowOff>
    </xdr:from>
    <xdr:to>
      <xdr:col>10</xdr:col>
      <xdr:colOff>114300</xdr:colOff>
      <xdr:row>41</xdr:row>
      <xdr:rowOff>59055</xdr:rowOff>
    </xdr:to>
    <xdr:cxnSp macro="">
      <xdr:nvCxnSpPr>
        <xdr:cNvPr id="82" name="直線コネクタ 81">
          <a:extLst>
            <a:ext uri="{FF2B5EF4-FFF2-40B4-BE49-F238E27FC236}">
              <a16:creationId xmlns:a16="http://schemas.microsoft.com/office/drawing/2014/main" id="{986BEC5D-A5D1-464D-AB21-EC6803897B05}"/>
            </a:ext>
          </a:extLst>
        </xdr:cNvPr>
        <xdr:cNvCxnSpPr/>
      </xdr:nvCxnSpPr>
      <xdr:spPr>
        <a:xfrm flipV="1">
          <a:off x="1130300" y="696468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3" name="n_1aveValue【道路】&#10;有形固定資産減価償却率">
          <a:extLst>
            <a:ext uri="{FF2B5EF4-FFF2-40B4-BE49-F238E27FC236}">
              <a16:creationId xmlns:a16="http://schemas.microsoft.com/office/drawing/2014/main" id="{3CEAA6FE-C2E1-495B-8E3A-89B8EABF3D76}"/>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a:extLst>
            <a:ext uri="{FF2B5EF4-FFF2-40B4-BE49-F238E27FC236}">
              <a16:creationId xmlns:a16="http://schemas.microsoft.com/office/drawing/2014/main" id="{BD3681E3-10E1-45CB-A749-E58E3638CD3A}"/>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EA2168C2-1793-41D4-8396-A09ED4FC5E90}"/>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45E8C6F3-0414-4705-9486-444952C8B8AA}"/>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1922</xdr:rowOff>
    </xdr:from>
    <xdr:ext cx="405111" cy="259045"/>
    <xdr:sp macro="" textlink="">
      <xdr:nvSpPr>
        <xdr:cNvPr id="87" name="n_1mainValue【道路】&#10;有形固定資産減価償却率">
          <a:extLst>
            <a:ext uri="{FF2B5EF4-FFF2-40B4-BE49-F238E27FC236}">
              <a16:creationId xmlns:a16="http://schemas.microsoft.com/office/drawing/2014/main" id="{CF221334-2CCD-4201-8809-85A199F01A36}"/>
            </a:ext>
          </a:extLst>
        </xdr:cNvPr>
        <xdr:cNvSpPr txBox="1"/>
      </xdr:nvSpPr>
      <xdr:spPr>
        <a:xfrm>
          <a:off x="3582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140987</xdr:rowOff>
    </xdr:from>
    <xdr:ext cx="405111" cy="259045"/>
    <xdr:sp macro="" textlink="">
      <xdr:nvSpPr>
        <xdr:cNvPr id="88" name="n_2mainValue【道路】&#10;有形固定資産減価償却率">
          <a:extLst>
            <a:ext uri="{FF2B5EF4-FFF2-40B4-BE49-F238E27FC236}">
              <a16:creationId xmlns:a16="http://schemas.microsoft.com/office/drawing/2014/main" id="{FD08F206-D1A2-4187-93FB-D6CD021DB403}"/>
            </a:ext>
          </a:extLst>
        </xdr:cNvPr>
        <xdr:cNvSpPr txBox="1"/>
      </xdr:nvSpPr>
      <xdr:spPr>
        <a:xfrm>
          <a:off x="2705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9" name="n_3mainValue【道路】&#10;有形固定資産減価償却率">
          <a:extLst>
            <a:ext uri="{FF2B5EF4-FFF2-40B4-BE49-F238E27FC236}">
              <a16:creationId xmlns:a16="http://schemas.microsoft.com/office/drawing/2014/main" id="{D8FB10FB-1CB1-45EB-950E-4298F0584EA5}"/>
            </a:ext>
          </a:extLst>
        </xdr:cNvPr>
        <xdr:cNvSpPr txBox="1"/>
      </xdr:nvSpPr>
      <xdr:spPr>
        <a:xfrm>
          <a:off x="1816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100982</xdr:rowOff>
    </xdr:from>
    <xdr:ext cx="405111" cy="259045"/>
    <xdr:sp macro="" textlink="">
      <xdr:nvSpPr>
        <xdr:cNvPr id="90" name="n_4mainValue【道路】&#10;有形固定資産減価償却率">
          <a:extLst>
            <a:ext uri="{FF2B5EF4-FFF2-40B4-BE49-F238E27FC236}">
              <a16:creationId xmlns:a16="http://schemas.microsoft.com/office/drawing/2014/main" id="{C2C3E475-2250-4B1D-847A-0459D650B2B7}"/>
            </a:ext>
          </a:extLst>
        </xdr:cNvPr>
        <xdr:cNvSpPr txBox="1"/>
      </xdr:nvSpPr>
      <xdr:spPr>
        <a:xfrm>
          <a:off x="9277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97BEDA0-F466-4B97-B7C4-F666B6868E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4405376-FCE9-4D8E-B640-E302887A67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D72C1A2-16D7-432E-9EAC-D108EB6534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A109D55-CCA4-4C8C-A678-41D0356551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C0EF26D-1FC5-47FB-BBCC-4BFBBC66FA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C63E724-43A5-4E69-8F8C-5A49AD758E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CD56F9C-2737-4BA6-8321-07498D6B089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062898F-D5DE-4B14-BB8C-006AEC9C45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F785133-4F46-4609-9AFF-BA5B4EA06DD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9648164-D581-4F27-90CE-D74624F595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CF0DB64-F97F-4AD1-B713-91AA8875525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AEB7E56-B525-420C-8E72-1F9A588900F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905B976-F09E-48B7-BEF4-67D3AEF49D4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B8988BE-42C5-468C-8525-FDAAFAEA9AA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7C016A-2508-4FFA-A133-1A68E53F2AA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CF219037-190C-4EC6-96AD-8633D450894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7A4AE1F-5449-42BE-AF7D-A59615FB887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A6683EE4-6CD1-43DD-ABF4-BAB5520B660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9808226-FA28-422F-9165-CDDAB2DA235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2647104A-1127-4653-AC48-F473AD186F2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E3CA3A7-03F4-4108-AE24-3F0C89D8FC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A7AB1FC-8904-441A-9E7F-4AB8927E255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332AA59-401F-4C85-8B2D-A5800172F5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FC247169-0B60-44F0-A8B9-2F982026C8DB}"/>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058AAC3E-31D9-4224-B846-CF25FECF25A9}"/>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BA63BF4B-2AB7-4FE5-A60F-66BA16CEE460}"/>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AD7A0F4A-B319-413D-94FE-739F000A3B49}"/>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658BC0D5-04ED-432E-B08A-62591B8FCC04}"/>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EC938B03-8664-4081-9FC5-25C7D7845EA8}"/>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ACCD8C2C-8A03-49E7-85BA-4C55A4912E00}"/>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B63F53AA-2C34-4F62-ACDE-726384C72280}"/>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335233C3-C883-4BEF-8B9D-E4FC40FC0B13}"/>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F06154F4-BB38-452D-A3D3-DD81BABFE3A1}"/>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A435ACC8-505A-42BB-8315-8D6DCF1BFBA5}"/>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1C65AE-E21E-4643-92F4-0F0FDB5EA0D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2B273EE-A192-45BC-AF34-776E1A8EC8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974184-94C0-4785-AC30-BE1EB4FC21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20EF469-FB0B-4FE0-A2C5-E0E1BFD84F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D2C5AD7-33F1-4B16-A392-1E74E479F4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95893</xdr:rowOff>
    </xdr:from>
    <xdr:to>
      <xdr:col>55</xdr:col>
      <xdr:colOff>50800</xdr:colOff>
      <xdr:row>39</xdr:row>
      <xdr:rowOff>26043</xdr:rowOff>
    </xdr:to>
    <xdr:sp macro="" textlink="">
      <xdr:nvSpPr>
        <xdr:cNvPr id="130" name="楕円 129">
          <a:extLst>
            <a:ext uri="{FF2B5EF4-FFF2-40B4-BE49-F238E27FC236}">
              <a16:creationId xmlns:a16="http://schemas.microsoft.com/office/drawing/2014/main" id="{02AD9278-5932-4769-A174-6DB4A3C2E24C}"/>
            </a:ext>
          </a:extLst>
        </xdr:cNvPr>
        <xdr:cNvSpPr/>
      </xdr:nvSpPr>
      <xdr:spPr>
        <a:xfrm>
          <a:off x="10426700" y="66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118770</xdr:rowOff>
    </xdr:from>
    <xdr:ext cx="534377" cy="259045"/>
    <xdr:sp macro="" textlink="">
      <xdr:nvSpPr>
        <xdr:cNvPr id="131" name="【道路】&#10;一人当たり延長該当値テキスト">
          <a:extLst>
            <a:ext uri="{FF2B5EF4-FFF2-40B4-BE49-F238E27FC236}">
              <a16:creationId xmlns:a16="http://schemas.microsoft.com/office/drawing/2014/main" id="{A625D428-556C-43D6-979C-08838EC9513A}"/>
            </a:ext>
          </a:extLst>
        </xdr:cNvPr>
        <xdr:cNvSpPr txBox="1"/>
      </xdr:nvSpPr>
      <xdr:spPr>
        <a:xfrm>
          <a:off x="10515600" y="64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54866</xdr:rowOff>
    </xdr:from>
    <xdr:to>
      <xdr:col>50</xdr:col>
      <xdr:colOff>165100</xdr:colOff>
      <xdr:row>38</xdr:row>
      <xdr:rowOff>156466</xdr:rowOff>
    </xdr:to>
    <xdr:sp macro="" textlink="">
      <xdr:nvSpPr>
        <xdr:cNvPr id="132" name="楕円 131">
          <a:extLst>
            <a:ext uri="{FF2B5EF4-FFF2-40B4-BE49-F238E27FC236}">
              <a16:creationId xmlns:a16="http://schemas.microsoft.com/office/drawing/2014/main" id="{268280BC-8F1D-48DC-971D-3BFB9B043048}"/>
            </a:ext>
          </a:extLst>
        </xdr:cNvPr>
        <xdr:cNvSpPr/>
      </xdr:nvSpPr>
      <xdr:spPr>
        <a:xfrm>
          <a:off x="9588500" y="65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105666</xdr:rowOff>
    </xdr:from>
    <xdr:to>
      <xdr:col>55</xdr:col>
      <xdr:colOff>0</xdr:colOff>
      <xdr:row>38</xdr:row>
      <xdr:rowOff>146693</xdr:rowOff>
    </xdr:to>
    <xdr:cxnSp macro="">
      <xdr:nvCxnSpPr>
        <xdr:cNvPr id="133" name="直線コネクタ 132">
          <a:extLst>
            <a:ext uri="{FF2B5EF4-FFF2-40B4-BE49-F238E27FC236}">
              <a16:creationId xmlns:a16="http://schemas.microsoft.com/office/drawing/2014/main" id="{928055A1-A650-4824-83F1-B053DE024714}"/>
            </a:ext>
          </a:extLst>
        </xdr:cNvPr>
        <xdr:cNvCxnSpPr/>
      </xdr:nvCxnSpPr>
      <xdr:spPr>
        <a:xfrm>
          <a:off x="9639300" y="6620766"/>
          <a:ext cx="838200" cy="4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65497</xdr:rowOff>
    </xdr:from>
    <xdr:to>
      <xdr:col>46</xdr:col>
      <xdr:colOff>38100</xdr:colOff>
      <xdr:row>38</xdr:row>
      <xdr:rowOff>167097</xdr:rowOff>
    </xdr:to>
    <xdr:sp macro="" textlink="">
      <xdr:nvSpPr>
        <xdr:cNvPr id="134" name="楕円 133">
          <a:extLst>
            <a:ext uri="{FF2B5EF4-FFF2-40B4-BE49-F238E27FC236}">
              <a16:creationId xmlns:a16="http://schemas.microsoft.com/office/drawing/2014/main" id="{BC4508C9-F7D2-4DAD-A667-1616BDEF01F5}"/>
            </a:ext>
          </a:extLst>
        </xdr:cNvPr>
        <xdr:cNvSpPr/>
      </xdr:nvSpPr>
      <xdr:spPr>
        <a:xfrm>
          <a:off x="8699500" y="65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105666</xdr:rowOff>
    </xdr:from>
    <xdr:to>
      <xdr:col>50</xdr:col>
      <xdr:colOff>114300</xdr:colOff>
      <xdr:row>38</xdr:row>
      <xdr:rowOff>116297</xdr:rowOff>
    </xdr:to>
    <xdr:cxnSp macro="">
      <xdr:nvCxnSpPr>
        <xdr:cNvPr id="135" name="直線コネクタ 134">
          <a:extLst>
            <a:ext uri="{FF2B5EF4-FFF2-40B4-BE49-F238E27FC236}">
              <a16:creationId xmlns:a16="http://schemas.microsoft.com/office/drawing/2014/main" id="{07699CB1-11C7-49E1-8EE9-799A2AEB34A0}"/>
            </a:ext>
          </a:extLst>
        </xdr:cNvPr>
        <xdr:cNvCxnSpPr/>
      </xdr:nvCxnSpPr>
      <xdr:spPr>
        <a:xfrm flipV="1">
          <a:off x="8750300" y="6620766"/>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76767</xdr:rowOff>
    </xdr:from>
    <xdr:to>
      <xdr:col>41</xdr:col>
      <xdr:colOff>101600</xdr:colOff>
      <xdr:row>39</xdr:row>
      <xdr:rowOff>6917</xdr:rowOff>
    </xdr:to>
    <xdr:sp macro="" textlink="">
      <xdr:nvSpPr>
        <xdr:cNvPr id="136" name="楕円 135">
          <a:extLst>
            <a:ext uri="{FF2B5EF4-FFF2-40B4-BE49-F238E27FC236}">
              <a16:creationId xmlns:a16="http://schemas.microsoft.com/office/drawing/2014/main" id="{BE4CC08A-10CC-4834-B251-E35708355C84}"/>
            </a:ext>
          </a:extLst>
        </xdr:cNvPr>
        <xdr:cNvSpPr/>
      </xdr:nvSpPr>
      <xdr:spPr>
        <a:xfrm>
          <a:off x="7810500" y="65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116297</xdr:rowOff>
    </xdr:from>
    <xdr:to>
      <xdr:col>45</xdr:col>
      <xdr:colOff>177800</xdr:colOff>
      <xdr:row>38</xdr:row>
      <xdr:rowOff>127567</xdr:rowOff>
    </xdr:to>
    <xdr:cxnSp macro="">
      <xdr:nvCxnSpPr>
        <xdr:cNvPr id="137" name="直線コネクタ 136">
          <a:extLst>
            <a:ext uri="{FF2B5EF4-FFF2-40B4-BE49-F238E27FC236}">
              <a16:creationId xmlns:a16="http://schemas.microsoft.com/office/drawing/2014/main" id="{C1A91BA7-D38A-4E66-BF14-8907AFF60303}"/>
            </a:ext>
          </a:extLst>
        </xdr:cNvPr>
        <xdr:cNvCxnSpPr/>
      </xdr:nvCxnSpPr>
      <xdr:spPr>
        <a:xfrm flipV="1">
          <a:off x="7861300" y="6631397"/>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83785</xdr:rowOff>
    </xdr:from>
    <xdr:to>
      <xdr:col>36</xdr:col>
      <xdr:colOff>165100</xdr:colOff>
      <xdr:row>39</xdr:row>
      <xdr:rowOff>13935</xdr:rowOff>
    </xdr:to>
    <xdr:sp macro="" textlink="">
      <xdr:nvSpPr>
        <xdr:cNvPr id="138" name="楕円 137">
          <a:extLst>
            <a:ext uri="{FF2B5EF4-FFF2-40B4-BE49-F238E27FC236}">
              <a16:creationId xmlns:a16="http://schemas.microsoft.com/office/drawing/2014/main" id="{01FA2E5B-89EF-4229-A136-6FF53CAA7985}"/>
            </a:ext>
          </a:extLst>
        </xdr:cNvPr>
        <xdr:cNvSpPr/>
      </xdr:nvSpPr>
      <xdr:spPr>
        <a:xfrm>
          <a:off x="6921500" y="65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127567</xdr:rowOff>
    </xdr:from>
    <xdr:to>
      <xdr:col>41</xdr:col>
      <xdr:colOff>50800</xdr:colOff>
      <xdr:row>38</xdr:row>
      <xdr:rowOff>134585</xdr:rowOff>
    </xdr:to>
    <xdr:cxnSp macro="">
      <xdr:nvCxnSpPr>
        <xdr:cNvPr id="139" name="直線コネクタ 138">
          <a:extLst>
            <a:ext uri="{FF2B5EF4-FFF2-40B4-BE49-F238E27FC236}">
              <a16:creationId xmlns:a16="http://schemas.microsoft.com/office/drawing/2014/main" id="{7598357E-19ED-4C08-8280-9976577AEDA5}"/>
            </a:ext>
          </a:extLst>
        </xdr:cNvPr>
        <xdr:cNvCxnSpPr/>
      </xdr:nvCxnSpPr>
      <xdr:spPr>
        <a:xfrm flipV="1">
          <a:off x="6972300" y="6642667"/>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DBFEAB71-8322-4155-AC24-2C5470E1A99D}"/>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C6C1338F-EEF2-4BDB-A3FA-281930E62FCE}"/>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8AEB8659-CEBF-4B09-A93E-2CFFDA601757}"/>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F7563358-812B-4301-B5C5-81FE60336679}"/>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1543</xdr:rowOff>
    </xdr:from>
    <xdr:ext cx="534377" cy="259045"/>
    <xdr:sp macro="" textlink="">
      <xdr:nvSpPr>
        <xdr:cNvPr id="144" name="n_1mainValue【道路】&#10;一人当たり延長">
          <a:extLst>
            <a:ext uri="{FF2B5EF4-FFF2-40B4-BE49-F238E27FC236}">
              <a16:creationId xmlns:a16="http://schemas.microsoft.com/office/drawing/2014/main" id="{A896A887-08E7-4EBA-A543-F264AA6BA0DF}"/>
            </a:ext>
          </a:extLst>
        </xdr:cNvPr>
        <xdr:cNvSpPr txBox="1"/>
      </xdr:nvSpPr>
      <xdr:spPr>
        <a:xfrm>
          <a:off x="9359411" y="63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12173</xdr:rowOff>
    </xdr:from>
    <xdr:ext cx="534377" cy="259045"/>
    <xdr:sp macro="" textlink="">
      <xdr:nvSpPr>
        <xdr:cNvPr id="145" name="n_2mainValue【道路】&#10;一人当たり延長">
          <a:extLst>
            <a:ext uri="{FF2B5EF4-FFF2-40B4-BE49-F238E27FC236}">
              <a16:creationId xmlns:a16="http://schemas.microsoft.com/office/drawing/2014/main" id="{9BEF7BA4-0917-46B3-808D-CDE77C1BC7C6}"/>
            </a:ext>
          </a:extLst>
        </xdr:cNvPr>
        <xdr:cNvSpPr txBox="1"/>
      </xdr:nvSpPr>
      <xdr:spPr>
        <a:xfrm>
          <a:off x="8483111" y="63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23443</xdr:rowOff>
    </xdr:from>
    <xdr:ext cx="534377" cy="259045"/>
    <xdr:sp macro="" textlink="">
      <xdr:nvSpPr>
        <xdr:cNvPr id="146" name="n_3mainValue【道路】&#10;一人当たり延長">
          <a:extLst>
            <a:ext uri="{FF2B5EF4-FFF2-40B4-BE49-F238E27FC236}">
              <a16:creationId xmlns:a16="http://schemas.microsoft.com/office/drawing/2014/main" id="{FC3781E4-5D6F-489F-85ED-D7969BF1F6FF}"/>
            </a:ext>
          </a:extLst>
        </xdr:cNvPr>
        <xdr:cNvSpPr txBox="1"/>
      </xdr:nvSpPr>
      <xdr:spPr>
        <a:xfrm>
          <a:off x="7594111" y="63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30461</xdr:rowOff>
    </xdr:from>
    <xdr:ext cx="534377" cy="259045"/>
    <xdr:sp macro="" textlink="">
      <xdr:nvSpPr>
        <xdr:cNvPr id="147" name="n_4mainValue【道路】&#10;一人当たり延長">
          <a:extLst>
            <a:ext uri="{FF2B5EF4-FFF2-40B4-BE49-F238E27FC236}">
              <a16:creationId xmlns:a16="http://schemas.microsoft.com/office/drawing/2014/main" id="{AB03FA0F-4070-4944-AEBD-B03A05863F72}"/>
            </a:ext>
          </a:extLst>
        </xdr:cNvPr>
        <xdr:cNvSpPr txBox="1"/>
      </xdr:nvSpPr>
      <xdr:spPr>
        <a:xfrm>
          <a:off x="6705111" y="63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7924D11-3C8A-4075-85F0-F7E772FF98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D6F73AE-3A39-45BA-BA37-C0E2867FBB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17201AC-20E7-41AB-BA03-82B8027E18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DF2D13C-25B6-4593-A6A1-602952F7D0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731541D-0FD1-4041-9ECB-AA958996E2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0BBEE15-4139-4E84-8078-C956261BAB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68D7FBB-F4E9-4551-BC93-65257B87CF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3F225F1-DD96-4659-B4E6-4276D31A10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A04E92C-BD2C-4C39-B047-B9B4B71D23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1C8ECFF-07F7-47D2-85FB-579C4D85213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ABE3D7C-8B5D-49DB-AA49-B6B8C2E610B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9D3BCDF-ABF3-4136-8DA2-9CA9590F519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B29996E4-1099-4CA3-A036-6B43FA0AEF4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3688827D-4526-44D2-BF38-8761141DE26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9D224DE2-154C-4D35-807F-1D3440388EB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85018C1-6A86-4884-B49A-4E5693E39F8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869D1A78-7D6C-4C1E-8643-0A74A974DA5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E5FC6FBA-C9B2-451C-9DF9-683EB5BCFAB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CD27B6F-9753-47D2-B39E-8DB45A5F47E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FA7F4E5-A5E3-409F-A388-5D3CC63572E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1AE60959-9AA0-471A-8E6F-3F6F87A33CD8}"/>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9C595D9-0A44-4EE8-8827-A4F69BE019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DE8C394-6008-4D06-9ADB-32E8D4C7646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572B1610-92D7-4ACC-81A7-1BB47E0DA6A5}"/>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CAF104B-D14F-442B-9829-0658B073BADE}"/>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26C38CE0-35FC-45FB-BC73-3BED80AC6176}"/>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BE81AD5C-678C-4F9A-B0DB-FA0DABFC25DD}"/>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9CC3CAB5-19B3-46D0-9C47-4C84022BC751}"/>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697D14F-3568-4FDF-AF65-AA7B642A615D}"/>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43415B7B-AA9A-4424-B746-EEFA8CA1152F}"/>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374C5ED0-2B03-496E-9442-D485ADB41191}"/>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4E2858D4-3127-4044-BB40-DE8A6F14EAC8}"/>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678C3CC6-8334-40F3-B572-28F86C236C3A}"/>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716C8E66-C4DB-4230-8513-0DD0AD14EDE1}"/>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E0E862F-F0FB-4378-8537-C8D3D6FF57A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F3C1287-DDA7-42CC-BBFB-A8A861F9AF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1C2C9C0-F783-492D-9376-99686D2950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786F324-FEB9-4031-9ECD-D25AD003952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25EEA9-42C3-4156-952F-CDFD15C0F52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109220</xdr:rowOff>
    </xdr:from>
    <xdr:to>
      <xdr:col>24</xdr:col>
      <xdr:colOff>114300</xdr:colOff>
      <xdr:row>64</xdr:row>
      <xdr:rowOff>39370</xdr:rowOff>
    </xdr:to>
    <xdr:sp macro="" textlink="">
      <xdr:nvSpPr>
        <xdr:cNvPr id="187" name="楕円 186">
          <a:extLst>
            <a:ext uri="{FF2B5EF4-FFF2-40B4-BE49-F238E27FC236}">
              <a16:creationId xmlns:a16="http://schemas.microsoft.com/office/drawing/2014/main" id="{8CE31721-66AF-4427-968F-A04B6417A26D}"/>
            </a:ext>
          </a:extLst>
        </xdr:cNvPr>
        <xdr:cNvSpPr/>
      </xdr:nvSpPr>
      <xdr:spPr>
        <a:xfrm>
          <a:off x="4584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24147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8F565C0-36E0-4D84-A6AB-BECC5DEDBF7B}"/>
            </a:ext>
          </a:extLst>
        </xdr:cNvPr>
        <xdr:cNvSpPr txBox="1"/>
      </xdr:nvSpPr>
      <xdr:spPr>
        <a:xfrm>
          <a:off x="4673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86360</xdr:rowOff>
    </xdr:from>
    <xdr:to>
      <xdr:col>20</xdr:col>
      <xdr:colOff>38100</xdr:colOff>
      <xdr:row>64</xdr:row>
      <xdr:rowOff>16510</xdr:rowOff>
    </xdr:to>
    <xdr:sp macro="" textlink="">
      <xdr:nvSpPr>
        <xdr:cNvPr id="189" name="楕円 188">
          <a:extLst>
            <a:ext uri="{FF2B5EF4-FFF2-40B4-BE49-F238E27FC236}">
              <a16:creationId xmlns:a16="http://schemas.microsoft.com/office/drawing/2014/main" id="{9657AB36-60DE-41E4-B5A1-A64B4F5FFBAC}"/>
            </a:ext>
          </a:extLst>
        </xdr:cNvPr>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137160</xdr:rowOff>
    </xdr:from>
    <xdr:to>
      <xdr:col>24</xdr:col>
      <xdr:colOff>63500</xdr:colOff>
      <xdr:row>63</xdr:row>
      <xdr:rowOff>160020</xdr:rowOff>
    </xdr:to>
    <xdr:cxnSp macro="">
      <xdr:nvCxnSpPr>
        <xdr:cNvPr id="190" name="直線コネクタ 189">
          <a:extLst>
            <a:ext uri="{FF2B5EF4-FFF2-40B4-BE49-F238E27FC236}">
              <a16:creationId xmlns:a16="http://schemas.microsoft.com/office/drawing/2014/main" id="{FCE14A1E-E1BF-478E-BDF9-E066688646DC}"/>
            </a:ext>
          </a:extLst>
        </xdr:cNvPr>
        <xdr:cNvCxnSpPr/>
      </xdr:nvCxnSpPr>
      <xdr:spPr>
        <a:xfrm>
          <a:off x="3797300" y="109385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61595</xdr:rowOff>
    </xdr:from>
    <xdr:to>
      <xdr:col>15</xdr:col>
      <xdr:colOff>101600</xdr:colOff>
      <xdr:row>63</xdr:row>
      <xdr:rowOff>163195</xdr:rowOff>
    </xdr:to>
    <xdr:sp macro="" textlink="">
      <xdr:nvSpPr>
        <xdr:cNvPr id="191" name="楕円 190">
          <a:extLst>
            <a:ext uri="{FF2B5EF4-FFF2-40B4-BE49-F238E27FC236}">
              <a16:creationId xmlns:a16="http://schemas.microsoft.com/office/drawing/2014/main" id="{52684499-0524-499B-870D-B790B644A735}"/>
            </a:ext>
          </a:extLst>
        </xdr:cNvPr>
        <xdr:cNvSpPr/>
      </xdr:nvSpPr>
      <xdr:spPr>
        <a:xfrm>
          <a:off x="2857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112395</xdr:rowOff>
    </xdr:from>
    <xdr:to>
      <xdr:col>19</xdr:col>
      <xdr:colOff>177800</xdr:colOff>
      <xdr:row>63</xdr:row>
      <xdr:rowOff>137160</xdr:rowOff>
    </xdr:to>
    <xdr:cxnSp macro="">
      <xdr:nvCxnSpPr>
        <xdr:cNvPr id="192" name="直線コネクタ 191">
          <a:extLst>
            <a:ext uri="{FF2B5EF4-FFF2-40B4-BE49-F238E27FC236}">
              <a16:creationId xmlns:a16="http://schemas.microsoft.com/office/drawing/2014/main" id="{09AC08A3-4B83-409B-83E2-2C2B9BC5A774}"/>
            </a:ext>
          </a:extLst>
        </xdr:cNvPr>
        <xdr:cNvCxnSpPr/>
      </xdr:nvCxnSpPr>
      <xdr:spPr>
        <a:xfrm>
          <a:off x="2908300" y="10913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33020</xdr:rowOff>
    </xdr:from>
    <xdr:to>
      <xdr:col>10</xdr:col>
      <xdr:colOff>165100</xdr:colOff>
      <xdr:row>63</xdr:row>
      <xdr:rowOff>134620</xdr:rowOff>
    </xdr:to>
    <xdr:sp macro="" textlink="">
      <xdr:nvSpPr>
        <xdr:cNvPr id="193" name="楕円 192">
          <a:extLst>
            <a:ext uri="{FF2B5EF4-FFF2-40B4-BE49-F238E27FC236}">
              <a16:creationId xmlns:a16="http://schemas.microsoft.com/office/drawing/2014/main" id="{9AF8439F-19B7-42D7-944A-E13EBE95D0A1}"/>
            </a:ext>
          </a:extLst>
        </xdr:cNvPr>
        <xdr:cNvSpPr/>
      </xdr:nvSpPr>
      <xdr:spPr>
        <a:xfrm>
          <a:off x="196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83820</xdr:rowOff>
    </xdr:from>
    <xdr:to>
      <xdr:col>15</xdr:col>
      <xdr:colOff>50800</xdr:colOff>
      <xdr:row>63</xdr:row>
      <xdr:rowOff>112395</xdr:rowOff>
    </xdr:to>
    <xdr:cxnSp macro="">
      <xdr:nvCxnSpPr>
        <xdr:cNvPr id="194" name="直線コネクタ 193">
          <a:extLst>
            <a:ext uri="{FF2B5EF4-FFF2-40B4-BE49-F238E27FC236}">
              <a16:creationId xmlns:a16="http://schemas.microsoft.com/office/drawing/2014/main" id="{A87652E0-2A1B-41DC-A009-A0E59437DC65}"/>
            </a:ext>
          </a:extLst>
        </xdr:cNvPr>
        <xdr:cNvCxnSpPr/>
      </xdr:nvCxnSpPr>
      <xdr:spPr>
        <a:xfrm>
          <a:off x="2019300" y="108851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4445</xdr:rowOff>
    </xdr:from>
    <xdr:to>
      <xdr:col>6</xdr:col>
      <xdr:colOff>38100</xdr:colOff>
      <xdr:row>63</xdr:row>
      <xdr:rowOff>106045</xdr:rowOff>
    </xdr:to>
    <xdr:sp macro="" textlink="">
      <xdr:nvSpPr>
        <xdr:cNvPr id="195" name="楕円 194">
          <a:extLst>
            <a:ext uri="{FF2B5EF4-FFF2-40B4-BE49-F238E27FC236}">
              <a16:creationId xmlns:a16="http://schemas.microsoft.com/office/drawing/2014/main" id="{8356667D-FA31-409E-AF71-681CE6B4A38E}"/>
            </a:ext>
          </a:extLst>
        </xdr:cNvPr>
        <xdr:cNvSpPr/>
      </xdr:nvSpPr>
      <xdr:spPr>
        <a:xfrm>
          <a:off x="1079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55245</xdr:rowOff>
    </xdr:from>
    <xdr:to>
      <xdr:col>10</xdr:col>
      <xdr:colOff>114300</xdr:colOff>
      <xdr:row>63</xdr:row>
      <xdr:rowOff>83820</xdr:rowOff>
    </xdr:to>
    <xdr:cxnSp macro="">
      <xdr:nvCxnSpPr>
        <xdr:cNvPr id="196" name="直線コネクタ 195">
          <a:extLst>
            <a:ext uri="{FF2B5EF4-FFF2-40B4-BE49-F238E27FC236}">
              <a16:creationId xmlns:a16="http://schemas.microsoft.com/office/drawing/2014/main" id="{626492BA-C227-4B3F-AC9B-29217D28336C}"/>
            </a:ext>
          </a:extLst>
        </xdr:cNvPr>
        <xdr:cNvCxnSpPr/>
      </xdr:nvCxnSpPr>
      <xdr:spPr>
        <a:xfrm>
          <a:off x="1130300" y="108565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CA2CA6D-D2B9-485C-980C-30A509A4E44D}"/>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6F0FD1F-1D31-49F5-8276-E447F90AA698}"/>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C06531F-5D5C-4EA5-99CB-9B284C6132F3}"/>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35F6633-22CF-4861-96C9-2EDD5E454910}"/>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625A505-7440-496C-A3C1-07CC833711C5}"/>
            </a:ext>
          </a:extLst>
        </xdr:cNvPr>
        <xdr:cNvSpPr txBox="1"/>
      </xdr:nvSpPr>
      <xdr:spPr>
        <a:xfrm>
          <a:off x="3582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154322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587C819-8B3C-4D56-AAA1-8088CEB3C89A}"/>
            </a:ext>
          </a:extLst>
        </xdr:cNvPr>
        <xdr:cNvSpPr txBox="1"/>
      </xdr:nvSpPr>
      <xdr:spPr>
        <a:xfrm>
          <a:off x="2705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125747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EB325FC-BAC4-4664-AAF5-3CD7576EF6E2}"/>
            </a:ext>
          </a:extLst>
        </xdr:cNvPr>
        <xdr:cNvSpPr txBox="1"/>
      </xdr:nvSpPr>
      <xdr:spPr>
        <a:xfrm>
          <a:off x="1816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97172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7698B77-BF7E-48A7-8F5C-74963B9DE44E}"/>
            </a:ext>
          </a:extLst>
        </xdr:cNvPr>
        <xdr:cNvSpPr txBox="1"/>
      </xdr:nvSpPr>
      <xdr:spPr>
        <a:xfrm>
          <a:off x="927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EF702DB-5DA1-4A84-A16C-650DF4019F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13F555E-5AFE-4C9D-965A-4253E99955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5E846C3-DEFE-4E2C-B961-20770C5440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E2BC7DF-19FC-4D8C-A51A-70C3A56ACA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8A21DCA-CC8F-44ED-B465-01EE749A2B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530331F-B8DE-44BB-957F-0D4A94F897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D255296-7053-44E7-A6E3-006921EF7C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A4B7398-C2BB-467F-841A-09DD4D31B81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8E30558-C833-4F7F-A2C0-C721E5FA77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6C6D40C-5A96-4A6F-9EA5-4F8504223D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7B48B41B-CE44-4008-BE02-0169A380A0F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F6501571-DA11-4224-996C-B1009734109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95E6D636-8323-42CE-95E6-0EC218E2FFE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13350796-C0FB-40C3-8A46-C08DBEC9FCF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3DEC0E5B-F4F8-4158-8DB8-D097995359D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60FC8751-BD76-4FA1-A0CD-7B08883B676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7AF4101B-1BC3-4DE0-BF9A-074B9009B3E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71D0BFB-0741-4244-BB22-72A69DAC46F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BA990BB4-596D-49EB-92D1-888D27B0ECD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D3A7E137-7931-468C-9EBF-F5CA581D8E7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3ED2B45A-CE40-4EEC-B8AE-17FD818005A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3E2E7115-3FF2-45E9-9D96-2F79D7FB55FA}"/>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B14A8F6-D2F3-4B35-99B7-987311C401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BBE4622A-0772-433B-AD8F-D42411B060C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5CBC739-AEE0-4B37-B86B-A59ACE5294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D3AF2225-332A-41BC-8299-945CBB2E80FA}"/>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467A464E-1DE0-427E-8D2F-723906A2F580}"/>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DD72BCF7-EC0A-4792-B38D-06E89A9DD9E7}"/>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E669EE6-A2D0-4150-9DB0-0524CA09AD88}"/>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EBAFDD3F-CB4B-49E7-9184-2B146166EAAD}"/>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C8CA40B1-A02D-47A4-8AB0-DE16C82C6CDD}"/>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BE90B1F1-A900-4355-AE96-0FAE3512BA18}"/>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811EB282-3DFB-4EF0-9D41-FCEEC0D5DB1B}"/>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2F03227C-ED7E-47AD-98D1-53EAEC135920}"/>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D22004AB-6FEB-4A81-975E-B1622FDC78EE}"/>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D7005867-182A-4B2C-9790-4BC7F66D2B5E}"/>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2BD9EDF-5583-4514-AE2C-ECF461FCBC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1A78646-7EC4-40FC-8DD7-51C4908244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0345247-63D6-41BF-8358-C09F57BFE2D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207E935-7FA9-49B7-BC74-9F29C62921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C71C772-3D66-49AD-9202-63838DFFD2F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19194</xdr:rowOff>
    </xdr:from>
    <xdr:to>
      <xdr:col>55</xdr:col>
      <xdr:colOff>50800</xdr:colOff>
      <xdr:row>56</xdr:row>
      <xdr:rowOff>120794</xdr:rowOff>
    </xdr:to>
    <xdr:sp macro="" textlink="">
      <xdr:nvSpPr>
        <xdr:cNvPr id="246" name="楕円 245">
          <a:extLst>
            <a:ext uri="{FF2B5EF4-FFF2-40B4-BE49-F238E27FC236}">
              <a16:creationId xmlns:a16="http://schemas.microsoft.com/office/drawing/2014/main" id="{AC68AE2C-121F-4DBC-A93B-80300BBFAFE0}"/>
            </a:ext>
          </a:extLst>
        </xdr:cNvPr>
        <xdr:cNvSpPr/>
      </xdr:nvSpPr>
      <xdr:spPr>
        <a:xfrm>
          <a:off x="10426700" y="96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143671</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DC22A3FA-C9CB-4DAE-934B-CB7D7A23DA0F}"/>
            </a:ext>
          </a:extLst>
        </xdr:cNvPr>
        <xdr:cNvSpPr txBox="1"/>
      </xdr:nvSpPr>
      <xdr:spPr>
        <a:xfrm>
          <a:off x="10515600" y="9573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16917</xdr:rowOff>
    </xdr:from>
    <xdr:to>
      <xdr:col>50</xdr:col>
      <xdr:colOff>165100</xdr:colOff>
      <xdr:row>56</xdr:row>
      <xdr:rowOff>118517</xdr:rowOff>
    </xdr:to>
    <xdr:sp macro="" textlink="">
      <xdr:nvSpPr>
        <xdr:cNvPr id="248" name="楕円 247">
          <a:extLst>
            <a:ext uri="{FF2B5EF4-FFF2-40B4-BE49-F238E27FC236}">
              <a16:creationId xmlns:a16="http://schemas.microsoft.com/office/drawing/2014/main" id="{CCD66B82-23E9-4935-9B76-44C21E04D35E}"/>
            </a:ext>
          </a:extLst>
        </xdr:cNvPr>
        <xdr:cNvSpPr/>
      </xdr:nvSpPr>
      <xdr:spPr>
        <a:xfrm>
          <a:off x="9588500" y="961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67717</xdr:rowOff>
    </xdr:from>
    <xdr:to>
      <xdr:col>55</xdr:col>
      <xdr:colOff>0</xdr:colOff>
      <xdr:row>56</xdr:row>
      <xdr:rowOff>69994</xdr:rowOff>
    </xdr:to>
    <xdr:cxnSp macro="">
      <xdr:nvCxnSpPr>
        <xdr:cNvPr id="249" name="直線コネクタ 248">
          <a:extLst>
            <a:ext uri="{FF2B5EF4-FFF2-40B4-BE49-F238E27FC236}">
              <a16:creationId xmlns:a16="http://schemas.microsoft.com/office/drawing/2014/main" id="{95497F95-21AB-4A1C-93D4-B5FF028E98C4}"/>
            </a:ext>
          </a:extLst>
        </xdr:cNvPr>
        <xdr:cNvCxnSpPr/>
      </xdr:nvCxnSpPr>
      <xdr:spPr>
        <a:xfrm>
          <a:off x="9639300" y="9668917"/>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41582</xdr:rowOff>
    </xdr:from>
    <xdr:to>
      <xdr:col>46</xdr:col>
      <xdr:colOff>38100</xdr:colOff>
      <xdr:row>56</xdr:row>
      <xdr:rowOff>143182</xdr:rowOff>
    </xdr:to>
    <xdr:sp macro="" textlink="">
      <xdr:nvSpPr>
        <xdr:cNvPr id="250" name="楕円 249">
          <a:extLst>
            <a:ext uri="{FF2B5EF4-FFF2-40B4-BE49-F238E27FC236}">
              <a16:creationId xmlns:a16="http://schemas.microsoft.com/office/drawing/2014/main" id="{8170227A-6B7F-42F6-B307-20B47285B9D7}"/>
            </a:ext>
          </a:extLst>
        </xdr:cNvPr>
        <xdr:cNvSpPr/>
      </xdr:nvSpPr>
      <xdr:spPr>
        <a:xfrm>
          <a:off x="8699500" y="96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67717</xdr:rowOff>
    </xdr:from>
    <xdr:to>
      <xdr:col>50</xdr:col>
      <xdr:colOff>114300</xdr:colOff>
      <xdr:row>56</xdr:row>
      <xdr:rowOff>92382</xdr:rowOff>
    </xdr:to>
    <xdr:cxnSp macro="">
      <xdr:nvCxnSpPr>
        <xdr:cNvPr id="251" name="直線コネクタ 250">
          <a:extLst>
            <a:ext uri="{FF2B5EF4-FFF2-40B4-BE49-F238E27FC236}">
              <a16:creationId xmlns:a16="http://schemas.microsoft.com/office/drawing/2014/main" id="{9ED28584-8D39-4E49-94A6-D8CBDAB1F8D0}"/>
            </a:ext>
          </a:extLst>
        </xdr:cNvPr>
        <xdr:cNvCxnSpPr/>
      </xdr:nvCxnSpPr>
      <xdr:spPr>
        <a:xfrm flipV="1">
          <a:off x="8750300" y="9668917"/>
          <a:ext cx="8890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65413</xdr:rowOff>
    </xdr:from>
    <xdr:to>
      <xdr:col>41</xdr:col>
      <xdr:colOff>101600</xdr:colOff>
      <xdr:row>56</xdr:row>
      <xdr:rowOff>167013</xdr:rowOff>
    </xdr:to>
    <xdr:sp macro="" textlink="">
      <xdr:nvSpPr>
        <xdr:cNvPr id="252" name="楕円 251">
          <a:extLst>
            <a:ext uri="{FF2B5EF4-FFF2-40B4-BE49-F238E27FC236}">
              <a16:creationId xmlns:a16="http://schemas.microsoft.com/office/drawing/2014/main" id="{1D197F08-ED59-4E88-B08C-E0B4EB0B6524}"/>
            </a:ext>
          </a:extLst>
        </xdr:cNvPr>
        <xdr:cNvSpPr/>
      </xdr:nvSpPr>
      <xdr:spPr>
        <a:xfrm>
          <a:off x="7810500" y="96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92382</xdr:rowOff>
    </xdr:from>
    <xdr:to>
      <xdr:col>45</xdr:col>
      <xdr:colOff>177800</xdr:colOff>
      <xdr:row>56</xdr:row>
      <xdr:rowOff>116213</xdr:rowOff>
    </xdr:to>
    <xdr:cxnSp macro="">
      <xdr:nvCxnSpPr>
        <xdr:cNvPr id="253" name="直線コネクタ 252">
          <a:extLst>
            <a:ext uri="{FF2B5EF4-FFF2-40B4-BE49-F238E27FC236}">
              <a16:creationId xmlns:a16="http://schemas.microsoft.com/office/drawing/2014/main" id="{0C3BF2F1-3907-4603-8D6A-0B673FD6A02B}"/>
            </a:ext>
          </a:extLst>
        </xdr:cNvPr>
        <xdr:cNvCxnSpPr/>
      </xdr:nvCxnSpPr>
      <xdr:spPr>
        <a:xfrm flipV="1">
          <a:off x="7861300" y="9693582"/>
          <a:ext cx="889000" cy="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81725</xdr:rowOff>
    </xdr:from>
    <xdr:to>
      <xdr:col>36</xdr:col>
      <xdr:colOff>165100</xdr:colOff>
      <xdr:row>57</xdr:row>
      <xdr:rowOff>11875</xdr:rowOff>
    </xdr:to>
    <xdr:sp macro="" textlink="">
      <xdr:nvSpPr>
        <xdr:cNvPr id="254" name="楕円 253">
          <a:extLst>
            <a:ext uri="{FF2B5EF4-FFF2-40B4-BE49-F238E27FC236}">
              <a16:creationId xmlns:a16="http://schemas.microsoft.com/office/drawing/2014/main" id="{E1D7DFD1-D961-4E0B-A180-809F267F1367}"/>
            </a:ext>
          </a:extLst>
        </xdr:cNvPr>
        <xdr:cNvSpPr/>
      </xdr:nvSpPr>
      <xdr:spPr>
        <a:xfrm>
          <a:off x="6921500" y="96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116213</xdr:rowOff>
    </xdr:from>
    <xdr:to>
      <xdr:col>41</xdr:col>
      <xdr:colOff>50800</xdr:colOff>
      <xdr:row>56</xdr:row>
      <xdr:rowOff>132525</xdr:rowOff>
    </xdr:to>
    <xdr:cxnSp macro="">
      <xdr:nvCxnSpPr>
        <xdr:cNvPr id="255" name="直線コネクタ 254">
          <a:extLst>
            <a:ext uri="{FF2B5EF4-FFF2-40B4-BE49-F238E27FC236}">
              <a16:creationId xmlns:a16="http://schemas.microsoft.com/office/drawing/2014/main" id="{F5AC0FCA-B29C-426E-9406-4AA44308BA1F}"/>
            </a:ext>
          </a:extLst>
        </xdr:cNvPr>
        <xdr:cNvCxnSpPr/>
      </xdr:nvCxnSpPr>
      <xdr:spPr>
        <a:xfrm flipV="1">
          <a:off x="6972300" y="9717413"/>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E598A29D-F35E-41EE-8DE6-A2A04CFBF700}"/>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9209729-40F6-4E41-8B06-D9F75EAF4422}"/>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8E35C4D-28A9-4A0A-A593-66FAE9ED70D3}"/>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CA863F57-EBC1-4E21-A00F-2D1DE8418B83}"/>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135044</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CBA70932-599B-4088-BD4A-E69A4C295332}"/>
            </a:ext>
          </a:extLst>
        </xdr:cNvPr>
        <xdr:cNvSpPr txBox="1"/>
      </xdr:nvSpPr>
      <xdr:spPr>
        <a:xfrm>
          <a:off x="9281505" y="93933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159709</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85BB5650-C02F-4C59-9F2A-B02FD5592074}"/>
            </a:ext>
          </a:extLst>
        </xdr:cNvPr>
        <xdr:cNvSpPr txBox="1"/>
      </xdr:nvSpPr>
      <xdr:spPr>
        <a:xfrm>
          <a:off x="8405205" y="94180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12090</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8ED757D1-4C73-4BAD-BBA4-1188B1C75D10}"/>
            </a:ext>
          </a:extLst>
        </xdr:cNvPr>
        <xdr:cNvSpPr txBox="1"/>
      </xdr:nvSpPr>
      <xdr:spPr>
        <a:xfrm>
          <a:off x="7516205" y="9441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28402</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82629BF5-F023-4E0A-90B2-8946D063E6C0}"/>
            </a:ext>
          </a:extLst>
        </xdr:cNvPr>
        <xdr:cNvSpPr txBox="1"/>
      </xdr:nvSpPr>
      <xdr:spPr>
        <a:xfrm>
          <a:off x="6627205" y="9458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E1CDA62-41B1-4F7D-9716-F33F479F46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1B7F82B-3E57-4D50-9ECF-F390A7DC34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DBD00B3-FD74-4405-AF7E-854601A9E55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35CCC34-4576-4780-9C62-87E5959AEF7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DBDAB02-BD01-4044-8470-DB5C2A1E4F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F02C628-3EFC-40D1-BAA6-B3D2326CF9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CBD06A5-A622-49AB-8CAA-2FCD1C3BDF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90E2E89-3C96-419D-BFE2-D9732522A7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628E6D4-4E49-4DA6-A0F0-9E2C79420A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3065C4B-D323-449B-9178-9C06D4262E3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85BBDC5-C652-4580-A6AA-9DFDE8E5B3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3C70B1D-8DF7-4584-9134-9C59BEBF707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6ABC3B7-F72F-48CC-B7DD-96F0F2C124C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920E6978-56C7-4AC9-A5C6-9F377EAA7C0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75698D3E-4963-483D-976F-7D2741C4767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3544F0E8-A5D5-4A8B-8E02-14DD489FA85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8E4DBB90-FE55-481B-BFB7-14FEA409A76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87F18DFA-C422-49B9-9EE8-DE6E2FC6C1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D7EA70FA-CA5B-4FB5-BEBC-9DCC665A46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1B3DD97B-DBA3-4884-8FD3-61D915E161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71A73519-9198-43C0-B66B-807FB0CCA30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2B71A1A-109D-400D-9B0D-AEF9F9F260D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59C426EF-BD84-47C2-AA6F-9D93CF199F0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77C76D7-95F2-43ED-8176-35D4AD66AA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3DD4F400-540E-4029-8B25-061CD48D6A6B}"/>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823D6D20-CE4E-410B-9976-CEE232760AF9}"/>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0C95779B-55E9-4DB1-AF34-6F753E5A94E2}"/>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95BCB30A-57D9-4C30-8A1E-C9F82009B45D}"/>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1E768965-4D35-406E-BE71-B25CAE82EF31}"/>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CF0D92FF-1B93-414E-807E-7B842718423B}"/>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7BAFC588-3BD5-4969-9401-E3BB808D699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EB3FA163-DEFD-42E8-9600-4AC10E96ACF2}"/>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891596DA-C67E-43C1-818E-0C937E72F599}"/>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216E67A5-2ECF-4492-A3C9-4545A1982489}"/>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A07A8242-6126-4167-8F94-8E16191D2025}"/>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DB37E27-4780-4C3D-87CD-403C04E69A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FCE2D94-A467-4DC1-8838-1521F230AB1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CFB3FFC-33BC-401B-A769-308B0223DE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7481668-EE23-4FE4-8872-C21E758DA5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9EDF11A-28F5-4AE0-98BC-2296BDD98D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304" name="楕円 303">
          <a:extLst>
            <a:ext uri="{FF2B5EF4-FFF2-40B4-BE49-F238E27FC236}">
              <a16:creationId xmlns:a16="http://schemas.microsoft.com/office/drawing/2014/main" id="{4607396E-C7D7-4E45-BF45-851F166B5AF5}"/>
            </a:ext>
          </a:extLst>
        </xdr:cNvPr>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70502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CEDF8CD-2A52-4B3A-A420-CC1C09EF427E}"/>
            </a:ext>
          </a:extLst>
        </xdr:cNvPr>
        <xdr:cNvSpPr txBox="1"/>
      </xdr:nvSpPr>
      <xdr:spPr>
        <a:xfrm>
          <a:off x="4673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306" name="楕円 305">
          <a:extLst>
            <a:ext uri="{FF2B5EF4-FFF2-40B4-BE49-F238E27FC236}">
              <a16:creationId xmlns:a16="http://schemas.microsoft.com/office/drawing/2014/main" id="{443C7B82-5F4E-4542-A8BD-9BFA0962C269}"/>
            </a:ext>
          </a:extLst>
        </xdr:cNvPr>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82</xdr:row>
      <xdr:rowOff>142875</xdr:rowOff>
    </xdr:to>
    <xdr:cxnSp macro="">
      <xdr:nvCxnSpPr>
        <xdr:cNvPr id="307" name="直線コネクタ 306">
          <a:extLst>
            <a:ext uri="{FF2B5EF4-FFF2-40B4-BE49-F238E27FC236}">
              <a16:creationId xmlns:a16="http://schemas.microsoft.com/office/drawing/2014/main" id="{5B2E1667-F6C1-4607-B854-3DD0F57F5213}"/>
            </a:ext>
          </a:extLst>
        </xdr:cNvPr>
        <xdr:cNvCxnSpPr/>
      </xdr:nvCxnSpPr>
      <xdr:spPr>
        <a:xfrm>
          <a:off x="3797300" y="13961745"/>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107314</xdr:rowOff>
    </xdr:from>
    <xdr:to>
      <xdr:col>15</xdr:col>
      <xdr:colOff>101600</xdr:colOff>
      <xdr:row>81</xdr:row>
      <xdr:rowOff>37464</xdr:rowOff>
    </xdr:to>
    <xdr:sp macro="" textlink="">
      <xdr:nvSpPr>
        <xdr:cNvPr id="308" name="楕円 307">
          <a:extLst>
            <a:ext uri="{FF2B5EF4-FFF2-40B4-BE49-F238E27FC236}">
              <a16:creationId xmlns:a16="http://schemas.microsoft.com/office/drawing/2014/main" id="{F99B2AF1-4536-453B-97A7-BBEFC285F72F}"/>
            </a:ext>
          </a:extLst>
        </xdr:cNvPr>
        <xdr:cNvSpPr/>
      </xdr:nvSpPr>
      <xdr:spPr>
        <a:xfrm>
          <a:off x="2857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74295</xdr:rowOff>
    </xdr:to>
    <xdr:cxnSp macro="">
      <xdr:nvCxnSpPr>
        <xdr:cNvPr id="309" name="直線コネクタ 308">
          <a:extLst>
            <a:ext uri="{FF2B5EF4-FFF2-40B4-BE49-F238E27FC236}">
              <a16:creationId xmlns:a16="http://schemas.microsoft.com/office/drawing/2014/main" id="{87AF0AAA-4CC8-4BEF-8E87-B49F3789CC75}"/>
            </a:ext>
          </a:extLst>
        </xdr:cNvPr>
        <xdr:cNvCxnSpPr/>
      </xdr:nvCxnSpPr>
      <xdr:spPr>
        <a:xfrm>
          <a:off x="2908300" y="1387411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310" name="楕円 309">
          <a:extLst>
            <a:ext uri="{FF2B5EF4-FFF2-40B4-BE49-F238E27FC236}">
              <a16:creationId xmlns:a16="http://schemas.microsoft.com/office/drawing/2014/main" id="{01198969-3F2C-4B9C-940E-1AD75BCD0BFB}"/>
            </a:ext>
          </a:extLst>
        </xdr:cNvPr>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81</xdr:row>
      <xdr:rowOff>38100</xdr:rowOff>
    </xdr:to>
    <xdr:cxnSp macro="">
      <xdr:nvCxnSpPr>
        <xdr:cNvPr id="311" name="直線コネクタ 310">
          <a:extLst>
            <a:ext uri="{FF2B5EF4-FFF2-40B4-BE49-F238E27FC236}">
              <a16:creationId xmlns:a16="http://schemas.microsoft.com/office/drawing/2014/main" id="{10FB1BAD-EFFE-441D-ADAD-9AC6AC0499A3}"/>
            </a:ext>
          </a:extLst>
        </xdr:cNvPr>
        <xdr:cNvCxnSpPr/>
      </xdr:nvCxnSpPr>
      <xdr:spPr>
        <a:xfrm flipV="1">
          <a:off x="2019300" y="138741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12" name="楕円 311">
          <a:extLst>
            <a:ext uri="{FF2B5EF4-FFF2-40B4-BE49-F238E27FC236}">
              <a16:creationId xmlns:a16="http://schemas.microsoft.com/office/drawing/2014/main" id="{B2AF30F5-F7DF-46FD-8078-50391529E2BE}"/>
            </a:ext>
          </a:extLst>
        </xdr:cNvPr>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38100</xdr:rowOff>
    </xdr:from>
    <xdr:to>
      <xdr:col>10</xdr:col>
      <xdr:colOff>114300</xdr:colOff>
      <xdr:row>82</xdr:row>
      <xdr:rowOff>60961</xdr:rowOff>
    </xdr:to>
    <xdr:cxnSp macro="">
      <xdr:nvCxnSpPr>
        <xdr:cNvPr id="313" name="直線コネクタ 312">
          <a:extLst>
            <a:ext uri="{FF2B5EF4-FFF2-40B4-BE49-F238E27FC236}">
              <a16:creationId xmlns:a16="http://schemas.microsoft.com/office/drawing/2014/main" id="{10BD5F6E-6BDB-40CD-BB5F-4A22F673674A}"/>
            </a:ext>
          </a:extLst>
        </xdr:cNvPr>
        <xdr:cNvCxnSpPr/>
      </xdr:nvCxnSpPr>
      <xdr:spPr>
        <a:xfrm flipV="1">
          <a:off x="1130300" y="139255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34163E78-230F-46FB-8311-383F3B584CE7}"/>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18D5EDBC-C2BE-4B1D-BF25-2D529BE5D25E}"/>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a:extLst>
            <a:ext uri="{FF2B5EF4-FFF2-40B4-BE49-F238E27FC236}">
              <a16:creationId xmlns:a16="http://schemas.microsoft.com/office/drawing/2014/main" id="{F25D7AEC-864B-47E5-BB79-E52DB24A8755}"/>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940C38BC-FBC0-4010-B960-A6C672C9FA09}"/>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318" name="n_1mainValue【公営住宅】&#10;有形固定資産減価償却率">
          <a:extLst>
            <a:ext uri="{FF2B5EF4-FFF2-40B4-BE49-F238E27FC236}">
              <a16:creationId xmlns:a16="http://schemas.microsoft.com/office/drawing/2014/main" id="{1ABAE9C7-6746-4D5B-9CCF-C8C0DE72C7F8}"/>
            </a:ext>
          </a:extLst>
        </xdr:cNvPr>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53991</xdr:rowOff>
    </xdr:from>
    <xdr:ext cx="405111" cy="259045"/>
    <xdr:sp macro="" textlink="">
      <xdr:nvSpPr>
        <xdr:cNvPr id="319" name="n_2mainValue【公営住宅】&#10;有形固定資産減価償却率">
          <a:extLst>
            <a:ext uri="{FF2B5EF4-FFF2-40B4-BE49-F238E27FC236}">
              <a16:creationId xmlns:a16="http://schemas.microsoft.com/office/drawing/2014/main" id="{C9929661-6BC3-4666-A8EF-7D8363753B13}"/>
            </a:ext>
          </a:extLst>
        </xdr:cNvPr>
        <xdr:cNvSpPr txBox="1"/>
      </xdr:nvSpPr>
      <xdr:spPr>
        <a:xfrm>
          <a:off x="2705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20" name="n_3mainValue【公営住宅】&#10;有形固定資産減価償却率">
          <a:extLst>
            <a:ext uri="{FF2B5EF4-FFF2-40B4-BE49-F238E27FC236}">
              <a16:creationId xmlns:a16="http://schemas.microsoft.com/office/drawing/2014/main" id="{EC48162F-E7C4-4A79-B8E3-7AC59836168F}"/>
            </a:ext>
          </a:extLst>
        </xdr:cNvPr>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128288</xdr:rowOff>
    </xdr:from>
    <xdr:ext cx="405111" cy="259045"/>
    <xdr:sp macro="" textlink="">
      <xdr:nvSpPr>
        <xdr:cNvPr id="321" name="n_4mainValue【公営住宅】&#10;有形固定資産減価償却率">
          <a:extLst>
            <a:ext uri="{FF2B5EF4-FFF2-40B4-BE49-F238E27FC236}">
              <a16:creationId xmlns:a16="http://schemas.microsoft.com/office/drawing/2014/main" id="{1A4227E1-B57D-48F5-A2BA-80D1C40B70CF}"/>
            </a:ext>
          </a:extLst>
        </xdr:cNvPr>
        <xdr:cNvSpPr txBox="1"/>
      </xdr:nvSpPr>
      <xdr:spPr>
        <a:xfrm>
          <a:off x="927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E26C327-5C89-40D3-9523-FE62FE2989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FAFC2E5-8192-4416-A3EC-DDF20F9F4E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C2D73E7-E091-4720-90D8-F4649E5210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C62C86D-8B77-4B3B-B976-E1E4758288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E633DF6-DD86-48D9-9653-FBA0E06E3B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479E63E-5013-4645-BB4F-03FCAB8B5E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5684504-65D7-4A32-8C1D-49638FF6BA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3127ED59-F604-4682-AD7B-8AE07CDFEC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6B1ADD0-158E-4BB6-9752-3B457A5F83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7AD398C-42BD-4A09-86C7-353E53E4826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C6B153E-9958-4732-936D-EAE14D9C595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C33D9F7-E516-4D77-894F-02EC208B7A8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EAC02F83-71B6-479E-BB42-03E4D25C4E5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EEBE0798-47B4-45A2-87CA-1A8A99080CD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E27DC7FB-FDAE-4827-A52D-C9FFEBD6AE5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2021D2B8-58C9-438D-B66E-3DE615B8D93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357C70A-CC2E-413C-AB7D-26D45F4B7DD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DB6E140E-6021-4281-AF59-A0BC1F2E26A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3CD1AF3-39EC-4588-B13D-C74B76E4DA6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8DC4D806-D067-40C8-8AB8-09D668B959E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D6DFA9D-B4FD-455C-9B90-C08AD301660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C16BDBFE-C185-41F9-96F9-7960D93DD36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9D0C32AA-DE37-46BA-9511-98D3791D6F8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382FB2FA-BA05-4C95-B538-DED186758A26}"/>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64933952-0536-422E-8DD6-5E7DECD4B838}"/>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4403154C-AEF7-4477-82A3-3553EF6DD72E}"/>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202387F2-5316-4AE1-83F1-72CDDD70876B}"/>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3573D495-6F21-4B8B-AF4D-9A95ADB61902}"/>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77AA1E5E-9624-4A84-9570-ABDC172D610E}"/>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1B51422F-18E0-430F-8354-DD62F2561787}"/>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E232106A-12AF-4084-A0CC-B7AC2A4DC9A2}"/>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83A3F767-9A13-4C2C-A50E-A49FF19AA9D4}"/>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43DBC452-CF2E-4FF1-A3FF-4EC2281AD966}"/>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58A51D13-A77B-437A-ABAE-F81B0339F8C9}"/>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85B5B40-8730-4FB6-8A61-C1CB3F93B8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4131FA6-9290-4503-85A6-39832F5411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F9A53D8-9A05-4564-BF38-E16CA0E9EFA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75A3FC7-C0D0-434E-8288-498BB2D6DD5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7DFC55C-AD72-440E-B080-2EA3CE9114B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115824</xdr:rowOff>
    </xdr:from>
    <xdr:to>
      <xdr:col>55</xdr:col>
      <xdr:colOff>50800</xdr:colOff>
      <xdr:row>86</xdr:row>
      <xdr:rowOff>45974</xdr:rowOff>
    </xdr:to>
    <xdr:sp macro="" textlink="">
      <xdr:nvSpPr>
        <xdr:cNvPr id="361" name="楕円 360">
          <a:extLst>
            <a:ext uri="{FF2B5EF4-FFF2-40B4-BE49-F238E27FC236}">
              <a16:creationId xmlns:a16="http://schemas.microsoft.com/office/drawing/2014/main" id="{1DFB389D-9ECE-4559-BBC8-E7659C5801F0}"/>
            </a:ext>
          </a:extLst>
        </xdr:cNvPr>
        <xdr:cNvSpPr/>
      </xdr:nvSpPr>
      <xdr:spPr>
        <a:xfrm>
          <a:off x="10426700" y="146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30751</xdr:rowOff>
    </xdr:from>
    <xdr:ext cx="469744" cy="259045"/>
    <xdr:sp macro="" textlink="">
      <xdr:nvSpPr>
        <xdr:cNvPr id="362" name="【公営住宅】&#10;一人当たり面積該当値テキスト">
          <a:extLst>
            <a:ext uri="{FF2B5EF4-FFF2-40B4-BE49-F238E27FC236}">
              <a16:creationId xmlns:a16="http://schemas.microsoft.com/office/drawing/2014/main" id="{17EC671E-4086-4E7F-85D6-4E370BEB186C}"/>
            </a:ext>
          </a:extLst>
        </xdr:cNvPr>
        <xdr:cNvSpPr txBox="1"/>
      </xdr:nvSpPr>
      <xdr:spPr>
        <a:xfrm>
          <a:off x="10515600" y="146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115570</xdr:rowOff>
    </xdr:from>
    <xdr:to>
      <xdr:col>50</xdr:col>
      <xdr:colOff>165100</xdr:colOff>
      <xdr:row>86</xdr:row>
      <xdr:rowOff>45720</xdr:rowOff>
    </xdr:to>
    <xdr:sp macro="" textlink="">
      <xdr:nvSpPr>
        <xdr:cNvPr id="363" name="楕円 362">
          <a:extLst>
            <a:ext uri="{FF2B5EF4-FFF2-40B4-BE49-F238E27FC236}">
              <a16:creationId xmlns:a16="http://schemas.microsoft.com/office/drawing/2014/main" id="{FBA47CF0-02D7-4CB1-895F-D920F7402741}"/>
            </a:ext>
          </a:extLst>
        </xdr:cNvPr>
        <xdr:cNvSpPr/>
      </xdr:nvSpPr>
      <xdr:spPr>
        <a:xfrm>
          <a:off x="9588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166370</xdr:rowOff>
    </xdr:from>
    <xdr:to>
      <xdr:col>55</xdr:col>
      <xdr:colOff>0</xdr:colOff>
      <xdr:row>85</xdr:row>
      <xdr:rowOff>166624</xdr:rowOff>
    </xdr:to>
    <xdr:cxnSp macro="">
      <xdr:nvCxnSpPr>
        <xdr:cNvPr id="364" name="直線コネクタ 363">
          <a:extLst>
            <a:ext uri="{FF2B5EF4-FFF2-40B4-BE49-F238E27FC236}">
              <a16:creationId xmlns:a16="http://schemas.microsoft.com/office/drawing/2014/main" id="{14FAEFEC-7E76-4B96-80CF-D8295380A16F}"/>
            </a:ext>
          </a:extLst>
        </xdr:cNvPr>
        <xdr:cNvCxnSpPr/>
      </xdr:nvCxnSpPr>
      <xdr:spPr>
        <a:xfrm>
          <a:off x="9639300" y="14739620"/>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5" name="楕円 364">
          <a:extLst>
            <a:ext uri="{FF2B5EF4-FFF2-40B4-BE49-F238E27FC236}">
              <a16:creationId xmlns:a16="http://schemas.microsoft.com/office/drawing/2014/main" id="{9330ABFD-DEA3-46AB-BF70-8A67A84992A9}"/>
            </a:ext>
          </a:extLst>
        </xdr:cNvPr>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166370</xdr:rowOff>
    </xdr:from>
    <xdr:to>
      <xdr:col>50</xdr:col>
      <xdr:colOff>114300</xdr:colOff>
      <xdr:row>85</xdr:row>
      <xdr:rowOff>168402</xdr:rowOff>
    </xdr:to>
    <xdr:cxnSp macro="">
      <xdr:nvCxnSpPr>
        <xdr:cNvPr id="366" name="直線コネクタ 365">
          <a:extLst>
            <a:ext uri="{FF2B5EF4-FFF2-40B4-BE49-F238E27FC236}">
              <a16:creationId xmlns:a16="http://schemas.microsoft.com/office/drawing/2014/main" id="{E3A66F8B-C2DA-44A7-8089-D12AA2E6728E}"/>
            </a:ext>
          </a:extLst>
        </xdr:cNvPr>
        <xdr:cNvCxnSpPr/>
      </xdr:nvCxnSpPr>
      <xdr:spPr>
        <a:xfrm flipV="1">
          <a:off x="8750300" y="14739620"/>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137795</xdr:rowOff>
    </xdr:from>
    <xdr:to>
      <xdr:col>41</xdr:col>
      <xdr:colOff>101600</xdr:colOff>
      <xdr:row>86</xdr:row>
      <xdr:rowOff>67945</xdr:rowOff>
    </xdr:to>
    <xdr:sp macro="" textlink="">
      <xdr:nvSpPr>
        <xdr:cNvPr id="367" name="楕円 366">
          <a:extLst>
            <a:ext uri="{FF2B5EF4-FFF2-40B4-BE49-F238E27FC236}">
              <a16:creationId xmlns:a16="http://schemas.microsoft.com/office/drawing/2014/main" id="{DE243104-6F24-43F7-AA41-A8C88060F73B}"/>
            </a:ext>
          </a:extLst>
        </xdr:cNvPr>
        <xdr:cNvSpPr/>
      </xdr:nvSpPr>
      <xdr:spPr>
        <a:xfrm>
          <a:off x="7810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86</xdr:row>
      <xdr:rowOff>17145</xdr:rowOff>
    </xdr:to>
    <xdr:cxnSp macro="">
      <xdr:nvCxnSpPr>
        <xdr:cNvPr id="368" name="直線コネクタ 367">
          <a:extLst>
            <a:ext uri="{FF2B5EF4-FFF2-40B4-BE49-F238E27FC236}">
              <a16:creationId xmlns:a16="http://schemas.microsoft.com/office/drawing/2014/main" id="{8E8B7F79-5702-492F-8910-3416F669BD38}"/>
            </a:ext>
          </a:extLst>
        </xdr:cNvPr>
        <xdr:cNvCxnSpPr/>
      </xdr:nvCxnSpPr>
      <xdr:spPr>
        <a:xfrm flipV="1">
          <a:off x="7861300" y="1474165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165863</xdr:rowOff>
    </xdr:from>
    <xdr:to>
      <xdr:col>36</xdr:col>
      <xdr:colOff>165100</xdr:colOff>
      <xdr:row>86</xdr:row>
      <xdr:rowOff>96013</xdr:rowOff>
    </xdr:to>
    <xdr:sp macro="" textlink="">
      <xdr:nvSpPr>
        <xdr:cNvPr id="369" name="楕円 368">
          <a:extLst>
            <a:ext uri="{FF2B5EF4-FFF2-40B4-BE49-F238E27FC236}">
              <a16:creationId xmlns:a16="http://schemas.microsoft.com/office/drawing/2014/main" id="{9FF7E70A-E508-43B7-9CC3-1CE216C2E50E}"/>
            </a:ext>
          </a:extLst>
        </xdr:cNvPr>
        <xdr:cNvSpPr/>
      </xdr:nvSpPr>
      <xdr:spPr>
        <a:xfrm>
          <a:off x="6921500" y="147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17145</xdr:rowOff>
    </xdr:from>
    <xdr:to>
      <xdr:col>41</xdr:col>
      <xdr:colOff>50800</xdr:colOff>
      <xdr:row>86</xdr:row>
      <xdr:rowOff>45213</xdr:rowOff>
    </xdr:to>
    <xdr:cxnSp macro="">
      <xdr:nvCxnSpPr>
        <xdr:cNvPr id="370" name="直線コネクタ 369">
          <a:extLst>
            <a:ext uri="{FF2B5EF4-FFF2-40B4-BE49-F238E27FC236}">
              <a16:creationId xmlns:a16="http://schemas.microsoft.com/office/drawing/2014/main" id="{3094F159-86C9-481A-A4D9-7DE7D68454F0}"/>
            </a:ext>
          </a:extLst>
        </xdr:cNvPr>
        <xdr:cNvCxnSpPr/>
      </xdr:nvCxnSpPr>
      <xdr:spPr>
        <a:xfrm flipV="1">
          <a:off x="6972300" y="14761845"/>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9E06DE92-173B-4DCC-8F9B-4A65F052A9FD}"/>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3D2A49C8-F432-4502-BB29-FA94C6911926}"/>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24AA5481-EABE-424F-BECC-AF8F8B1FF5B1}"/>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9DA192FF-18D8-4918-B176-1FC7A1C8190E}"/>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36847</xdr:rowOff>
    </xdr:from>
    <xdr:ext cx="469744" cy="259045"/>
    <xdr:sp macro="" textlink="">
      <xdr:nvSpPr>
        <xdr:cNvPr id="375" name="n_1mainValue【公営住宅】&#10;一人当たり面積">
          <a:extLst>
            <a:ext uri="{FF2B5EF4-FFF2-40B4-BE49-F238E27FC236}">
              <a16:creationId xmlns:a16="http://schemas.microsoft.com/office/drawing/2014/main" id="{9E594C00-D310-41E5-9D62-7A6507E4576B}"/>
            </a:ext>
          </a:extLst>
        </xdr:cNvPr>
        <xdr:cNvSpPr txBox="1"/>
      </xdr:nvSpPr>
      <xdr:spPr>
        <a:xfrm>
          <a:off x="93917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76" name="n_2mainValue【公営住宅】&#10;一人当たり面積">
          <a:extLst>
            <a:ext uri="{FF2B5EF4-FFF2-40B4-BE49-F238E27FC236}">
              <a16:creationId xmlns:a16="http://schemas.microsoft.com/office/drawing/2014/main" id="{8465AA48-E94E-4F7B-AD1F-152BCFB62B64}"/>
            </a:ext>
          </a:extLst>
        </xdr:cNvPr>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59072</xdr:rowOff>
    </xdr:from>
    <xdr:ext cx="469744" cy="259045"/>
    <xdr:sp macro="" textlink="">
      <xdr:nvSpPr>
        <xdr:cNvPr id="377" name="n_3mainValue【公営住宅】&#10;一人当たり面積">
          <a:extLst>
            <a:ext uri="{FF2B5EF4-FFF2-40B4-BE49-F238E27FC236}">
              <a16:creationId xmlns:a16="http://schemas.microsoft.com/office/drawing/2014/main" id="{6BB7BECE-85AD-482B-8411-D1245E5BB467}"/>
            </a:ext>
          </a:extLst>
        </xdr:cNvPr>
        <xdr:cNvSpPr txBox="1"/>
      </xdr:nvSpPr>
      <xdr:spPr>
        <a:xfrm>
          <a:off x="7626427" y="1480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87140</xdr:rowOff>
    </xdr:from>
    <xdr:ext cx="469744" cy="259045"/>
    <xdr:sp macro="" textlink="">
      <xdr:nvSpPr>
        <xdr:cNvPr id="378" name="n_4mainValue【公営住宅】&#10;一人当たり面積">
          <a:extLst>
            <a:ext uri="{FF2B5EF4-FFF2-40B4-BE49-F238E27FC236}">
              <a16:creationId xmlns:a16="http://schemas.microsoft.com/office/drawing/2014/main" id="{029B9CA6-A503-4069-A4BE-4B099F855E42}"/>
            </a:ext>
          </a:extLst>
        </xdr:cNvPr>
        <xdr:cNvSpPr txBox="1"/>
      </xdr:nvSpPr>
      <xdr:spPr>
        <a:xfrm>
          <a:off x="6737427" y="1483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8B4E0B6B-180D-45D9-944D-AFCC3FD9F2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AF88D34-65B7-49B2-87B6-A0DECDE1753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948DCCD-800B-4510-89E3-18A8E810CE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9FDDB68-CF3E-4B46-818F-DB85941695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25D07E6-6B6E-48DE-B5D1-3CFCD74A7F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6CE82E5-AC65-4550-B7CC-B1562666FB2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906583E-F0AC-4500-8158-346B5C9378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127E45D-FDE7-4604-AFD4-6A7A8168FA0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62BEA612-0EF8-4075-A23D-B844F4F904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B0C4AF2-15F9-466A-B8A2-1CA938CE6E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A1912CDA-20A3-4C47-B945-C8D215A61B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7E81D8CF-DBC0-4E3B-9C68-B43C640E2B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9E614FE-E251-4C85-B69F-6FB064FEE6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87BA1F8E-27DC-46E3-8D26-AE989BAA284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1CAC11B2-2983-4D67-B2F8-245A88C721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7EE0E3-E5FE-4526-BB38-9477F74A301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0375790-4FF6-48E8-84CE-E07C6C3DBC4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063504F-A6F3-4064-9310-07F7C753DC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919D9D8-43A0-4A2D-90D1-652B8BA845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1742C14-494B-46B6-966A-CCCC4272BE9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305ACFF-322A-4141-8A7A-98A12485CF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47E6078-7FFF-4C5C-B5A0-622B16CE63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0080F63-1174-44ED-A31E-1B9507B540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B8BA9FC-F2EA-4895-8868-10FCC2FAD70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37CDD1B6-60D4-491C-8266-DD21A19D41A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D2446D00-BBE6-4EC3-976D-E4269E2706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B0340C10-156F-45F4-9BEB-01AB3A6D87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58685DC1-5D89-4330-8988-7EABD8C926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CA98F094-BA99-4403-9B6C-681AB024E6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7C18833D-D22B-45FF-A102-79435D4BF6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D5505631-D534-45C5-85CE-AA5E9CF5566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3097CF46-816D-47E8-A9F9-957D8D052D4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5B69BC1D-F93E-4EC9-8B2A-49AC1743927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118535BF-E657-48C9-986E-75E3D9E11B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DB15F370-82B0-4CF2-B77A-F335F36D75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BBE04432-238C-41DF-860B-6A59839189A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EF707820-5CEE-4C1F-BD32-0D9E5B7A4E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3B7B3D43-A9E1-46EC-A698-3D6516CC2B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573C4CAB-D75E-4AE7-B623-908C68B23F3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93C521C6-9F9F-4C30-A3D4-490D5032BD4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9BD6FEE6-6ED4-4561-9CC8-5D4E621A27D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6BAC79E0-FD80-4BD1-BDA1-43CA77DF63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EB96787F-A5C2-477E-816E-12072CCC7BA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2190FB28-ECB0-49C4-9A92-8CA25B1A347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23C20FE0-5799-44FA-A1E4-CECEB56310D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AAB3001D-489B-4896-A48D-9521F00F45A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id="{33839224-D926-45ED-8444-ED4894C285D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94CFFA98-B350-4F62-806B-B682DCF24CC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id="{25B991E1-20FB-425C-A07F-5AA0D6A0324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447624FD-70D8-470D-986B-A049264F85C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id="{27E7BCDC-34F0-4E9D-86F1-AAF65F872FC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35E0A9B2-059E-4470-8F85-C48AB2F9D00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id="{81B77B3E-59F3-438F-9498-7FB3D947798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33AD8AAC-7303-4814-8662-C17551D4EE2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id="{D03AF258-DF54-407E-8A7A-72E970753D9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35D25F63-6D2E-4370-A044-1F98E08B179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35" name="直線コネクタ 434">
          <a:extLst>
            <a:ext uri="{FF2B5EF4-FFF2-40B4-BE49-F238E27FC236}">
              <a16:creationId xmlns:a16="http://schemas.microsoft.com/office/drawing/2014/main" id="{F818432D-7A81-45AD-9D60-3F0F3F1204BB}"/>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18119F0E-658E-4F04-8296-1483938CE116}"/>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37" name="直線コネクタ 436">
          <a:extLst>
            <a:ext uri="{FF2B5EF4-FFF2-40B4-BE49-F238E27FC236}">
              <a16:creationId xmlns:a16="http://schemas.microsoft.com/office/drawing/2014/main" id="{466D9790-39C9-41F2-91C1-3EA9114A6475}"/>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779BC827-8D40-4B82-B119-1D0EAE4777F7}"/>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39" name="直線コネクタ 438">
          <a:extLst>
            <a:ext uri="{FF2B5EF4-FFF2-40B4-BE49-F238E27FC236}">
              <a16:creationId xmlns:a16="http://schemas.microsoft.com/office/drawing/2014/main" id="{E3C6CA32-92BD-45A6-BA5D-464C545916FA}"/>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BDDBFFA7-7643-4625-859E-D97981140DEB}"/>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1" name="フローチャート: 判断 440">
          <a:extLst>
            <a:ext uri="{FF2B5EF4-FFF2-40B4-BE49-F238E27FC236}">
              <a16:creationId xmlns:a16="http://schemas.microsoft.com/office/drawing/2014/main" id="{052BE65E-B571-435D-BC74-73516571C1F7}"/>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42" name="フローチャート: 判断 441">
          <a:extLst>
            <a:ext uri="{FF2B5EF4-FFF2-40B4-BE49-F238E27FC236}">
              <a16:creationId xmlns:a16="http://schemas.microsoft.com/office/drawing/2014/main" id="{7E4B9C4A-EC82-4BCE-936B-013D4B203783}"/>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3" name="フローチャート: 判断 442">
          <a:extLst>
            <a:ext uri="{FF2B5EF4-FFF2-40B4-BE49-F238E27FC236}">
              <a16:creationId xmlns:a16="http://schemas.microsoft.com/office/drawing/2014/main" id="{D9DA73A4-03BB-48AD-B535-71FE6259F75B}"/>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4" name="フローチャート: 判断 443">
          <a:extLst>
            <a:ext uri="{FF2B5EF4-FFF2-40B4-BE49-F238E27FC236}">
              <a16:creationId xmlns:a16="http://schemas.microsoft.com/office/drawing/2014/main" id="{1C24E155-CEE0-486A-8449-369A5B891C36}"/>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45" name="フローチャート: 判断 444">
          <a:extLst>
            <a:ext uri="{FF2B5EF4-FFF2-40B4-BE49-F238E27FC236}">
              <a16:creationId xmlns:a16="http://schemas.microsoft.com/office/drawing/2014/main" id="{A963D9C3-D54C-4BBF-9A66-CD928C973FCB}"/>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5CAA0952-8200-4A09-A4AF-13907990842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DB7BD08-EF5F-4E2D-97BB-9A891F99BB7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77525121-ADC4-4784-9C4D-C0BDADA25E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C10F2E68-3B60-4DAE-813E-1994509097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883E3B4-B2E1-40F0-AAB1-E6D6C68FD4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128270</xdr:rowOff>
    </xdr:from>
    <xdr:to>
      <xdr:col>85</xdr:col>
      <xdr:colOff>177800</xdr:colOff>
      <xdr:row>62</xdr:row>
      <xdr:rowOff>58420</xdr:rowOff>
    </xdr:to>
    <xdr:sp macro="" textlink="">
      <xdr:nvSpPr>
        <xdr:cNvPr id="451" name="楕円 450">
          <a:extLst>
            <a:ext uri="{FF2B5EF4-FFF2-40B4-BE49-F238E27FC236}">
              <a16:creationId xmlns:a16="http://schemas.microsoft.com/office/drawing/2014/main" id="{01755C2C-E4B7-41E4-8918-1D1DF4359B3E}"/>
            </a:ext>
          </a:extLst>
        </xdr:cNvPr>
        <xdr:cNvSpPr/>
      </xdr:nvSpPr>
      <xdr:spPr>
        <a:xfrm>
          <a:off x="16268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106697</xdr:rowOff>
    </xdr:from>
    <xdr:ext cx="405111" cy="259045"/>
    <xdr:sp macro="" textlink="">
      <xdr:nvSpPr>
        <xdr:cNvPr id="452" name="【学校施設】&#10;有形固定資産減価償却率該当値テキスト">
          <a:extLst>
            <a:ext uri="{FF2B5EF4-FFF2-40B4-BE49-F238E27FC236}">
              <a16:creationId xmlns:a16="http://schemas.microsoft.com/office/drawing/2014/main" id="{5813CDE7-82A6-49B8-98F9-1C74E1F86684}"/>
            </a:ext>
          </a:extLst>
        </xdr:cNvPr>
        <xdr:cNvSpPr txBox="1"/>
      </xdr:nvSpPr>
      <xdr:spPr>
        <a:xfrm>
          <a:off x="16357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453" name="楕円 452">
          <a:extLst>
            <a:ext uri="{FF2B5EF4-FFF2-40B4-BE49-F238E27FC236}">
              <a16:creationId xmlns:a16="http://schemas.microsoft.com/office/drawing/2014/main" id="{42A0FEF3-F743-4F9A-8E9D-F3A1512C6474}"/>
            </a:ext>
          </a:extLst>
        </xdr:cNvPr>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xdr:rowOff>
    </xdr:from>
    <xdr:to>
      <xdr:col>85</xdr:col>
      <xdr:colOff>127000</xdr:colOff>
      <xdr:row>63</xdr:row>
      <xdr:rowOff>57150</xdr:rowOff>
    </xdr:to>
    <xdr:cxnSp macro="">
      <xdr:nvCxnSpPr>
        <xdr:cNvPr id="454" name="直線コネクタ 453">
          <a:extLst>
            <a:ext uri="{FF2B5EF4-FFF2-40B4-BE49-F238E27FC236}">
              <a16:creationId xmlns:a16="http://schemas.microsoft.com/office/drawing/2014/main" id="{8501FAB6-21DA-449D-A3DC-6063FB1F0392}"/>
            </a:ext>
          </a:extLst>
        </xdr:cNvPr>
        <xdr:cNvCxnSpPr/>
      </xdr:nvCxnSpPr>
      <xdr:spPr>
        <a:xfrm flipV="1">
          <a:off x="15481300" y="106375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141605</xdr:rowOff>
    </xdr:from>
    <xdr:to>
      <xdr:col>76</xdr:col>
      <xdr:colOff>165100</xdr:colOff>
      <xdr:row>63</xdr:row>
      <xdr:rowOff>71755</xdr:rowOff>
    </xdr:to>
    <xdr:sp macro="" textlink="">
      <xdr:nvSpPr>
        <xdr:cNvPr id="455" name="楕円 454">
          <a:extLst>
            <a:ext uri="{FF2B5EF4-FFF2-40B4-BE49-F238E27FC236}">
              <a16:creationId xmlns:a16="http://schemas.microsoft.com/office/drawing/2014/main" id="{38A984A0-47DF-4972-85F7-A1D941047359}"/>
            </a:ext>
          </a:extLst>
        </xdr:cNvPr>
        <xdr:cNvSpPr/>
      </xdr:nvSpPr>
      <xdr:spPr>
        <a:xfrm>
          <a:off x="14541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20955</xdr:rowOff>
    </xdr:from>
    <xdr:to>
      <xdr:col>81</xdr:col>
      <xdr:colOff>50800</xdr:colOff>
      <xdr:row>63</xdr:row>
      <xdr:rowOff>57150</xdr:rowOff>
    </xdr:to>
    <xdr:cxnSp macro="">
      <xdr:nvCxnSpPr>
        <xdr:cNvPr id="456" name="直線コネクタ 455">
          <a:extLst>
            <a:ext uri="{FF2B5EF4-FFF2-40B4-BE49-F238E27FC236}">
              <a16:creationId xmlns:a16="http://schemas.microsoft.com/office/drawing/2014/main" id="{D56E42F0-0991-4CC7-8251-408D5FC4BEAD}"/>
            </a:ext>
          </a:extLst>
        </xdr:cNvPr>
        <xdr:cNvCxnSpPr/>
      </xdr:nvCxnSpPr>
      <xdr:spPr>
        <a:xfrm>
          <a:off x="14592300" y="10822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103505</xdr:rowOff>
    </xdr:from>
    <xdr:to>
      <xdr:col>72</xdr:col>
      <xdr:colOff>38100</xdr:colOff>
      <xdr:row>63</xdr:row>
      <xdr:rowOff>33655</xdr:rowOff>
    </xdr:to>
    <xdr:sp macro="" textlink="">
      <xdr:nvSpPr>
        <xdr:cNvPr id="457" name="楕円 456">
          <a:extLst>
            <a:ext uri="{FF2B5EF4-FFF2-40B4-BE49-F238E27FC236}">
              <a16:creationId xmlns:a16="http://schemas.microsoft.com/office/drawing/2014/main" id="{BDC34B5B-ED01-4AD5-8346-891B238BEA05}"/>
            </a:ext>
          </a:extLst>
        </xdr:cNvPr>
        <xdr:cNvSpPr/>
      </xdr:nvSpPr>
      <xdr:spPr>
        <a:xfrm>
          <a:off x="1365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154305</xdr:rowOff>
    </xdr:from>
    <xdr:to>
      <xdr:col>76</xdr:col>
      <xdr:colOff>114300</xdr:colOff>
      <xdr:row>63</xdr:row>
      <xdr:rowOff>20955</xdr:rowOff>
    </xdr:to>
    <xdr:cxnSp macro="">
      <xdr:nvCxnSpPr>
        <xdr:cNvPr id="458" name="直線コネクタ 457">
          <a:extLst>
            <a:ext uri="{FF2B5EF4-FFF2-40B4-BE49-F238E27FC236}">
              <a16:creationId xmlns:a16="http://schemas.microsoft.com/office/drawing/2014/main" id="{6F4816CC-4BD0-4A75-9A43-E22067BD92F8}"/>
            </a:ext>
          </a:extLst>
        </xdr:cNvPr>
        <xdr:cNvCxnSpPr/>
      </xdr:nvCxnSpPr>
      <xdr:spPr>
        <a:xfrm>
          <a:off x="13703300" y="10784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73025</xdr:rowOff>
    </xdr:from>
    <xdr:to>
      <xdr:col>67</xdr:col>
      <xdr:colOff>101600</xdr:colOff>
      <xdr:row>63</xdr:row>
      <xdr:rowOff>3175</xdr:rowOff>
    </xdr:to>
    <xdr:sp macro="" textlink="">
      <xdr:nvSpPr>
        <xdr:cNvPr id="459" name="楕円 458">
          <a:extLst>
            <a:ext uri="{FF2B5EF4-FFF2-40B4-BE49-F238E27FC236}">
              <a16:creationId xmlns:a16="http://schemas.microsoft.com/office/drawing/2014/main" id="{808FA2A6-780F-4A3E-8A76-5C17C3C352B0}"/>
            </a:ext>
          </a:extLst>
        </xdr:cNvPr>
        <xdr:cNvSpPr/>
      </xdr:nvSpPr>
      <xdr:spPr>
        <a:xfrm>
          <a:off x="1276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123825</xdr:rowOff>
    </xdr:from>
    <xdr:to>
      <xdr:col>71</xdr:col>
      <xdr:colOff>177800</xdr:colOff>
      <xdr:row>62</xdr:row>
      <xdr:rowOff>154305</xdr:rowOff>
    </xdr:to>
    <xdr:cxnSp macro="">
      <xdr:nvCxnSpPr>
        <xdr:cNvPr id="460" name="直線コネクタ 459">
          <a:extLst>
            <a:ext uri="{FF2B5EF4-FFF2-40B4-BE49-F238E27FC236}">
              <a16:creationId xmlns:a16="http://schemas.microsoft.com/office/drawing/2014/main" id="{0BE0A566-DC1E-42F6-8FC2-3037BD3633B1}"/>
            </a:ext>
          </a:extLst>
        </xdr:cNvPr>
        <xdr:cNvCxnSpPr/>
      </xdr:nvCxnSpPr>
      <xdr:spPr>
        <a:xfrm>
          <a:off x="12814300" y="10753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461" name="n_1aveValue【学校施設】&#10;有形固定資産減価償却率">
          <a:extLst>
            <a:ext uri="{FF2B5EF4-FFF2-40B4-BE49-F238E27FC236}">
              <a16:creationId xmlns:a16="http://schemas.microsoft.com/office/drawing/2014/main" id="{F0C9A794-DFE2-4798-9F3A-014AB7E2C0FB}"/>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462" name="n_2aveValue【学校施設】&#10;有形固定資産減価償却率">
          <a:extLst>
            <a:ext uri="{FF2B5EF4-FFF2-40B4-BE49-F238E27FC236}">
              <a16:creationId xmlns:a16="http://schemas.microsoft.com/office/drawing/2014/main" id="{3CA1F5A9-0B38-49F5-8E6C-1F141D61F882}"/>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3" name="n_3aveValue【学校施設】&#10;有形固定資産減価償却率">
          <a:extLst>
            <a:ext uri="{FF2B5EF4-FFF2-40B4-BE49-F238E27FC236}">
              <a16:creationId xmlns:a16="http://schemas.microsoft.com/office/drawing/2014/main" id="{AA762D9F-EFAB-4870-8CF7-9A5E838AFA92}"/>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464" name="n_4aveValue【学校施設】&#10;有形固定資産減価償却率">
          <a:extLst>
            <a:ext uri="{FF2B5EF4-FFF2-40B4-BE49-F238E27FC236}">
              <a16:creationId xmlns:a16="http://schemas.microsoft.com/office/drawing/2014/main" id="{1CE75482-0569-480B-82CD-576C3C13D198}"/>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465" name="n_1mainValue【学校施設】&#10;有形固定資産減価償却率">
          <a:extLst>
            <a:ext uri="{FF2B5EF4-FFF2-40B4-BE49-F238E27FC236}">
              <a16:creationId xmlns:a16="http://schemas.microsoft.com/office/drawing/2014/main" id="{CC753114-C79D-462D-8199-E40B3F2DC18C}"/>
            </a:ext>
          </a:extLst>
        </xdr:cNvPr>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62882</xdr:rowOff>
    </xdr:from>
    <xdr:ext cx="405111" cy="259045"/>
    <xdr:sp macro="" textlink="">
      <xdr:nvSpPr>
        <xdr:cNvPr id="466" name="n_2mainValue【学校施設】&#10;有形固定資産減価償却率">
          <a:extLst>
            <a:ext uri="{FF2B5EF4-FFF2-40B4-BE49-F238E27FC236}">
              <a16:creationId xmlns:a16="http://schemas.microsoft.com/office/drawing/2014/main" id="{B7C9F293-48AA-4491-A6B0-285EEE867B1A}"/>
            </a:ext>
          </a:extLst>
        </xdr:cNvPr>
        <xdr:cNvSpPr txBox="1"/>
      </xdr:nvSpPr>
      <xdr:spPr>
        <a:xfrm>
          <a:off x="14389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24782</xdr:rowOff>
    </xdr:from>
    <xdr:ext cx="405111" cy="259045"/>
    <xdr:sp macro="" textlink="">
      <xdr:nvSpPr>
        <xdr:cNvPr id="467" name="n_3mainValue【学校施設】&#10;有形固定資産減価償却率">
          <a:extLst>
            <a:ext uri="{FF2B5EF4-FFF2-40B4-BE49-F238E27FC236}">
              <a16:creationId xmlns:a16="http://schemas.microsoft.com/office/drawing/2014/main" id="{D9EA9ED3-3A28-4F8E-9B64-4DA3F82095D1}"/>
            </a:ext>
          </a:extLst>
        </xdr:cNvPr>
        <xdr:cNvSpPr txBox="1"/>
      </xdr:nvSpPr>
      <xdr:spPr>
        <a:xfrm>
          <a:off x="13500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165752</xdr:rowOff>
    </xdr:from>
    <xdr:ext cx="405111" cy="259045"/>
    <xdr:sp macro="" textlink="">
      <xdr:nvSpPr>
        <xdr:cNvPr id="468" name="n_4mainValue【学校施設】&#10;有形固定資産減価償却率">
          <a:extLst>
            <a:ext uri="{FF2B5EF4-FFF2-40B4-BE49-F238E27FC236}">
              <a16:creationId xmlns:a16="http://schemas.microsoft.com/office/drawing/2014/main" id="{D84CF961-ABC1-48FA-9D0D-B89A2AD68F34}"/>
            </a:ext>
          </a:extLst>
        </xdr:cNvPr>
        <xdr:cNvSpPr txBox="1"/>
      </xdr:nvSpPr>
      <xdr:spPr>
        <a:xfrm>
          <a:off x="12611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B69D2A53-63DE-4E9B-B8FE-A6DF6C1945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56768EFD-2C57-4329-A700-9672919B7F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F32CC3C0-04CD-4361-BD30-F2C7215A10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C1B31D43-3073-41DD-BC41-7A20BFCA7E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8F3CEB52-EC5E-4113-94E2-FB9C67CD42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19EC13C-43FC-4DAA-9362-12EDC039076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5A5DE372-D870-4BED-92CE-24C4603504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AFC536E8-F113-4E14-8757-57C1BBB318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15C38AB2-255C-4993-AA85-35D79C0680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FA2FBC8D-ADD5-4C8E-B8DA-76422C3597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15DE48B2-573E-4753-9A7B-51D9C64469D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97DA1F48-20BE-4E59-9F37-5A9FCAEF8A6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4996FED1-327E-4B31-8729-BD3093E2BAD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F9C666C0-71F6-421E-973C-A27A31B545C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2EF2B226-0BC8-489F-B3F8-5BB80E0D362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FBA18D36-E06F-4274-A9F0-48B7C06E241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4A6E2936-BED5-4DDD-A827-08C7CFEB720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49D93E69-ED3F-4ED5-8D79-A166BE2BFCD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3B4E6A41-2A29-448C-BCA6-AA80A8A9591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a:extLst>
            <a:ext uri="{FF2B5EF4-FFF2-40B4-BE49-F238E27FC236}">
              <a16:creationId xmlns:a16="http://schemas.microsoft.com/office/drawing/2014/main" id="{F9B681BA-F936-46DF-A8FA-84B7B434133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6CF52CEE-183D-46E1-9720-D6F07502F9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38378E4C-6178-42E3-A651-2ED582AD925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71038A53-9659-4639-A752-78BE3FDA161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92" name="直線コネクタ 491">
          <a:extLst>
            <a:ext uri="{FF2B5EF4-FFF2-40B4-BE49-F238E27FC236}">
              <a16:creationId xmlns:a16="http://schemas.microsoft.com/office/drawing/2014/main" id="{923AE0BD-4C56-449D-931F-1D39D677C271}"/>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93" name="【学校施設】&#10;一人当たり面積最小値テキスト">
          <a:extLst>
            <a:ext uri="{FF2B5EF4-FFF2-40B4-BE49-F238E27FC236}">
              <a16:creationId xmlns:a16="http://schemas.microsoft.com/office/drawing/2014/main" id="{A01F9982-FC22-45E4-B0D0-F557D56C462C}"/>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94" name="直線コネクタ 493">
          <a:extLst>
            <a:ext uri="{FF2B5EF4-FFF2-40B4-BE49-F238E27FC236}">
              <a16:creationId xmlns:a16="http://schemas.microsoft.com/office/drawing/2014/main" id="{CB9D9FD9-CB3E-46B9-9674-32C0EA831A83}"/>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95" name="【学校施設】&#10;一人当たり面積最大値テキスト">
          <a:extLst>
            <a:ext uri="{FF2B5EF4-FFF2-40B4-BE49-F238E27FC236}">
              <a16:creationId xmlns:a16="http://schemas.microsoft.com/office/drawing/2014/main" id="{FA30716D-C284-4E30-A840-BDBF6A454E63}"/>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96" name="直線コネクタ 495">
          <a:extLst>
            <a:ext uri="{FF2B5EF4-FFF2-40B4-BE49-F238E27FC236}">
              <a16:creationId xmlns:a16="http://schemas.microsoft.com/office/drawing/2014/main" id="{CCA435BF-A47F-45BD-9110-656CEAA8AA7E}"/>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497" name="【学校施設】&#10;一人当たり面積平均値テキスト">
          <a:extLst>
            <a:ext uri="{FF2B5EF4-FFF2-40B4-BE49-F238E27FC236}">
              <a16:creationId xmlns:a16="http://schemas.microsoft.com/office/drawing/2014/main" id="{C2F359B8-F05F-4597-B7C2-243C856326A3}"/>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498" name="フローチャート: 判断 497">
          <a:extLst>
            <a:ext uri="{FF2B5EF4-FFF2-40B4-BE49-F238E27FC236}">
              <a16:creationId xmlns:a16="http://schemas.microsoft.com/office/drawing/2014/main" id="{1AB035F0-924C-49B7-994F-31FFE8B65BF3}"/>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499" name="フローチャート: 判断 498">
          <a:extLst>
            <a:ext uri="{FF2B5EF4-FFF2-40B4-BE49-F238E27FC236}">
              <a16:creationId xmlns:a16="http://schemas.microsoft.com/office/drawing/2014/main" id="{6E00B354-96D4-4EB9-A038-F1F38866E67A}"/>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00" name="フローチャート: 判断 499">
          <a:extLst>
            <a:ext uri="{FF2B5EF4-FFF2-40B4-BE49-F238E27FC236}">
              <a16:creationId xmlns:a16="http://schemas.microsoft.com/office/drawing/2014/main" id="{4D6EE190-35F8-4E92-88AD-4569A7689581}"/>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01" name="フローチャート: 判断 500">
          <a:extLst>
            <a:ext uri="{FF2B5EF4-FFF2-40B4-BE49-F238E27FC236}">
              <a16:creationId xmlns:a16="http://schemas.microsoft.com/office/drawing/2014/main" id="{5FED565C-B3C2-4183-AF4A-875B0C510FC4}"/>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02" name="フローチャート: 判断 501">
          <a:extLst>
            <a:ext uri="{FF2B5EF4-FFF2-40B4-BE49-F238E27FC236}">
              <a16:creationId xmlns:a16="http://schemas.microsoft.com/office/drawing/2014/main" id="{26C0B2AD-BBD4-42CF-B0DD-0AF7B3691342}"/>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08A6A0B-629A-44B3-A41C-26F7DBE3AB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CC51E48-75B7-4D12-A23B-F247702F83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3A7F83D-8BC6-4626-9D20-936D004FCB4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54F1F5F-EE31-44E6-9EF7-6FDA5889CA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9D180E6-2904-47F6-BEF1-F11B1BBA9E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109855</xdr:rowOff>
    </xdr:from>
    <xdr:to>
      <xdr:col>116</xdr:col>
      <xdr:colOff>114300</xdr:colOff>
      <xdr:row>62</xdr:row>
      <xdr:rowOff>40005</xdr:rowOff>
    </xdr:to>
    <xdr:sp macro="" textlink="">
      <xdr:nvSpPr>
        <xdr:cNvPr id="508" name="楕円 507">
          <a:extLst>
            <a:ext uri="{FF2B5EF4-FFF2-40B4-BE49-F238E27FC236}">
              <a16:creationId xmlns:a16="http://schemas.microsoft.com/office/drawing/2014/main" id="{61370149-436E-4A44-9447-9FB7A30557DD}"/>
            </a:ext>
          </a:extLst>
        </xdr:cNvPr>
        <xdr:cNvSpPr/>
      </xdr:nvSpPr>
      <xdr:spPr>
        <a:xfrm>
          <a:off x="22110700" y="105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88282</xdr:rowOff>
    </xdr:from>
    <xdr:ext cx="469744" cy="259045"/>
    <xdr:sp macro="" textlink="">
      <xdr:nvSpPr>
        <xdr:cNvPr id="509" name="【学校施設】&#10;一人当たり面積該当値テキスト">
          <a:extLst>
            <a:ext uri="{FF2B5EF4-FFF2-40B4-BE49-F238E27FC236}">
              <a16:creationId xmlns:a16="http://schemas.microsoft.com/office/drawing/2014/main" id="{2B1437CC-BE9C-4659-980F-A8F24C9331DD}"/>
            </a:ext>
          </a:extLst>
        </xdr:cNvPr>
        <xdr:cNvSpPr txBox="1"/>
      </xdr:nvSpPr>
      <xdr:spPr>
        <a:xfrm>
          <a:off x="22199600" y="105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139192</xdr:rowOff>
    </xdr:from>
    <xdr:to>
      <xdr:col>112</xdr:col>
      <xdr:colOff>38100</xdr:colOff>
      <xdr:row>62</xdr:row>
      <xdr:rowOff>69342</xdr:rowOff>
    </xdr:to>
    <xdr:sp macro="" textlink="">
      <xdr:nvSpPr>
        <xdr:cNvPr id="510" name="楕円 509">
          <a:extLst>
            <a:ext uri="{FF2B5EF4-FFF2-40B4-BE49-F238E27FC236}">
              <a16:creationId xmlns:a16="http://schemas.microsoft.com/office/drawing/2014/main" id="{D4BD7E4C-C306-47EF-93AF-D30B6BD89029}"/>
            </a:ext>
          </a:extLst>
        </xdr:cNvPr>
        <xdr:cNvSpPr/>
      </xdr:nvSpPr>
      <xdr:spPr>
        <a:xfrm>
          <a:off x="21272500" y="105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160655</xdr:rowOff>
    </xdr:from>
    <xdr:to>
      <xdr:col>116</xdr:col>
      <xdr:colOff>63500</xdr:colOff>
      <xdr:row>62</xdr:row>
      <xdr:rowOff>18542</xdr:rowOff>
    </xdr:to>
    <xdr:cxnSp macro="">
      <xdr:nvCxnSpPr>
        <xdr:cNvPr id="511" name="直線コネクタ 510">
          <a:extLst>
            <a:ext uri="{FF2B5EF4-FFF2-40B4-BE49-F238E27FC236}">
              <a16:creationId xmlns:a16="http://schemas.microsoft.com/office/drawing/2014/main" id="{E233B3B2-DC0F-4F14-B762-4C94E2F72F94}"/>
            </a:ext>
          </a:extLst>
        </xdr:cNvPr>
        <xdr:cNvCxnSpPr/>
      </xdr:nvCxnSpPr>
      <xdr:spPr>
        <a:xfrm flipV="1">
          <a:off x="21323300" y="10619105"/>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146050</xdr:rowOff>
    </xdr:from>
    <xdr:to>
      <xdr:col>107</xdr:col>
      <xdr:colOff>101600</xdr:colOff>
      <xdr:row>62</xdr:row>
      <xdr:rowOff>76200</xdr:rowOff>
    </xdr:to>
    <xdr:sp macro="" textlink="">
      <xdr:nvSpPr>
        <xdr:cNvPr id="512" name="楕円 511">
          <a:extLst>
            <a:ext uri="{FF2B5EF4-FFF2-40B4-BE49-F238E27FC236}">
              <a16:creationId xmlns:a16="http://schemas.microsoft.com/office/drawing/2014/main" id="{90AD60D4-CE80-47D8-93A7-09C8DC0299FC}"/>
            </a:ext>
          </a:extLst>
        </xdr:cNvPr>
        <xdr:cNvSpPr/>
      </xdr:nvSpPr>
      <xdr:spPr>
        <a:xfrm>
          <a:off x="20383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18542</xdr:rowOff>
    </xdr:from>
    <xdr:to>
      <xdr:col>111</xdr:col>
      <xdr:colOff>177800</xdr:colOff>
      <xdr:row>62</xdr:row>
      <xdr:rowOff>25400</xdr:rowOff>
    </xdr:to>
    <xdr:cxnSp macro="">
      <xdr:nvCxnSpPr>
        <xdr:cNvPr id="513" name="直線コネクタ 512">
          <a:extLst>
            <a:ext uri="{FF2B5EF4-FFF2-40B4-BE49-F238E27FC236}">
              <a16:creationId xmlns:a16="http://schemas.microsoft.com/office/drawing/2014/main" id="{35EC94BC-5DCC-4214-A09B-A81A79522D8B}"/>
            </a:ext>
          </a:extLst>
        </xdr:cNvPr>
        <xdr:cNvCxnSpPr/>
      </xdr:nvCxnSpPr>
      <xdr:spPr>
        <a:xfrm flipV="1">
          <a:off x="20434300" y="106484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14" name="楕円 513">
          <a:extLst>
            <a:ext uri="{FF2B5EF4-FFF2-40B4-BE49-F238E27FC236}">
              <a16:creationId xmlns:a16="http://schemas.microsoft.com/office/drawing/2014/main" id="{7CC68CD9-00ED-4483-B792-D90FF8DC6A3D}"/>
            </a:ext>
          </a:extLst>
        </xdr:cNvPr>
        <xdr:cNvSpPr/>
      </xdr:nvSpPr>
      <xdr:spPr>
        <a:xfrm>
          <a:off x="19494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25400</xdr:rowOff>
    </xdr:from>
    <xdr:to>
      <xdr:col>107</xdr:col>
      <xdr:colOff>50800</xdr:colOff>
      <xdr:row>62</xdr:row>
      <xdr:rowOff>32004</xdr:rowOff>
    </xdr:to>
    <xdr:cxnSp macro="">
      <xdr:nvCxnSpPr>
        <xdr:cNvPr id="515" name="直線コネクタ 514">
          <a:extLst>
            <a:ext uri="{FF2B5EF4-FFF2-40B4-BE49-F238E27FC236}">
              <a16:creationId xmlns:a16="http://schemas.microsoft.com/office/drawing/2014/main" id="{60CA9978-60F1-431E-A002-EA6E0FCF5A61}"/>
            </a:ext>
          </a:extLst>
        </xdr:cNvPr>
        <xdr:cNvCxnSpPr/>
      </xdr:nvCxnSpPr>
      <xdr:spPr>
        <a:xfrm flipV="1">
          <a:off x="19545300" y="10655300"/>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157226</xdr:rowOff>
    </xdr:from>
    <xdr:to>
      <xdr:col>98</xdr:col>
      <xdr:colOff>38100</xdr:colOff>
      <xdr:row>62</xdr:row>
      <xdr:rowOff>87376</xdr:rowOff>
    </xdr:to>
    <xdr:sp macro="" textlink="">
      <xdr:nvSpPr>
        <xdr:cNvPr id="516" name="楕円 515">
          <a:extLst>
            <a:ext uri="{FF2B5EF4-FFF2-40B4-BE49-F238E27FC236}">
              <a16:creationId xmlns:a16="http://schemas.microsoft.com/office/drawing/2014/main" id="{103C8FF2-5804-4030-900A-955734A316A9}"/>
            </a:ext>
          </a:extLst>
        </xdr:cNvPr>
        <xdr:cNvSpPr/>
      </xdr:nvSpPr>
      <xdr:spPr>
        <a:xfrm>
          <a:off x="18605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32004</xdr:rowOff>
    </xdr:from>
    <xdr:to>
      <xdr:col>102</xdr:col>
      <xdr:colOff>114300</xdr:colOff>
      <xdr:row>62</xdr:row>
      <xdr:rowOff>36576</xdr:rowOff>
    </xdr:to>
    <xdr:cxnSp macro="">
      <xdr:nvCxnSpPr>
        <xdr:cNvPr id="517" name="直線コネクタ 516">
          <a:extLst>
            <a:ext uri="{FF2B5EF4-FFF2-40B4-BE49-F238E27FC236}">
              <a16:creationId xmlns:a16="http://schemas.microsoft.com/office/drawing/2014/main" id="{2EF90A95-9FFC-46ED-83A8-A3A6FF48F3E8}"/>
            </a:ext>
          </a:extLst>
        </xdr:cNvPr>
        <xdr:cNvCxnSpPr/>
      </xdr:nvCxnSpPr>
      <xdr:spPr>
        <a:xfrm flipV="1">
          <a:off x="18656300" y="1066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518" name="n_1aveValue【学校施設】&#10;一人当たり面積">
          <a:extLst>
            <a:ext uri="{FF2B5EF4-FFF2-40B4-BE49-F238E27FC236}">
              <a16:creationId xmlns:a16="http://schemas.microsoft.com/office/drawing/2014/main" id="{3E146EC0-F504-450D-B35B-E742B3700E29}"/>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519" name="n_2aveValue【学校施設】&#10;一人当たり面積">
          <a:extLst>
            <a:ext uri="{FF2B5EF4-FFF2-40B4-BE49-F238E27FC236}">
              <a16:creationId xmlns:a16="http://schemas.microsoft.com/office/drawing/2014/main" id="{3162BD00-C8F9-4953-B585-CB77A5DD5659}"/>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520" name="n_3aveValue【学校施設】&#10;一人当たり面積">
          <a:extLst>
            <a:ext uri="{FF2B5EF4-FFF2-40B4-BE49-F238E27FC236}">
              <a16:creationId xmlns:a16="http://schemas.microsoft.com/office/drawing/2014/main" id="{64568865-44E1-4F21-B490-6D5AB981C9FF}"/>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21" name="n_4aveValue【学校施設】&#10;一人当たり面積">
          <a:extLst>
            <a:ext uri="{FF2B5EF4-FFF2-40B4-BE49-F238E27FC236}">
              <a16:creationId xmlns:a16="http://schemas.microsoft.com/office/drawing/2014/main" id="{2090A8AF-6CC0-414F-97AD-CC26A4DB6C33}"/>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60469</xdr:rowOff>
    </xdr:from>
    <xdr:ext cx="469744" cy="259045"/>
    <xdr:sp macro="" textlink="">
      <xdr:nvSpPr>
        <xdr:cNvPr id="522" name="n_1mainValue【学校施設】&#10;一人当たり面積">
          <a:extLst>
            <a:ext uri="{FF2B5EF4-FFF2-40B4-BE49-F238E27FC236}">
              <a16:creationId xmlns:a16="http://schemas.microsoft.com/office/drawing/2014/main" id="{E189256D-398F-4337-A1E4-49003F711F4F}"/>
            </a:ext>
          </a:extLst>
        </xdr:cNvPr>
        <xdr:cNvSpPr txBox="1"/>
      </xdr:nvSpPr>
      <xdr:spPr>
        <a:xfrm>
          <a:off x="21075727" y="106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67327</xdr:rowOff>
    </xdr:from>
    <xdr:ext cx="469744" cy="259045"/>
    <xdr:sp macro="" textlink="">
      <xdr:nvSpPr>
        <xdr:cNvPr id="523" name="n_2mainValue【学校施設】&#10;一人当たり面積">
          <a:extLst>
            <a:ext uri="{FF2B5EF4-FFF2-40B4-BE49-F238E27FC236}">
              <a16:creationId xmlns:a16="http://schemas.microsoft.com/office/drawing/2014/main" id="{D14D7035-E4CA-4642-82E9-900A697510E7}"/>
            </a:ext>
          </a:extLst>
        </xdr:cNvPr>
        <xdr:cNvSpPr txBox="1"/>
      </xdr:nvSpPr>
      <xdr:spPr>
        <a:xfrm>
          <a:off x="20199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524" name="n_3mainValue【学校施設】&#10;一人当たり面積">
          <a:extLst>
            <a:ext uri="{FF2B5EF4-FFF2-40B4-BE49-F238E27FC236}">
              <a16:creationId xmlns:a16="http://schemas.microsoft.com/office/drawing/2014/main" id="{D70628C9-9058-4CC7-9BB2-D742408A7BE5}"/>
            </a:ext>
          </a:extLst>
        </xdr:cNvPr>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78503</xdr:rowOff>
    </xdr:from>
    <xdr:ext cx="469744" cy="259045"/>
    <xdr:sp macro="" textlink="">
      <xdr:nvSpPr>
        <xdr:cNvPr id="525" name="n_4mainValue【学校施設】&#10;一人当たり面積">
          <a:extLst>
            <a:ext uri="{FF2B5EF4-FFF2-40B4-BE49-F238E27FC236}">
              <a16:creationId xmlns:a16="http://schemas.microsoft.com/office/drawing/2014/main" id="{E1D6CEEB-5E13-4F27-A532-0D43C324A068}"/>
            </a:ext>
          </a:extLst>
        </xdr:cNvPr>
        <xdr:cNvSpPr txBox="1"/>
      </xdr:nvSpPr>
      <xdr:spPr>
        <a:xfrm>
          <a:off x="18421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20684719-1C0C-4674-8503-5E0A599318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69F46080-E2D2-4911-AE29-0AD34DFAB8B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9460F7E7-D251-4289-895B-B25F4617F7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16A5299E-CE2B-4A8E-A0A1-D5FD6242E0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A6F10412-4984-4A79-98FE-D2EBAD6FC3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66D41EC7-4884-4E41-B150-2D00F802FC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F10D35EA-82C8-4877-8DE4-8F4B23AF2B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DB87C747-8442-48C0-A36B-159713595DC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64DB093A-344B-40B1-B415-7735C00455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EA6F623A-A641-4799-8FC4-210AA791DAA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E6080A84-8F70-4CD3-B5FB-AD80325377B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3A68C20B-A80D-4E6F-A118-1E51D86CD49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7FD5ADFB-EC60-4CB1-BCA7-80B19A196C0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7DBE6580-CEF8-4044-9BF1-8C18FF67D48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4B144A36-B953-4231-B338-AE07F74C750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F55FA959-F534-49A0-B5FE-9872D5178A1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FF4490EE-F327-4A9A-8DDF-751C7AC364F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5A9B681F-F886-4D26-9A1B-7B105BEEA38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45E728A1-98AE-4C0F-AEED-D1E8123B4B5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DFE8853B-765D-4792-BA51-E0985C48FAC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6" name="テキスト ボックス 545">
          <a:extLst>
            <a:ext uri="{FF2B5EF4-FFF2-40B4-BE49-F238E27FC236}">
              <a16:creationId xmlns:a16="http://schemas.microsoft.com/office/drawing/2014/main" id="{F71C4038-9720-4035-8BD2-103C7385E27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A56EF5AF-3E7F-4556-AB1D-6D9810CE06C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B9EC3603-413C-4B25-A0B4-C969A476A07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9" name="直線コネクタ 548">
          <a:extLst>
            <a:ext uri="{FF2B5EF4-FFF2-40B4-BE49-F238E27FC236}">
              <a16:creationId xmlns:a16="http://schemas.microsoft.com/office/drawing/2014/main" id="{855FA313-20E1-4D51-9104-9978A6A91D1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0" name="【児童館】&#10;有形固定資産減価償却率最小値テキスト">
          <a:extLst>
            <a:ext uri="{FF2B5EF4-FFF2-40B4-BE49-F238E27FC236}">
              <a16:creationId xmlns:a16="http://schemas.microsoft.com/office/drawing/2014/main" id="{08D705E4-14D5-44F9-8DCC-63E501D2B8F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1" name="直線コネクタ 550">
          <a:extLst>
            <a:ext uri="{FF2B5EF4-FFF2-40B4-BE49-F238E27FC236}">
              <a16:creationId xmlns:a16="http://schemas.microsoft.com/office/drawing/2014/main" id="{C68D52E6-B0C2-4148-AC82-906B913135A4}"/>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2" name="【児童館】&#10;有形固定資産減価償却率最大値テキスト">
          <a:extLst>
            <a:ext uri="{FF2B5EF4-FFF2-40B4-BE49-F238E27FC236}">
              <a16:creationId xmlns:a16="http://schemas.microsoft.com/office/drawing/2014/main" id="{8812AD91-4223-493E-A980-A3D73C6A0D9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3" name="直線コネクタ 552">
          <a:extLst>
            <a:ext uri="{FF2B5EF4-FFF2-40B4-BE49-F238E27FC236}">
              <a16:creationId xmlns:a16="http://schemas.microsoft.com/office/drawing/2014/main" id="{7D48191B-73CF-408C-BC2B-B5659CDC2C9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554" name="【児童館】&#10;有形固定資産減価償却率平均値テキスト">
          <a:extLst>
            <a:ext uri="{FF2B5EF4-FFF2-40B4-BE49-F238E27FC236}">
              <a16:creationId xmlns:a16="http://schemas.microsoft.com/office/drawing/2014/main" id="{BF46336B-5F20-4703-BBBD-ED54CCA1EEEC}"/>
            </a:ext>
          </a:extLst>
        </xdr:cNvPr>
        <xdr:cNvSpPr txBox="1"/>
      </xdr:nvSpPr>
      <xdr:spPr>
        <a:xfrm>
          <a:off x="16357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555" name="フローチャート: 判断 554">
          <a:extLst>
            <a:ext uri="{FF2B5EF4-FFF2-40B4-BE49-F238E27FC236}">
              <a16:creationId xmlns:a16="http://schemas.microsoft.com/office/drawing/2014/main" id="{FBB980B1-6EFB-487D-95D5-F1D21653F8DF}"/>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556" name="フローチャート: 判断 555">
          <a:extLst>
            <a:ext uri="{FF2B5EF4-FFF2-40B4-BE49-F238E27FC236}">
              <a16:creationId xmlns:a16="http://schemas.microsoft.com/office/drawing/2014/main" id="{35356E28-E202-4133-84FE-A8ED6C85CFA1}"/>
            </a:ext>
          </a:extLst>
        </xdr:cNvPr>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557" name="フローチャート: 判断 556">
          <a:extLst>
            <a:ext uri="{FF2B5EF4-FFF2-40B4-BE49-F238E27FC236}">
              <a16:creationId xmlns:a16="http://schemas.microsoft.com/office/drawing/2014/main" id="{D1964C07-4C99-40D6-B529-3C2DDE64BBD4}"/>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558" name="フローチャート: 判断 557">
          <a:extLst>
            <a:ext uri="{FF2B5EF4-FFF2-40B4-BE49-F238E27FC236}">
              <a16:creationId xmlns:a16="http://schemas.microsoft.com/office/drawing/2014/main" id="{F796E95B-72A7-4088-8157-12E9BF4108B1}"/>
            </a:ext>
          </a:extLst>
        </xdr:cNvPr>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559" name="フローチャート: 判断 558">
          <a:extLst>
            <a:ext uri="{FF2B5EF4-FFF2-40B4-BE49-F238E27FC236}">
              <a16:creationId xmlns:a16="http://schemas.microsoft.com/office/drawing/2014/main" id="{99701FDC-D48F-4350-A187-0C059B42511D}"/>
            </a:ext>
          </a:extLst>
        </xdr:cNvPr>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D9DDE815-B7A2-4482-A6AC-66BD794F03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5F3CB167-62CE-4B46-A5C0-DDE9A296C3A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F4A1D12-4946-42BE-B071-026B9A6D25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5AEE3BA6-F467-484D-ADDF-5EB7AF2887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22AC2035-8714-45C6-9C49-DCE9032D425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565" name="楕円 564">
          <a:extLst>
            <a:ext uri="{FF2B5EF4-FFF2-40B4-BE49-F238E27FC236}">
              <a16:creationId xmlns:a16="http://schemas.microsoft.com/office/drawing/2014/main" id="{11E9BFD9-0390-4AB4-8E2B-5666C58B294E}"/>
            </a:ext>
          </a:extLst>
        </xdr:cNvPr>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566" name="【児童館】&#10;有形固定資産減価償却率該当値テキスト">
          <a:extLst>
            <a:ext uri="{FF2B5EF4-FFF2-40B4-BE49-F238E27FC236}">
              <a16:creationId xmlns:a16="http://schemas.microsoft.com/office/drawing/2014/main" id="{E0088627-84E8-492B-A8CD-7A01ADF6EBCB}"/>
            </a:ext>
          </a:extLst>
        </xdr:cNvPr>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82550</xdr:rowOff>
    </xdr:from>
    <xdr:to>
      <xdr:col>81</xdr:col>
      <xdr:colOff>101600</xdr:colOff>
      <xdr:row>80</xdr:row>
      <xdr:rowOff>12700</xdr:rowOff>
    </xdr:to>
    <xdr:sp macro="" textlink="">
      <xdr:nvSpPr>
        <xdr:cNvPr id="567" name="楕円 566">
          <a:extLst>
            <a:ext uri="{FF2B5EF4-FFF2-40B4-BE49-F238E27FC236}">
              <a16:creationId xmlns:a16="http://schemas.microsoft.com/office/drawing/2014/main" id="{9D270BC3-2FCF-4156-B031-A5EFE7AC0BD7}"/>
            </a:ext>
          </a:extLst>
        </xdr:cNvPr>
        <xdr:cNvSpPr/>
      </xdr:nvSpPr>
      <xdr:spPr>
        <a:xfrm>
          <a:off x="15430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133350</xdr:rowOff>
    </xdr:from>
    <xdr:to>
      <xdr:col>85</xdr:col>
      <xdr:colOff>127000</xdr:colOff>
      <xdr:row>80</xdr:row>
      <xdr:rowOff>3811</xdr:rowOff>
    </xdr:to>
    <xdr:cxnSp macro="">
      <xdr:nvCxnSpPr>
        <xdr:cNvPr id="568" name="直線コネクタ 567">
          <a:extLst>
            <a:ext uri="{FF2B5EF4-FFF2-40B4-BE49-F238E27FC236}">
              <a16:creationId xmlns:a16="http://schemas.microsoft.com/office/drawing/2014/main" id="{8CEA3549-672D-4ACC-A1DD-2A3F043346F8}"/>
            </a:ext>
          </a:extLst>
        </xdr:cNvPr>
        <xdr:cNvCxnSpPr/>
      </xdr:nvCxnSpPr>
      <xdr:spPr>
        <a:xfrm>
          <a:off x="15481300" y="136779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569" name="楕円 568">
          <a:extLst>
            <a:ext uri="{FF2B5EF4-FFF2-40B4-BE49-F238E27FC236}">
              <a16:creationId xmlns:a16="http://schemas.microsoft.com/office/drawing/2014/main" id="{B4CD1060-050E-4B86-BC61-FA91120149AD}"/>
            </a:ext>
          </a:extLst>
        </xdr:cNvPr>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133350</xdr:rowOff>
    </xdr:to>
    <xdr:cxnSp macro="">
      <xdr:nvCxnSpPr>
        <xdr:cNvPr id="570" name="直線コネクタ 569">
          <a:extLst>
            <a:ext uri="{FF2B5EF4-FFF2-40B4-BE49-F238E27FC236}">
              <a16:creationId xmlns:a16="http://schemas.microsoft.com/office/drawing/2014/main" id="{8BE928AC-95E7-4799-9667-E881FEF9185F}"/>
            </a:ext>
          </a:extLst>
        </xdr:cNvPr>
        <xdr:cNvCxnSpPr/>
      </xdr:nvCxnSpPr>
      <xdr:spPr>
        <a:xfrm>
          <a:off x="14592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6350</xdr:rowOff>
    </xdr:from>
    <xdr:to>
      <xdr:col>72</xdr:col>
      <xdr:colOff>38100</xdr:colOff>
      <xdr:row>79</xdr:row>
      <xdr:rowOff>107950</xdr:rowOff>
    </xdr:to>
    <xdr:sp macro="" textlink="">
      <xdr:nvSpPr>
        <xdr:cNvPr id="571" name="楕円 570">
          <a:extLst>
            <a:ext uri="{FF2B5EF4-FFF2-40B4-BE49-F238E27FC236}">
              <a16:creationId xmlns:a16="http://schemas.microsoft.com/office/drawing/2014/main" id="{848B74A6-981D-483F-ADD4-5D4B406833D0}"/>
            </a:ext>
          </a:extLst>
        </xdr:cNvPr>
        <xdr:cNvSpPr/>
      </xdr:nvSpPr>
      <xdr:spPr>
        <a:xfrm>
          <a:off x="13652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57150</xdr:rowOff>
    </xdr:from>
    <xdr:to>
      <xdr:col>76</xdr:col>
      <xdr:colOff>114300</xdr:colOff>
      <xdr:row>79</xdr:row>
      <xdr:rowOff>95250</xdr:rowOff>
    </xdr:to>
    <xdr:cxnSp macro="">
      <xdr:nvCxnSpPr>
        <xdr:cNvPr id="572" name="直線コネクタ 571">
          <a:extLst>
            <a:ext uri="{FF2B5EF4-FFF2-40B4-BE49-F238E27FC236}">
              <a16:creationId xmlns:a16="http://schemas.microsoft.com/office/drawing/2014/main" id="{CFEF013D-1C72-48F1-9D00-895C26D9674D}"/>
            </a:ext>
          </a:extLst>
        </xdr:cNvPr>
        <xdr:cNvCxnSpPr/>
      </xdr:nvCxnSpPr>
      <xdr:spPr>
        <a:xfrm>
          <a:off x="137033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139700</xdr:rowOff>
    </xdr:from>
    <xdr:to>
      <xdr:col>67</xdr:col>
      <xdr:colOff>101600</xdr:colOff>
      <xdr:row>79</xdr:row>
      <xdr:rowOff>69850</xdr:rowOff>
    </xdr:to>
    <xdr:sp macro="" textlink="">
      <xdr:nvSpPr>
        <xdr:cNvPr id="573" name="楕円 572">
          <a:extLst>
            <a:ext uri="{FF2B5EF4-FFF2-40B4-BE49-F238E27FC236}">
              <a16:creationId xmlns:a16="http://schemas.microsoft.com/office/drawing/2014/main" id="{49720547-D0ED-49B7-B7BB-F25504133CF2}"/>
            </a:ext>
          </a:extLst>
        </xdr:cNvPr>
        <xdr:cNvSpPr/>
      </xdr:nvSpPr>
      <xdr:spPr>
        <a:xfrm>
          <a:off x="12763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19050</xdr:rowOff>
    </xdr:from>
    <xdr:to>
      <xdr:col>71</xdr:col>
      <xdr:colOff>177800</xdr:colOff>
      <xdr:row>79</xdr:row>
      <xdr:rowOff>57150</xdr:rowOff>
    </xdr:to>
    <xdr:cxnSp macro="">
      <xdr:nvCxnSpPr>
        <xdr:cNvPr id="574" name="直線コネクタ 573">
          <a:extLst>
            <a:ext uri="{FF2B5EF4-FFF2-40B4-BE49-F238E27FC236}">
              <a16:creationId xmlns:a16="http://schemas.microsoft.com/office/drawing/2014/main" id="{01E17E28-1D8C-4263-922F-94F62A82530A}"/>
            </a:ext>
          </a:extLst>
        </xdr:cNvPr>
        <xdr:cNvCxnSpPr/>
      </xdr:nvCxnSpPr>
      <xdr:spPr>
        <a:xfrm>
          <a:off x="12814300" y="1356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19066</xdr:rowOff>
    </xdr:from>
    <xdr:ext cx="405111" cy="259045"/>
    <xdr:sp macro="" textlink="">
      <xdr:nvSpPr>
        <xdr:cNvPr id="575" name="n_1aveValue【児童館】&#10;有形固定資産減価償却率">
          <a:extLst>
            <a:ext uri="{FF2B5EF4-FFF2-40B4-BE49-F238E27FC236}">
              <a16:creationId xmlns:a16="http://schemas.microsoft.com/office/drawing/2014/main" id="{AE211897-3874-4900-88CF-70F67465E535}"/>
            </a:ext>
          </a:extLst>
        </xdr:cNvPr>
        <xdr:cNvSpPr txBox="1"/>
      </xdr:nvSpPr>
      <xdr:spPr>
        <a:xfrm>
          <a:off x="152660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576" name="n_2aveValue【児童館】&#10;有形固定資産減価償却率">
          <a:extLst>
            <a:ext uri="{FF2B5EF4-FFF2-40B4-BE49-F238E27FC236}">
              <a16:creationId xmlns:a16="http://schemas.microsoft.com/office/drawing/2014/main" id="{FAF6085E-C5B3-447F-82D8-FF9330BD3A73}"/>
            </a:ext>
          </a:extLst>
        </xdr:cNvPr>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168927</xdr:rowOff>
    </xdr:from>
    <xdr:ext cx="405111" cy="259045"/>
    <xdr:sp macro="" textlink="">
      <xdr:nvSpPr>
        <xdr:cNvPr id="577" name="n_3aveValue【児童館】&#10;有形固定資産減価償却率">
          <a:extLst>
            <a:ext uri="{FF2B5EF4-FFF2-40B4-BE49-F238E27FC236}">
              <a16:creationId xmlns:a16="http://schemas.microsoft.com/office/drawing/2014/main" id="{1DD1835D-E791-476C-8635-0305BFB28FC8}"/>
            </a:ext>
          </a:extLst>
        </xdr:cNvPr>
        <xdr:cNvSpPr txBox="1"/>
      </xdr:nvSpPr>
      <xdr:spPr>
        <a:xfrm>
          <a:off x="13500744" y="1405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1288</xdr:rowOff>
    </xdr:from>
    <xdr:ext cx="405111" cy="259045"/>
    <xdr:sp macro="" textlink="">
      <xdr:nvSpPr>
        <xdr:cNvPr id="578" name="n_4aveValue【児童館】&#10;有形固定資産減価償却率">
          <a:extLst>
            <a:ext uri="{FF2B5EF4-FFF2-40B4-BE49-F238E27FC236}">
              <a16:creationId xmlns:a16="http://schemas.microsoft.com/office/drawing/2014/main" id="{086830E1-55F7-41AD-A431-7B2778A143AA}"/>
            </a:ext>
          </a:extLst>
        </xdr:cNvPr>
        <xdr:cNvSpPr txBox="1"/>
      </xdr:nvSpPr>
      <xdr:spPr>
        <a:xfrm>
          <a:off x="12611744"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29227</xdr:rowOff>
    </xdr:from>
    <xdr:ext cx="405111" cy="259045"/>
    <xdr:sp macro="" textlink="">
      <xdr:nvSpPr>
        <xdr:cNvPr id="579" name="n_1mainValue【児童館】&#10;有形固定資産減価償却率">
          <a:extLst>
            <a:ext uri="{FF2B5EF4-FFF2-40B4-BE49-F238E27FC236}">
              <a16:creationId xmlns:a16="http://schemas.microsoft.com/office/drawing/2014/main" id="{0FEE831B-5ECD-4383-8F29-CB78E410925F}"/>
            </a:ext>
          </a:extLst>
        </xdr:cNvPr>
        <xdr:cNvSpPr txBox="1"/>
      </xdr:nvSpPr>
      <xdr:spPr>
        <a:xfrm>
          <a:off x="15266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580" name="n_2mainValue【児童館】&#10;有形固定資産減価償却率">
          <a:extLst>
            <a:ext uri="{FF2B5EF4-FFF2-40B4-BE49-F238E27FC236}">
              <a16:creationId xmlns:a16="http://schemas.microsoft.com/office/drawing/2014/main" id="{5E01469C-14F9-4C94-BD0A-04D0ED5E1F98}"/>
            </a:ext>
          </a:extLst>
        </xdr:cNvPr>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124477</xdr:rowOff>
    </xdr:from>
    <xdr:ext cx="405111" cy="259045"/>
    <xdr:sp macro="" textlink="">
      <xdr:nvSpPr>
        <xdr:cNvPr id="581" name="n_3mainValue【児童館】&#10;有形固定資産減価償却率">
          <a:extLst>
            <a:ext uri="{FF2B5EF4-FFF2-40B4-BE49-F238E27FC236}">
              <a16:creationId xmlns:a16="http://schemas.microsoft.com/office/drawing/2014/main" id="{104F194A-67E3-4578-A70C-482E511420AC}"/>
            </a:ext>
          </a:extLst>
        </xdr:cNvPr>
        <xdr:cNvSpPr txBox="1"/>
      </xdr:nvSpPr>
      <xdr:spPr>
        <a:xfrm>
          <a:off x="13500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86377</xdr:rowOff>
    </xdr:from>
    <xdr:ext cx="405111" cy="259045"/>
    <xdr:sp macro="" textlink="">
      <xdr:nvSpPr>
        <xdr:cNvPr id="582" name="n_4mainValue【児童館】&#10;有形固定資産減価償却率">
          <a:extLst>
            <a:ext uri="{FF2B5EF4-FFF2-40B4-BE49-F238E27FC236}">
              <a16:creationId xmlns:a16="http://schemas.microsoft.com/office/drawing/2014/main" id="{4A20A6DC-3CC1-4801-9C70-ECD24261A76B}"/>
            </a:ext>
          </a:extLst>
        </xdr:cNvPr>
        <xdr:cNvSpPr txBox="1"/>
      </xdr:nvSpPr>
      <xdr:spPr>
        <a:xfrm>
          <a:off x="12611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838EEF18-B738-4672-B3A7-C8C3BE5CB1B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3F1D417E-CD83-41BE-9DD6-CF38909CE78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77F88203-5630-4F8D-B1B4-0BBE18B271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EE045B85-C450-4B2B-82E7-EF15A418D6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2A8E3F62-38C0-4BEB-A12B-39647E4C38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229D8FAA-7199-4292-9C15-294D3039B5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61BCCC53-77B2-44A7-BE3F-57508ED3A8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64FFDB03-CC34-48AF-A78D-BFAFA0FB4E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5AF1E0FC-151D-4ADE-9595-B17368AC8D6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21945FFF-3725-4EE6-8AD5-4DBE51C2C7D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D029911E-9FF7-4C78-841F-8D1C04DAC91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CCE1F287-B350-456C-95D5-ED91FAAEE2B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407E4FEE-E3B4-4C4E-A644-4876D57D313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4A7E8402-BE00-4895-8F38-57722486270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00CE5CF4-F67B-40C6-B3BB-FC6903C455C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BD38075F-7D7B-43EF-99A0-AE807228098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7ABBC7F2-09B3-4E1C-8E79-2162134BCBA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727EB2DA-BA4D-46BA-AFF8-477CEE7E117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C592247C-15F6-49E4-8726-A357B9BB4E6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683F361B-03CC-4BD8-BC9F-4B8D9F35FEA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CC992696-CFAB-442B-B2A6-414536C363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E47FCB44-16D2-452E-B948-72184D7E09D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47D3B54E-7477-4ED5-96B3-AEEA8CC49D9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606" name="直線コネクタ 605">
          <a:extLst>
            <a:ext uri="{FF2B5EF4-FFF2-40B4-BE49-F238E27FC236}">
              <a16:creationId xmlns:a16="http://schemas.microsoft.com/office/drawing/2014/main" id="{6D51738E-E2D1-4503-AF73-14BE5FFFDF28}"/>
            </a:ext>
          </a:extLst>
        </xdr:cNvPr>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07" name="【児童館】&#10;一人当たり面積最小値テキスト">
          <a:extLst>
            <a:ext uri="{FF2B5EF4-FFF2-40B4-BE49-F238E27FC236}">
              <a16:creationId xmlns:a16="http://schemas.microsoft.com/office/drawing/2014/main" id="{D4632DCB-D37F-42ED-8BC4-B19F18654EA2}"/>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08" name="直線コネクタ 607">
          <a:extLst>
            <a:ext uri="{FF2B5EF4-FFF2-40B4-BE49-F238E27FC236}">
              <a16:creationId xmlns:a16="http://schemas.microsoft.com/office/drawing/2014/main" id="{39EA0867-EC95-4D55-B023-D0296525B0D6}"/>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09" name="【児童館】&#10;一人当たり面積最大値テキスト">
          <a:extLst>
            <a:ext uri="{FF2B5EF4-FFF2-40B4-BE49-F238E27FC236}">
              <a16:creationId xmlns:a16="http://schemas.microsoft.com/office/drawing/2014/main" id="{D9119CE0-0FB9-4E95-8719-5DD6E4A4974C}"/>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10" name="直線コネクタ 609">
          <a:extLst>
            <a:ext uri="{FF2B5EF4-FFF2-40B4-BE49-F238E27FC236}">
              <a16:creationId xmlns:a16="http://schemas.microsoft.com/office/drawing/2014/main" id="{C73D00B9-C8E6-4C4B-ACAB-499B9DFEB8D2}"/>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62882</xdr:rowOff>
    </xdr:from>
    <xdr:ext cx="469744" cy="259045"/>
    <xdr:sp macro="" textlink="">
      <xdr:nvSpPr>
        <xdr:cNvPr id="611" name="【児童館】&#10;一人当たり面積平均値テキスト">
          <a:extLst>
            <a:ext uri="{FF2B5EF4-FFF2-40B4-BE49-F238E27FC236}">
              <a16:creationId xmlns:a16="http://schemas.microsoft.com/office/drawing/2014/main" id="{6BB91773-B4BC-4DFF-AAB1-DB6E658DBF8D}"/>
            </a:ext>
          </a:extLst>
        </xdr:cNvPr>
        <xdr:cNvSpPr txBox="1"/>
      </xdr:nvSpPr>
      <xdr:spPr>
        <a:xfrm>
          <a:off x="22199600" y="1446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612" name="フローチャート: 判断 611">
          <a:extLst>
            <a:ext uri="{FF2B5EF4-FFF2-40B4-BE49-F238E27FC236}">
              <a16:creationId xmlns:a16="http://schemas.microsoft.com/office/drawing/2014/main" id="{8AE4B90B-39BA-4B6F-87F9-724274EBEF56}"/>
            </a:ext>
          </a:extLst>
        </xdr:cNvPr>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613" name="フローチャート: 判断 612">
          <a:extLst>
            <a:ext uri="{FF2B5EF4-FFF2-40B4-BE49-F238E27FC236}">
              <a16:creationId xmlns:a16="http://schemas.microsoft.com/office/drawing/2014/main" id="{DB8D1D93-6358-4461-AFD6-9470D056DE8A}"/>
            </a:ext>
          </a:extLst>
        </xdr:cNvPr>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14" name="フローチャート: 判断 613">
          <a:extLst>
            <a:ext uri="{FF2B5EF4-FFF2-40B4-BE49-F238E27FC236}">
              <a16:creationId xmlns:a16="http://schemas.microsoft.com/office/drawing/2014/main" id="{95D23DB7-EDA6-4C0C-9B45-2D9E60063107}"/>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615" name="フローチャート: 判断 614">
          <a:extLst>
            <a:ext uri="{FF2B5EF4-FFF2-40B4-BE49-F238E27FC236}">
              <a16:creationId xmlns:a16="http://schemas.microsoft.com/office/drawing/2014/main" id="{1C749A95-E615-4A9E-8426-229F142CD763}"/>
            </a:ext>
          </a:extLst>
        </xdr:cNvPr>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616" name="フローチャート: 判断 615">
          <a:extLst>
            <a:ext uri="{FF2B5EF4-FFF2-40B4-BE49-F238E27FC236}">
              <a16:creationId xmlns:a16="http://schemas.microsoft.com/office/drawing/2014/main" id="{913A0336-BABF-49AC-B378-525DBDF64C19}"/>
            </a:ext>
          </a:extLst>
        </xdr:cNvPr>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A081415D-BBEE-46E0-A6A3-2043F64D20B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7414EB43-EB5B-46DD-8ED3-0DFEEECE808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8EBAE277-B0AC-47F5-A227-9F2CADBE1A0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17C8E3D-53DD-44AF-8776-CDBA8AF589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C0AFC8F0-08CB-404D-8E60-60481F3A33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101600</xdr:rowOff>
    </xdr:from>
    <xdr:to>
      <xdr:col>116</xdr:col>
      <xdr:colOff>114300</xdr:colOff>
      <xdr:row>78</xdr:row>
      <xdr:rowOff>31750</xdr:rowOff>
    </xdr:to>
    <xdr:sp macro="" textlink="">
      <xdr:nvSpPr>
        <xdr:cNvPr id="622" name="楕円 621">
          <a:extLst>
            <a:ext uri="{FF2B5EF4-FFF2-40B4-BE49-F238E27FC236}">
              <a16:creationId xmlns:a16="http://schemas.microsoft.com/office/drawing/2014/main" id="{9C432449-ECCE-49E8-ADD0-8C4ABD6BB8BE}"/>
            </a:ext>
          </a:extLst>
        </xdr:cNvPr>
        <xdr:cNvSpPr/>
      </xdr:nvSpPr>
      <xdr:spPr>
        <a:xfrm>
          <a:off x="22110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54627</xdr:rowOff>
    </xdr:from>
    <xdr:ext cx="469744" cy="259045"/>
    <xdr:sp macro="" textlink="">
      <xdr:nvSpPr>
        <xdr:cNvPr id="623" name="【児童館】&#10;一人当たり面積該当値テキスト">
          <a:extLst>
            <a:ext uri="{FF2B5EF4-FFF2-40B4-BE49-F238E27FC236}">
              <a16:creationId xmlns:a16="http://schemas.microsoft.com/office/drawing/2014/main" id="{A7B8E6E9-E6C7-432C-B308-B66E5B5CCFF0}"/>
            </a:ext>
          </a:extLst>
        </xdr:cNvPr>
        <xdr:cNvSpPr txBox="1"/>
      </xdr:nvSpPr>
      <xdr:spPr>
        <a:xfrm>
          <a:off x="22199600"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99695</xdr:rowOff>
    </xdr:from>
    <xdr:to>
      <xdr:col>112</xdr:col>
      <xdr:colOff>38100</xdr:colOff>
      <xdr:row>78</xdr:row>
      <xdr:rowOff>29845</xdr:rowOff>
    </xdr:to>
    <xdr:sp macro="" textlink="">
      <xdr:nvSpPr>
        <xdr:cNvPr id="624" name="楕円 623">
          <a:extLst>
            <a:ext uri="{FF2B5EF4-FFF2-40B4-BE49-F238E27FC236}">
              <a16:creationId xmlns:a16="http://schemas.microsoft.com/office/drawing/2014/main" id="{0FA02953-19FD-450C-A111-4E83F40796CF}"/>
            </a:ext>
          </a:extLst>
        </xdr:cNvPr>
        <xdr:cNvSpPr/>
      </xdr:nvSpPr>
      <xdr:spPr>
        <a:xfrm>
          <a:off x="21272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150495</xdr:rowOff>
    </xdr:from>
    <xdr:to>
      <xdr:col>116</xdr:col>
      <xdr:colOff>63500</xdr:colOff>
      <xdr:row>77</xdr:row>
      <xdr:rowOff>152400</xdr:rowOff>
    </xdr:to>
    <xdr:cxnSp macro="">
      <xdr:nvCxnSpPr>
        <xdr:cNvPr id="625" name="直線コネクタ 624">
          <a:extLst>
            <a:ext uri="{FF2B5EF4-FFF2-40B4-BE49-F238E27FC236}">
              <a16:creationId xmlns:a16="http://schemas.microsoft.com/office/drawing/2014/main" id="{CDEC18D6-AED1-4B4C-90D1-6C962C45210F}"/>
            </a:ext>
          </a:extLst>
        </xdr:cNvPr>
        <xdr:cNvCxnSpPr/>
      </xdr:nvCxnSpPr>
      <xdr:spPr>
        <a:xfrm>
          <a:off x="21323300" y="133521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126364</xdr:rowOff>
    </xdr:from>
    <xdr:to>
      <xdr:col>107</xdr:col>
      <xdr:colOff>101600</xdr:colOff>
      <xdr:row>78</xdr:row>
      <xdr:rowOff>56514</xdr:rowOff>
    </xdr:to>
    <xdr:sp macro="" textlink="">
      <xdr:nvSpPr>
        <xdr:cNvPr id="626" name="楕円 625">
          <a:extLst>
            <a:ext uri="{FF2B5EF4-FFF2-40B4-BE49-F238E27FC236}">
              <a16:creationId xmlns:a16="http://schemas.microsoft.com/office/drawing/2014/main" id="{5265DCD8-CEA9-45BC-9003-49708E76FC11}"/>
            </a:ext>
          </a:extLst>
        </xdr:cNvPr>
        <xdr:cNvSpPr/>
      </xdr:nvSpPr>
      <xdr:spPr>
        <a:xfrm>
          <a:off x="20383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150495</xdr:rowOff>
    </xdr:from>
    <xdr:to>
      <xdr:col>111</xdr:col>
      <xdr:colOff>177800</xdr:colOff>
      <xdr:row>78</xdr:row>
      <xdr:rowOff>5714</xdr:rowOff>
    </xdr:to>
    <xdr:cxnSp macro="">
      <xdr:nvCxnSpPr>
        <xdr:cNvPr id="627" name="直線コネクタ 626">
          <a:extLst>
            <a:ext uri="{FF2B5EF4-FFF2-40B4-BE49-F238E27FC236}">
              <a16:creationId xmlns:a16="http://schemas.microsoft.com/office/drawing/2014/main" id="{39536C5A-344A-4B3C-AF76-59417C70E68E}"/>
            </a:ext>
          </a:extLst>
        </xdr:cNvPr>
        <xdr:cNvCxnSpPr/>
      </xdr:nvCxnSpPr>
      <xdr:spPr>
        <a:xfrm flipV="1">
          <a:off x="20434300" y="133521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151130</xdr:rowOff>
    </xdr:from>
    <xdr:to>
      <xdr:col>102</xdr:col>
      <xdr:colOff>165100</xdr:colOff>
      <xdr:row>78</xdr:row>
      <xdr:rowOff>81280</xdr:rowOff>
    </xdr:to>
    <xdr:sp macro="" textlink="">
      <xdr:nvSpPr>
        <xdr:cNvPr id="628" name="楕円 627">
          <a:extLst>
            <a:ext uri="{FF2B5EF4-FFF2-40B4-BE49-F238E27FC236}">
              <a16:creationId xmlns:a16="http://schemas.microsoft.com/office/drawing/2014/main" id="{764F967E-4963-4BC5-B65D-845855A7A65B}"/>
            </a:ext>
          </a:extLst>
        </xdr:cNvPr>
        <xdr:cNvSpPr/>
      </xdr:nvSpPr>
      <xdr:spPr>
        <a:xfrm>
          <a:off x="19494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5714</xdr:rowOff>
    </xdr:from>
    <xdr:to>
      <xdr:col>107</xdr:col>
      <xdr:colOff>50800</xdr:colOff>
      <xdr:row>78</xdr:row>
      <xdr:rowOff>30480</xdr:rowOff>
    </xdr:to>
    <xdr:cxnSp macro="">
      <xdr:nvCxnSpPr>
        <xdr:cNvPr id="629" name="直線コネクタ 628">
          <a:extLst>
            <a:ext uri="{FF2B5EF4-FFF2-40B4-BE49-F238E27FC236}">
              <a16:creationId xmlns:a16="http://schemas.microsoft.com/office/drawing/2014/main" id="{F45181AC-BE5C-44CF-8D49-A7C2517A1A50}"/>
            </a:ext>
          </a:extLst>
        </xdr:cNvPr>
        <xdr:cNvCxnSpPr/>
      </xdr:nvCxnSpPr>
      <xdr:spPr>
        <a:xfrm flipV="1">
          <a:off x="19545300" y="133788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168275</xdr:rowOff>
    </xdr:from>
    <xdr:to>
      <xdr:col>98</xdr:col>
      <xdr:colOff>38100</xdr:colOff>
      <xdr:row>78</xdr:row>
      <xdr:rowOff>98425</xdr:rowOff>
    </xdr:to>
    <xdr:sp macro="" textlink="">
      <xdr:nvSpPr>
        <xdr:cNvPr id="630" name="楕円 629">
          <a:extLst>
            <a:ext uri="{FF2B5EF4-FFF2-40B4-BE49-F238E27FC236}">
              <a16:creationId xmlns:a16="http://schemas.microsoft.com/office/drawing/2014/main" id="{CEA95083-F7D9-415B-B0A8-54B81432E4CE}"/>
            </a:ext>
          </a:extLst>
        </xdr:cNvPr>
        <xdr:cNvSpPr/>
      </xdr:nvSpPr>
      <xdr:spPr>
        <a:xfrm>
          <a:off x="18605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30480</xdr:rowOff>
    </xdr:from>
    <xdr:to>
      <xdr:col>102</xdr:col>
      <xdr:colOff>114300</xdr:colOff>
      <xdr:row>78</xdr:row>
      <xdr:rowOff>47625</xdr:rowOff>
    </xdr:to>
    <xdr:cxnSp macro="">
      <xdr:nvCxnSpPr>
        <xdr:cNvPr id="631" name="直線コネクタ 630">
          <a:extLst>
            <a:ext uri="{FF2B5EF4-FFF2-40B4-BE49-F238E27FC236}">
              <a16:creationId xmlns:a16="http://schemas.microsoft.com/office/drawing/2014/main" id="{C7042FC6-6629-41E1-BBCF-B2BDEAA0260B}"/>
            </a:ext>
          </a:extLst>
        </xdr:cNvPr>
        <xdr:cNvCxnSpPr/>
      </xdr:nvCxnSpPr>
      <xdr:spPr>
        <a:xfrm flipV="1">
          <a:off x="18656300" y="134035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150513</xdr:rowOff>
    </xdr:from>
    <xdr:ext cx="469744" cy="259045"/>
    <xdr:sp macro="" textlink="">
      <xdr:nvSpPr>
        <xdr:cNvPr id="632" name="n_1aveValue【児童館】&#10;一人当たり面積">
          <a:extLst>
            <a:ext uri="{FF2B5EF4-FFF2-40B4-BE49-F238E27FC236}">
              <a16:creationId xmlns:a16="http://schemas.microsoft.com/office/drawing/2014/main" id="{1EF75C7C-52E9-4558-81E1-8E994127E166}"/>
            </a:ext>
          </a:extLst>
        </xdr:cNvPr>
        <xdr:cNvSpPr txBox="1"/>
      </xdr:nvSpPr>
      <xdr:spPr>
        <a:xfrm>
          <a:off x="21075727" y="1455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633" name="n_2aveValue【児童館】&#10;一人当たり面積">
          <a:extLst>
            <a:ext uri="{FF2B5EF4-FFF2-40B4-BE49-F238E27FC236}">
              <a16:creationId xmlns:a16="http://schemas.microsoft.com/office/drawing/2014/main" id="{E3F63A5B-72C5-424C-93ED-2E8B5F485653}"/>
            </a:ext>
          </a:extLst>
        </xdr:cNvPr>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13352</xdr:rowOff>
    </xdr:from>
    <xdr:ext cx="469744" cy="259045"/>
    <xdr:sp macro="" textlink="">
      <xdr:nvSpPr>
        <xdr:cNvPr id="634" name="n_3aveValue【児童館】&#10;一人当たり面積">
          <a:extLst>
            <a:ext uri="{FF2B5EF4-FFF2-40B4-BE49-F238E27FC236}">
              <a16:creationId xmlns:a16="http://schemas.microsoft.com/office/drawing/2014/main" id="{64EBC12D-2614-442C-B195-11D13C135A1C}"/>
            </a:ext>
          </a:extLst>
        </xdr:cNvPr>
        <xdr:cNvSpPr txBox="1"/>
      </xdr:nvSpPr>
      <xdr:spPr>
        <a:xfrm>
          <a:off x="19310427" y="145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167657</xdr:rowOff>
    </xdr:from>
    <xdr:ext cx="469744" cy="259045"/>
    <xdr:sp macro="" textlink="">
      <xdr:nvSpPr>
        <xdr:cNvPr id="635" name="n_4aveValue【児童館】&#10;一人当たり面積">
          <a:extLst>
            <a:ext uri="{FF2B5EF4-FFF2-40B4-BE49-F238E27FC236}">
              <a16:creationId xmlns:a16="http://schemas.microsoft.com/office/drawing/2014/main" id="{845BFEBC-60F9-421B-9830-E4F1165610F0}"/>
            </a:ext>
          </a:extLst>
        </xdr:cNvPr>
        <xdr:cNvSpPr txBox="1"/>
      </xdr:nvSpPr>
      <xdr:spPr>
        <a:xfrm>
          <a:off x="18421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46372</xdr:rowOff>
    </xdr:from>
    <xdr:ext cx="469744" cy="259045"/>
    <xdr:sp macro="" textlink="">
      <xdr:nvSpPr>
        <xdr:cNvPr id="636" name="n_1mainValue【児童館】&#10;一人当たり面積">
          <a:extLst>
            <a:ext uri="{FF2B5EF4-FFF2-40B4-BE49-F238E27FC236}">
              <a16:creationId xmlns:a16="http://schemas.microsoft.com/office/drawing/2014/main" id="{62E984B0-F3F1-4909-85C8-8277DE7B42AD}"/>
            </a:ext>
          </a:extLst>
        </xdr:cNvPr>
        <xdr:cNvSpPr txBox="1"/>
      </xdr:nvSpPr>
      <xdr:spPr>
        <a:xfrm>
          <a:off x="21075727" y="1307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73041</xdr:rowOff>
    </xdr:from>
    <xdr:ext cx="469744" cy="259045"/>
    <xdr:sp macro="" textlink="">
      <xdr:nvSpPr>
        <xdr:cNvPr id="637" name="n_2mainValue【児童館】&#10;一人当たり面積">
          <a:extLst>
            <a:ext uri="{FF2B5EF4-FFF2-40B4-BE49-F238E27FC236}">
              <a16:creationId xmlns:a16="http://schemas.microsoft.com/office/drawing/2014/main" id="{AFD1813D-ED40-4838-8C9D-640BE6A34283}"/>
            </a:ext>
          </a:extLst>
        </xdr:cNvPr>
        <xdr:cNvSpPr txBox="1"/>
      </xdr:nvSpPr>
      <xdr:spPr>
        <a:xfrm>
          <a:off x="20199427"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97807</xdr:rowOff>
    </xdr:from>
    <xdr:ext cx="469744" cy="259045"/>
    <xdr:sp macro="" textlink="">
      <xdr:nvSpPr>
        <xdr:cNvPr id="638" name="n_3mainValue【児童館】&#10;一人当たり面積">
          <a:extLst>
            <a:ext uri="{FF2B5EF4-FFF2-40B4-BE49-F238E27FC236}">
              <a16:creationId xmlns:a16="http://schemas.microsoft.com/office/drawing/2014/main" id="{D90AA74A-B858-49B2-A742-C95C0243B59B}"/>
            </a:ext>
          </a:extLst>
        </xdr:cNvPr>
        <xdr:cNvSpPr txBox="1"/>
      </xdr:nvSpPr>
      <xdr:spPr>
        <a:xfrm>
          <a:off x="19310427" y="131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114952</xdr:rowOff>
    </xdr:from>
    <xdr:ext cx="469744" cy="259045"/>
    <xdr:sp macro="" textlink="">
      <xdr:nvSpPr>
        <xdr:cNvPr id="639" name="n_4mainValue【児童館】&#10;一人当たり面積">
          <a:extLst>
            <a:ext uri="{FF2B5EF4-FFF2-40B4-BE49-F238E27FC236}">
              <a16:creationId xmlns:a16="http://schemas.microsoft.com/office/drawing/2014/main" id="{0C98BF67-4724-4FA2-BA90-9C905CFA6E40}"/>
            </a:ext>
          </a:extLst>
        </xdr:cNvPr>
        <xdr:cNvSpPr txBox="1"/>
      </xdr:nvSpPr>
      <xdr:spPr>
        <a:xfrm>
          <a:off x="18421427"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2A0BC9BE-8EF1-4281-B928-25C676F33F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F00B8F70-0B8B-477F-9C9F-A2FA169A42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7EB80C7-DE87-43E5-89FC-DD46E1E2F8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1880A02B-1E23-46CE-AD14-1CFE301C3E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674855C2-1271-4426-9216-F95944A344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8D6C76E8-4FDE-4753-8DFC-339144225E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836E58F6-08B1-474B-8922-38177C5CB7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A42AE462-4504-4698-A932-EAAD1C0097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D9A401D2-07E2-4F3D-BEB5-4D83B2DACA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D3CB756A-B475-4F99-9152-FFBDC964F0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92D03C32-98F7-40F7-B2D2-85A64625CF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A27EA5BF-60B0-4CC1-839E-C816B562488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F9B68197-5230-4BBE-BF4D-0BF4BC9A3BF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7B05896D-B066-42EC-BED7-1FF6A690C83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F8A3CA27-8950-46B6-95FF-6D136796039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2A918D37-01E5-4BC4-AB10-C1F7047734C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62A197F5-B294-487A-8543-C598D3773B2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15F3E942-C9E5-41FA-81C6-FF974C6E174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4155B9E1-F143-4D99-AB64-EBE3E14853A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605BD5FA-ACBF-4FF4-8A95-A78BB7E6885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063F02EA-8792-4EEA-8AC7-28F3B45A190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BBCD2904-10C6-4A38-AF7F-7DB640E195F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2DBF22AF-0CAF-4D47-B12F-AA4A36E2F2C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313B76AC-E9F7-41B6-BB97-D7A055051D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B83D4B35-C165-49C9-B0E0-E5076F19CC11}"/>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a:extLst>
            <a:ext uri="{FF2B5EF4-FFF2-40B4-BE49-F238E27FC236}">
              <a16:creationId xmlns:a16="http://schemas.microsoft.com/office/drawing/2014/main" id="{F4FC321C-A8C7-4627-A2E2-5929B1CBBEA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8938F8F9-0591-4487-9AC6-D663EF97959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67" name="【公民館】&#10;有形固定資産減価償却率最大値テキスト">
          <a:extLst>
            <a:ext uri="{FF2B5EF4-FFF2-40B4-BE49-F238E27FC236}">
              <a16:creationId xmlns:a16="http://schemas.microsoft.com/office/drawing/2014/main" id="{E9404D03-B51C-47E8-8657-74D1813CF0D1}"/>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68" name="直線コネクタ 667">
          <a:extLst>
            <a:ext uri="{FF2B5EF4-FFF2-40B4-BE49-F238E27FC236}">
              <a16:creationId xmlns:a16="http://schemas.microsoft.com/office/drawing/2014/main" id="{1AAEE001-AABB-4C71-BD33-A8EA0DFD0725}"/>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69" name="【公民館】&#10;有形固定資産減価償却率平均値テキスト">
          <a:extLst>
            <a:ext uri="{FF2B5EF4-FFF2-40B4-BE49-F238E27FC236}">
              <a16:creationId xmlns:a16="http://schemas.microsoft.com/office/drawing/2014/main" id="{34F26C51-96BD-4DED-BC96-4359A903FC44}"/>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0" name="フローチャート: 判断 669">
          <a:extLst>
            <a:ext uri="{FF2B5EF4-FFF2-40B4-BE49-F238E27FC236}">
              <a16:creationId xmlns:a16="http://schemas.microsoft.com/office/drawing/2014/main" id="{668BE9AA-B18C-4E2B-BB69-56EC8C30F2AA}"/>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1" name="フローチャート: 判断 670">
          <a:extLst>
            <a:ext uri="{FF2B5EF4-FFF2-40B4-BE49-F238E27FC236}">
              <a16:creationId xmlns:a16="http://schemas.microsoft.com/office/drawing/2014/main" id="{F0916D92-44A5-4A4B-B9B5-769C3D71645B}"/>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2" name="フローチャート: 判断 671">
          <a:extLst>
            <a:ext uri="{FF2B5EF4-FFF2-40B4-BE49-F238E27FC236}">
              <a16:creationId xmlns:a16="http://schemas.microsoft.com/office/drawing/2014/main" id="{7CF4EBDA-478E-4AE4-B77E-DD08CA82CEC2}"/>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3" name="フローチャート: 判断 672">
          <a:extLst>
            <a:ext uri="{FF2B5EF4-FFF2-40B4-BE49-F238E27FC236}">
              <a16:creationId xmlns:a16="http://schemas.microsoft.com/office/drawing/2014/main" id="{0C83FD27-3371-4465-9380-85A52ADF4C98}"/>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4" name="フローチャート: 判断 673">
          <a:extLst>
            <a:ext uri="{FF2B5EF4-FFF2-40B4-BE49-F238E27FC236}">
              <a16:creationId xmlns:a16="http://schemas.microsoft.com/office/drawing/2014/main" id="{D6A3D2C4-5E5E-4DE3-ABC9-1BBBD85730A4}"/>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56C19079-86F7-4847-84AC-028E861D36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D4F3F35-82ED-4455-B03D-40D07F4880F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18D486B-E55E-49E1-9DBE-8FC226CAB6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B43FCCB-FFC0-4D3D-A376-FD2DA4B053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75E739F-6FEF-454D-AEB7-2A68B3AE8A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53975</xdr:rowOff>
    </xdr:from>
    <xdr:to>
      <xdr:col>85</xdr:col>
      <xdr:colOff>177800</xdr:colOff>
      <xdr:row>102</xdr:row>
      <xdr:rowOff>155575</xdr:rowOff>
    </xdr:to>
    <xdr:sp macro="" textlink="">
      <xdr:nvSpPr>
        <xdr:cNvPr id="680" name="楕円 679">
          <a:extLst>
            <a:ext uri="{FF2B5EF4-FFF2-40B4-BE49-F238E27FC236}">
              <a16:creationId xmlns:a16="http://schemas.microsoft.com/office/drawing/2014/main" id="{A48537D7-3258-4C8B-AD05-2DF73C19052B}"/>
            </a:ext>
          </a:extLst>
        </xdr:cNvPr>
        <xdr:cNvSpPr/>
      </xdr:nvSpPr>
      <xdr:spPr>
        <a:xfrm>
          <a:off x="162687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76852</xdr:rowOff>
    </xdr:from>
    <xdr:ext cx="405111" cy="259045"/>
    <xdr:sp macro="" textlink="">
      <xdr:nvSpPr>
        <xdr:cNvPr id="681" name="【公民館】&#10;有形固定資産減価償却率該当値テキスト">
          <a:extLst>
            <a:ext uri="{FF2B5EF4-FFF2-40B4-BE49-F238E27FC236}">
              <a16:creationId xmlns:a16="http://schemas.microsoft.com/office/drawing/2014/main" id="{3399680B-148D-4FC6-8E97-DECC6BE304A2}"/>
            </a:ext>
          </a:extLst>
        </xdr:cNvPr>
        <xdr:cNvSpPr txBox="1"/>
      </xdr:nvSpPr>
      <xdr:spPr>
        <a:xfrm>
          <a:off x="16357600"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xdr:rowOff>
    </xdr:from>
    <xdr:to>
      <xdr:col>81</xdr:col>
      <xdr:colOff>101600</xdr:colOff>
      <xdr:row>102</xdr:row>
      <xdr:rowOff>107950</xdr:rowOff>
    </xdr:to>
    <xdr:sp macro="" textlink="">
      <xdr:nvSpPr>
        <xdr:cNvPr id="682" name="楕円 681">
          <a:extLst>
            <a:ext uri="{FF2B5EF4-FFF2-40B4-BE49-F238E27FC236}">
              <a16:creationId xmlns:a16="http://schemas.microsoft.com/office/drawing/2014/main" id="{099875C0-4E4D-4E49-AFB3-F5F573AA4DC5}"/>
            </a:ext>
          </a:extLst>
        </xdr:cNvPr>
        <xdr:cNvSpPr/>
      </xdr:nvSpPr>
      <xdr:spPr>
        <a:xfrm>
          <a:off x="15430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57150</xdr:rowOff>
    </xdr:from>
    <xdr:to>
      <xdr:col>85</xdr:col>
      <xdr:colOff>127000</xdr:colOff>
      <xdr:row>102</xdr:row>
      <xdr:rowOff>104775</xdr:rowOff>
    </xdr:to>
    <xdr:cxnSp macro="">
      <xdr:nvCxnSpPr>
        <xdr:cNvPr id="683" name="直線コネクタ 682">
          <a:extLst>
            <a:ext uri="{FF2B5EF4-FFF2-40B4-BE49-F238E27FC236}">
              <a16:creationId xmlns:a16="http://schemas.microsoft.com/office/drawing/2014/main" id="{5614A067-8963-438D-92D9-B173E55E26B9}"/>
            </a:ext>
          </a:extLst>
        </xdr:cNvPr>
        <xdr:cNvCxnSpPr/>
      </xdr:nvCxnSpPr>
      <xdr:spPr>
        <a:xfrm>
          <a:off x="15481300" y="175450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133986</xdr:rowOff>
    </xdr:from>
    <xdr:to>
      <xdr:col>76</xdr:col>
      <xdr:colOff>165100</xdr:colOff>
      <xdr:row>102</xdr:row>
      <xdr:rowOff>64136</xdr:rowOff>
    </xdr:to>
    <xdr:sp macro="" textlink="">
      <xdr:nvSpPr>
        <xdr:cNvPr id="684" name="楕円 683">
          <a:extLst>
            <a:ext uri="{FF2B5EF4-FFF2-40B4-BE49-F238E27FC236}">
              <a16:creationId xmlns:a16="http://schemas.microsoft.com/office/drawing/2014/main" id="{DE04E7D8-C67C-4CAE-BB9D-6C2C608E4C5D}"/>
            </a:ext>
          </a:extLst>
        </xdr:cNvPr>
        <xdr:cNvSpPr/>
      </xdr:nvSpPr>
      <xdr:spPr>
        <a:xfrm>
          <a:off x="14541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13336</xdr:rowOff>
    </xdr:from>
    <xdr:to>
      <xdr:col>81</xdr:col>
      <xdr:colOff>50800</xdr:colOff>
      <xdr:row>102</xdr:row>
      <xdr:rowOff>57150</xdr:rowOff>
    </xdr:to>
    <xdr:cxnSp macro="">
      <xdr:nvCxnSpPr>
        <xdr:cNvPr id="685" name="直線コネクタ 684">
          <a:extLst>
            <a:ext uri="{FF2B5EF4-FFF2-40B4-BE49-F238E27FC236}">
              <a16:creationId xmlns:a16="http://schemas.microsoft.com/office/drawing/2014/main" id="{9D1538E0-9302-4FFF-827B-E27D03853C0B}"/>
            </a:ext>
          </a:extLst>
        </xdr:cNvPr>
        <xdr:cNvCxnSpPr/>
      </xdr:nvCxnSpPr>
      <xdr:spPr>
        <a:xfrm>
          <a:off x="14592300" y="175012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686" name="楕円 685">
          <a:extLst>
            <a:ext uri="{FF2B5EF4-FFF2-40B4-BE49-F238E27FC236}">
              <a16:creationId xmlns:a16="http://schemas.microsoft.com/office/drawing/2014/main" id="{2E21E4D6-980B-4061-BEC1-B511B92672F4}"/>
            </a:ext>
          </a:extLst>
        </xdr:cNvPr>
        <xdr:cNvSpPr/>
      </xdr:nvSpPr>
      <xdr:spPr>
        <a:xfrm>
          <a:off x="13652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110489</xdr:rowOff>
    </xdr:from>
    <xdr:to>
      <xdr:col>76</xdr:col>
      <xdr:colOff>114300</xdr:colOff>
      <xdr:row>102</xdr:row>
      <xdr:rowOff>13336</xdr:rowOff>
    </xdr:to>
    <xdr:cxnSp macro="">
      <xdr:nvCxnSpPr>
        <xdr:cNvPr id="687" name="直線コネクタ 686">
          <a:extLst>
            <a:ext uri="{FF2B5EF4-FFF2-40B4-BE49-F238E27FC236}">
              <a16:creationId xmlns:a16="http://schemas.microsoft.com/office/drawing/2014/main" id="{9BEF4E33-8965-4B21-8BA2-255227E8FC60}"/>
            </a:ext>
          </a:extLst>
        </xdr:cNvPr>
        <xdr:cNvCxnSpPr/>
      </xdr:nvCxnSpPr>
      <xdr:spPr>
        <a:xfrm>
          <a:off x="13703300" y="174269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688" name="n_1aveValue【公民館】&#10;有形固定資産減価償却率">
          <a:extLst>
            <a:ext uri="{FF2B5EF4-FFF2-40B4-BE49-F238E27FC236}">
              <a16:creationId xmlns:a16="http://schemas.microsoft.com/office/drawing/2014/main" id="{638C5D06-7F69-41F6-B334-D1BCF7B2A808}"/>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89" name="n_2aveValue【公民館】&#10;有形固定資産減価償却率">
          <a:extLst>
            <a:ext uri="{FF2B5EF4-FFF2-40B4-BE49-F238E27FC236}">
              <a16:creationId xmlns:a16="http://schemas.microsoft.com/office/drawing/2014/main" id="{8241A760-453F-40D9-846F-96445FDEFC2F}"/>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0" name="n_3aveValue【公民館】&#10;有形固定資産減価償却率">
          <a:extLst>
            <a:ext uri="{FF2B5EF4-FFF2-40B4-BE49-F238E27FC236}">
              <a16:creationId xmlns:a16="http://schemas.microsoft.com/office/drawing/2014/main" id="{8DE7A540-41D3-4449-BA19-B5E3AA052175}"/>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91" name="n_4aveValue【公民館】&#10;有形固定資産減価償却率">
          <a:extLst>
            <a:ext uri="{FF2B5EF4-FFF2-40B4-BE49-F238E27FC236}">
              <a16:creationId xmlns:a16="http://schemas.microsoft.com/office/drawing/2014/main" id="{FBDE559C-5412-42CC-B89D-FC7AA52EC4A4}"/>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124477</xdr:rowOff>
    </xdr:from>
    <xdr:ext cx="405111" cy="259045"/>
    <xdr:sp macro="" textlink="">
      <xdr:nvSpPr>
        <xdr:cNvPr id="692" name="n_1mainValue【公民館】&#10;有形固定資産減価償却率">
          <a:extLst>
            <a:ext uri="{FF2B5EF4-FFF2-40B4-BE49-F238E27FC236}">
              <a16:creationId xmlns:a16="http://schemas.microsoft.com/office/drawing/2014/main" id="{A4EC58CD-AC74-42C8-A46A-8EA7403AEFCE}"/>
            </a:ext>
          </a:extLst>
        </xdr:cNvPr>
        <xdr:cNvSpPr txBox="1"/>
      </xdr:nvSpPr>
      <xdr:spPr>
        <a:xfrm>
          <a:off x="152660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80663</xdr:rowOff>
    </xdr:from>
    <xdr:ext cx="405111" cy="259045"/>
    <xdr:sp macro="" textlink="">
      <xdr:nvSpPr>
        <xdr:cNvPr id="693" name="n_2mainValue【公民館】&#10;有形固定資産減価償却率">
          <a:extLst>
            <a:ext uri="{FF2B5EF4-FFF2-40B4-BE49-F238E27FC236}">
              <a16:creationId xmlns:a16="http://schemas.microsoft.com/office/drawing/2014/main" id="{4AAA8659-5FAB-4C23-8724-20EE37D35473}"/>
            </a:ext>
          </a:extLst>
        </xdr:cNvPr>
        <xdr:cNvSpPr txBox="1"/>
      </xdr:nvSpPr>
      <xdr:spPr>
        <a:xfrm>
          <a:off x="14389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694" name="n_3mainValue【公民館】&#10;有形固定資産減価償却率">
          <a:extLst>
            <a:ext uri="{FF2B5EF4-FFF2-40B4-BE49-F238E27FC236}">
              <a16:creationId xmlns:a16="http://schemas.microsoft.com/office/drawing/2014/main" id="{76BF09CE-5B2D-4028-8E48-201C1D77765F}"/>
            </a:ext>
          </a:extLst>
        </xdr:cNvPr>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7E7EB042-6DFF-4AE1-81E6-82A8E7225B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89D4D099-CBCD-4639-88A9-8B3658EF89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73200D0E-077D-4CFC-8246-62C949F3A8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40C5273D-5CD6-483C-816F-351BD76911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62426945-4775-4F1D-B371-55EEC4BC54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AFC07CAC-31BB-4FBB-91AB-5BAFA28A42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A704B200-CA6E-4BBF-ABEF-1A18BD89B06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F1CEF891-7287-4FBC-A5D7-54AC81AE38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89DFCFFF-60DF-47EE-8494-FF23676775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E4D69EA5-7800-4460-A226-A5491FB383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62B2C478-733F-427C-9424-1CDA68C9EA7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5EDC8D4D-5602-43D1-BF2B-771CFFF6019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89EB85C7-3958-4A9F-90FE-2BD44B4DC1D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2D447CB8-6FF4-4A0C-AA3E-08D0E00AA75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486558-1D6E-4BBF-95CC-0078A677F90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B736D8EE-8C3A-42B5-9D41-2F328413F47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A1225E06-0BBF-422D-A6F0-9607E1C2E75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6D087AFA-C9B6-4088-8D2A-D02E010532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4EC2A393-8775-4DC4-8E68-4626CF8213A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94C25510-2186-425B-BD65-08899EC8CD0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D65791BF-9992-49CF-8CA4-667464B816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928D3C3B-D5A7-4A97-80B5-E5FC3D64C0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AAABE3CD-6A65-4710-9B87-5D7323F90D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18" name="直線コネクタ 717">
          <a:extLst>
            <a:ext uri="{FF2B5EF4-FFF2-40B4-BE49-F238E27FC236}">
              <a16:creationId xmlns:a16="http://schemas.microsoft.com/office/drawing/2014/main" id="{EBADB7C6-989C-498D-AB47-5614CF0F30D3}"/>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19" name="【公民館】&#10;一人当たり面積最小値テキスト">
          <a:extLst>
            <a:ext uri="{FF2B5EF4-FFF2-40B4-BE49-F238E27FC236}">
              <a16:creationId xmlns:a16="http://schemas.microsoft.com/office/drawing/2014/main" id="{13E1A306-ED55-40CD-BF06-010E5A5C6EAC}"/>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0" name="直線コネクタ 719">
          <a:extLst>
            <a:ext uri="{FF2B5EF4-FFF2-40B4-BE49-F238E27FC236}">
              <a16:creationId xmlns:a16="http://schemas.microsoft.com/office/drawing/2014/main" id="{5732CDF6-2ED5-4BAE-81A0-25E0ED9946A5}"/>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1" name="【公民館】&#10;一人当たり面積最大値テキスト">
          <a:extLst>
            <a:ext uri="{FF2B5EF4-FFF2-40B4-BE49-F238E27FC236}">
              <a16:creationId xmlns:a16="http://schemas.microsoft.com/office/drawing/2014/main" id="{CFF503FF-F1A7-46B3-9301-280FEA55341C}"/>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2" name="直線コネクタ 721">
          <a:extLst>
            <a:ext uri="{FF2B5EF4-FFF2-40B4-BE49-F238E27FC236}">
              <a16:creationId xmlns:a16="http://schemas.microsoft.com/office/drawing/2014/main" id="{A6C5EFBC-1DA9-409A-8CDE-252CD01BBD9C}"/>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23" name="【公民館】&#10;一人当たり面積平均値テキスト">
          <a:extLst>
            <a:ext uri="{FF2B5EF4-FFF2-40B4-BE49-F238E27FC236}">
              <a16:creationId xmlns:a16="http://schemas.microsoft.com/office/drawing/2014/main" id="{FB4E56C8-CA9E-46D3-AC79-2CADA95E361A}"/>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24" name="フローチャート: 判断 723">
          <a:extLst>
            <a:ext uri="{FF2B5EF4-FFF2-40B4-BE49-F238E27FC236}">
              <a16:creationId xmlns:a16="http://schemas.microsoft.com/office/drawing/2014/main" id="{C8DBA319-380B-4FE2-B8B7-DE8F87F30A5E}"/>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25" name="フローチャート: 判断 724">
          <a:extLst>
            <a:ext uri="{FF2B5EF4-FFF2-40B4-BE49-F238E27FC236}">
              <a16:creationId xmlns:a16="http://schemas.microsoft.com/office/drawing/2014/main" id="{C96971FF-AE67-4F53-A2F8-044AE2E2EAA8}"/>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26" name="フローチャート: 判断 725">
          <a:extLst>
            <a:ext uri="{FF2B5EF4-FFF2-40B4-BE49-F238E27FC236}">
              <a16:creationId xmlns:a16="http://schemas.microsoft.com/office/drawing/2014/main" id="{5E99955C-35FA-4122-AC13-54C3A48A2DD3}"/>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27" name="フローチャート: 判断 726">
          <a:extLst>
            <a:ext uri="{FF2B5EF4-FFF2-40B4-BE49-F238E27FC236}">
              <a16:creationId xmlns:a16="http://schemas.microsoft.com/office/drawing/2014/main" id="{ABB817E5-64E6-4BD3-B4AE-A65F3331C50E}"/>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28" name="フローチャート: 判断 727">
          <a:extLst>
            <a:ext uri="{FF2B5EF4-FFF2-40B4-BE49-F238E27FC236}">
              <a16:creationId xmlns:a16="http://schemas.microsoft.com/office/drawing/2014/main" id="{B234066D-A48F-4974-B639-B6399C0E9A11}"/>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B3AF6542-DEC0-4D7B-B75A-91B73901CA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C62157E-0D52-4A2B-83D6-9F560F8480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581EE55E-9DFA-4ACC-8CA8-2EB7010ABF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6B0BC35-22BF-46D2-8F89-13896D4F4B6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75A436C-03CF-4475-BBE3-8D6439C5483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2160</xdr:rowOff>
    </xdr:from>
    <xdr:to>
      <xdr:col>116</xdr:col>
      <xdr:colOff>114300</xdr:colOff>
      <xdr:row>102</xdr:row>
      <xdr:rowOff>103760</xdr:rowOff>
    </xdr:to>
    <xdr:sp macro="" textlink="">
      <xdr:nvSpPr>
        <xdr:cNvPr id="734" name="楕円 733">
          <a:extLst>
            <a:ext uri="{FF2B5EF4-FFF2-40B4-BE49-F238E27FC236}">
              <a16:creationId xmlns:a16="http://schemas.microsoft.com/office/drawing/2014/main" id="{45027E4A-CA27-4CEC-B6BB-DABFF423BBBE}"/>
            </a:ext>
          </a:extLst>
        </xdr:cNvPr>
        <xdr:cNvSpPr/>
      </xdr:nvSpPr>
      <xdr:spPr>
        <a:xfrm>
          <a:off x="22110700" y="174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25037</xdr:rowOff>
    </xdr:from>
    <xdr:ext cx="469744" cy="259045"/>
    <xdr:sp macro="" textlink="">
      <xdr:nvSpPr>
        <xdr:cNvPr id="735" name="【公民館】&#10;一人当たり面積該当値テキスト">
          <a:extLst>
            <a:ext uri="{FF2B5EF4-FFF2-40B4-BE49-F238E27FC236}">
              <a16:creationId xmlns:a16="http://schemas.microsoft.com/office/drawing/2014/main" id="{5DF826F9-759B-4538-9E7A-5C9878C57EB6}"/>
            </a:ext>
          </a:extLst>
        </xdr:cNvPr>
        <xdr:cNvSpPr txBox="1"/>
      </xdr:nvSpPr>
      <xdr:spPr>
        <a:xfrm>
          <a:off x="22199600" y="1734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59310</xdr:rowOff>
    </xdr:from>
    <xdr:to>
      <xdr:col>112</xdr:col>
      <xdr:colOff>38100</xdr:colOff>
      <xdr:row>102</xdr:row>
      <xdr:rowOff>160910</xdr:rowOff>
    </xdr:to>
    <xdr:sp macro="" textlink="">
      <xdr:nvSpPr>
        <xdr:cNvPr id="736" name="楕円 735">
          <a:extLst>
            <a:ext uri="{FF2B5EF4-FFF2-40B4-BE49-F238E27FC236}">
              <a16:creationId xmlns:a16="http://schemas.microsoft.com/office/drawing/2014/main" id="{BA9AC47D-8678-4F65-867A-A438D660C39F}"/>
            </a:ext>
          </a:extLst>
        </xdr:cNvPr>
        <xdr:cNvSpPr/>
      </xdr:nvSpPr>
      <xdr:spPr>
        <a:xfrm>
          <a:off x="21272500" y="175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52960</xdr:rowOff>
    </xdr:from>
    <xdr:to>
      <xdr:col>116</xdr:col>
      <xdr:colOff>63500</xdr:colOff>
      <xdr:row>102</xdr:row>
      <xdr:rowOff>110110</xdr:rowOff>
    </xdr:to>
    <xdr:cxnSp macro="">
      <xdr:nvCxnSpPr>
        <xdr:cNvPr id="737" name="直線コネクタ 736">
          <a:extLst>
            <a:ext uri="{FF2B5EF4-FFF2-40B4-BE49-F238E27FC236}">
              <a16:creationId xmlns:a16="http://schemas.microsoft.com/office/drawing/2014/main" id="{3D056DBA-5DC2-434E-BA2C-3930385473AC}"/>
            </a:ext>
          </a:extLst>
        </xdr:cNvPr>
        <xdr:cNvCxnSpPr/>
      </xdr:nvCxnSpPr>
      <xdr:spPr>
        <a:xfrm flipV="1">
          <a:off x="21323300" y="175408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77978</xdr:rowOff>
    </xdr:from>
    <xdr:to>
      <xdr:col>107</xdr:col>
      <xdr:colOff>101600</xdr:colOff>
      <xdr:row>103</xdr:row>
      <xdr:rowOff>8128</xdr:rowOff>
    </xdr:to>
    <xdr:sp macro="" textlink="">
      <xdr:nvSpPr>
        <xdr:cNvPr id="738" name="楕円 737">
          <a:extLst>
            <a:ext uri="{FF2B5EF4-FFF2-40B4-BE49-F238E27FC236}">
              <a16:creationId xmlns:a16="http://schemas.microsoft.com/office/drawing/2014/main" id="{148FF808-CB25-4124-8998-86D1FD1F9683}"/>
            </a:ext>
          </a:extLst>
        </xdr:cNvPr>
        <xdr:cNvSpPr/>
      </xdr:nvSpPr>
      <xdr:spPr>
        <a:xfrm>
          <a:off x="20383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110110</xdr:rowOff>
    </xdr:from>
    <xdr:to>
      <xdr:col>111</xdr:col>
      <xdr:colOff>177800</xdr:colOff>
      <xdr:row>102</xdr:row>
      <xdr:rowOff>128778</xdr:rowOff>
    </xdr:to>
    <xdr:cxnSp macro="">
      <xdr:nvCxnSpPr>
        <xdr:cNvPr id="739" name="直線コネクタ 738">
          <a:extLst>
            <a:ext uri="{FF2B5EF4-FFF2-40B4-BE49-F238E27FC236}">
              <a16:creationId xmlns:a16="http://schemas.microsoft.com/office/drawing/2014/main" id="{BA0B601E-2EC7-453D-9553-D1BB7824E908}"/>
            </a:ext>
          </a:extLst>
        </xdr:cNvPr>
        <xdr:cNvCxnSpPr/>
      </xdr:nvCxnSpPr>
      <xdr:spPr>
        <a:xfrm flipV="1">
          <a:off x="20434300" y="17598010"/>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95504</xdr:rowOff>
    </xdr:from>
    <xdr:to>
      <xdr:col>102</xdr:col>
      <xdr:colOff>165100</xdr:colOff>
      <xdr:row>103</xdr:row>
      <xdr:rowOff>25654</xdr:rowOff>
    </xdr:to>
    <xdr:sp macro="" textlink="">
      <xdr:nvSpPr>
        <xdr:cNvPr id="740" name="楕円 739">
          <a:extLst>
            <a:ext uri="{FF2B5EF4-FFF2-40B4-BE49-F238E27FC236}">
              <a16:creationId xmlns:a16="http://schemas.microsoft.com/office/drawing/2014/main" id="{422DC93A-50BF-4FAC-92B3-28856DC8DB48}"/>
            </a:ext>
          </a:extLst>
        </xdr:cNvPr>
        <xdr:cNvSpPr/>
      </xdr:nvSpPr>
      <xdr:spPr>
        <a:xfrm>
          <a:off x="19494500" y="1758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128778</xdr:rowOff>
    </xdr:from>
    <xdr:to>
      <xdr:col>107</xdr:col>
      <xdr:colOff>50800</xdr:colOff>
      <xdr:row>102</xdr:row>
      <xdr:rowOff>146304</xdr:rowOff>
    </xdr:to>
    <xdr:cxnSp macro="">
      <xdr:nvCxnSpPr>
        <xdr:cNvPr id="741" name="直線コネクタ 740">
          <a:extLst>
            <a:ext uri="{FF2B5EF4-FFF2-40B4-BE49-F238E27FC236}">
              <a16:creationId xmlns:a16="http://schemas.microsoft.com/office/drawing/2014/main" id="{AE26A205-4BF8-4A2D-8BB1-7A5CFC74E3CF}"/>
            </a:ext>
          </a:extLst>
        </xdr:cNvPr>
        <xdr:cNvCxnSpPr/>
      </xdr:nvCxnSpPr>
      <xdr:spPr>
        <a:xfrm flipV="1">
          <a:off x="19545300" y="1761667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42" name="n_1aveValue【公民館】&#10;一人当たり面積">
          <a:extLst>
            <a:ext uri="{FF2B5EF4-FFF2-40B4-BE49-F238E27FC236}">
              <a16:creationId xmlns:a16="http://schemas.microsoft.com/office/drawing/2014/main" id="{DA759B10-4267-4ACF-9C1E-FD9960F2BB66}"/>
            </a:ext>
          </a:extLst>
        </xdr:cNvPr>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743" name="n_2aveValue【公民館】&#10;一人当たり面積">
          <a:extLst>
            <a:ext uri="{FF2B5EF4-FFF2-40B4-BE49-F238E27FC236}">
              <a16:creationId xmlns:a16="http://schemas.microsoft.com/office/drawing/2014/main" id="{7F473496-E38E-4969-B2E3-172DE08CEB5A}"/>
            </a:ext>
          </a:extLst>
        </xdr:cNvPr>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744" name="n_3aveValue【公民館】&#10;一人当たり面積">
          <a:extLst>
            <a:ext uri="{FF2B5EF4-FFF2-40B4-BE49-F238E27FC236}">
              <a16:creationId xmlns:a16="http://schemas.microsoft.com/office/drawing/2014/main" id="{14D982EA-0587-4AB1-86E1-76CBBED27629}"/>
            </a:ext>
          </a:extLst>
        </xdr:cNvPr>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745" name="n_4aveValue【公民館】&#10;一人当たり面積">
          <a:extLst>
            <a:ext uri="{FF2B5EF4-FFF2-40B4-BE49-F238E27FC236}">
              <a16:creationId xmlns:a16="http://schemas.microsoft.com/office/drawing/2014/main" id="{F36C9CEB-5B21-4293-A8E0-CB3668FC1D24}"/>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5987</xdr:rowOff>
    </xdr:from>
    <xdr:ext cx="469744" cy="259045"/>
    <xdr:sp macro="" textlink="">
      <xdr:nvSpPr>
        <xdr:cNvPr id="746" name="n_1mainValue【公民館】&#10;一人当たり面積">
          <a:extLst>
            <a:ext uri="{FF2B5EF4-FFF2-40B4-BE49-F238E27FC236}">
              <a16:creationId xmlns:a16="http://schemas.microsoft.com/office/drawing/2014/main" id="{0640DCBD-7473-485B-ADB2-02F951516CDD}"/>
            </a:ext>
          </a:extLst>
        </xdr:cNvPr>
        <xdr:cNvSpPr txBox="1"/>
      </xdr:nvSpPr>
      <xdr:spPr>
        <a:xfrm>
          <a:off x="21075727" y="1732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24655</xdr:rowOff>
    </xdr:from>
    <xdr:ext cx="469744" cy="259045"/>
    <xdr:sp macro="" textlink="">
      <xdr:nvSpPr>
        <xdr:cNvPr id="747" name="n_2mainValue【公民館】&#10;一人当たり面積">
          <a:extLst>
            <a:ext uri="{FF2B5EF4-FFF2-40B4-BE49-F238E27FC236}">
              <a16:creationId xmlns:a16="http://schemas.microsoft.com/office/drawing/2014/main" id="{FEC8A0D8-6F1E-464D-A5F3-0313A84D7BFA}"/>
            </a:ext>
          </a:extLst>
        </xdr:cNvPr>
        <xdr:cNvSpPr txBox="1"/>
      </xdr:nvSpPr>
      <xdr:spPr>
        <a:xfrm>
          <a:off x="20199427" y="173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42181</xdr:rowOff>
    </xdr:from>
    <xdr:ext cx="469744" cy="259045"/>
    <xdr:sp macro="" textlink="">
      <xdr:nvSpPr>
        <xdr:cNvPr id="748" name="n_3mainValue【公民館】&#10;一人当たり面積">
          <a:extLst>
            <a:ext uri="{FF2B5EF4-FFF2-40B4-BE49-F238E27FC236}">
              <a16:creationId xmlns:a16="http://schemas.microsoft.com/office/drawing/2014/main" id="{E1EDB3DE-6F33-481F-A066-173A5A64CC0D}"/>
            </a:ext>
          </a:extLst>
        </xdr:cNvPr>
        <xdr:cNvSpPr txBox="1"/>
      </xdr:nvSpPr>
      <xdr:spPr>
        <a:xfrm>
          <a:off x="19310427" y="1735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BE203CA2-FF7D-4F5F-A918-12026F7950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43423EFD-7193-4395-882B-7CCFA40C36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55B443D3-1B03-4A5C-B30C-C4D3C8BDDA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類似団体と比較して、有形固定資産減価償却率が大きい項目は橋りょう・トンネルとなっており、本村の比率は</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大きい比率となっている。本村の橋りょうは竣工から本格的な補修・改修を行ってこなかったため、当該比率が突出して高いものとなっている。令和２年度から社会資本整備総合交付金を活用した橋りょうメンテナンス事業を開始しており、適正な改修を行い橋りょうの維持管理に努めていく見込みである。また道路についても差が大きな項目となっている。本村の比率が</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％で、類似団体平均が</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％となっており、</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ポイントの差が生じている。本村の比率自体は前年度から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ポイント増加している。現在、国庫補補助事業を活用した道路改良事業を行っているため、今後も継続しつつ比率の減少に努めたい。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456E1A-F772-431E-A326-C3660B9EC5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7770B2-FA9A-41D5-BE37-58ACA168AD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528349-4B97-4A33-9CE6-4101476031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E2204A-F635-44A1-B8F8-E9FFDAD25F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FBF357-9E7C-46C7-A6C0-01E7D1A7C8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95134A-7278-4D8B-B9A1-423CB26233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D1916E-3216-454C-9E20-35A4C765AD8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2BC10C-2EFD-4B9F-A6F9-FB602EEEA2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642F84-5798-4F69-B6CC-DFDA629EBA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ADBADF5-997D-4584-B946-F3F477507E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2,519
2,425
203.69
4,274,618
4,223,995
11,237
2,059,197
4,473,817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160E17-D753-413D-9D64-CBD5841DED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326AD1-3D9A-4021-91DB-169527F880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7ECEB3-3CC5-448F-A042-C8ED3B11C7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E00730-67E1-4958-B510-FE9FE1E928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27A9BA-4862-4FB9-B5CC-0A5E9EFDBB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51AFB9-4FB8-4DD5-AF12-171228FB190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AB54E6-CFE6-462F-AA7E-7E8E1CD6AE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BF0E67-1B82-4758-9329-0468C00DD4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946022-1B44-4989-AA6A-428DA2CC70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455215-5F87-4C1D-A9A4-3B0672429A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F6A9CB9-4D9C-4EDF-BD65-D26EE7DD76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66E720-6DCF-4FD6-8B70-A34F58655B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3E2721-76EA-41CA-9D92-ED3F27C227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7FE4C6-73CF-4F99-AFAD-5C10F105CB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826D0D-3D55-42B7-954E-02F8560F22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23FC83-78DE-474B-A58B-A33FD7E31E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D65734-77AB-4C12-98E5-7C471241EA7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C16D08-A7F3-4C0C-8212-D74FCD78DB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4F5647-8FF2-4517-A0D9-5ED505F0F1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CF3F810-7E00-4106-8089-2377B18903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E46780-BD05-4D09-B869-CF78FF876E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CBC0EFA-9ED0-4F99-958C-ECD4F8BB36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3B5FD7F-255D-4BB2-820A-8712392713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4198540-873C-49DE-912A-8B2F7B84F2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214709-29DD-409F-8D2E-14F4602D5C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0E4B99-BE44-424A-84F3-BF4A2ED80D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27AAA1C-242D-4C28-BCB1-DDE001EB31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1A845F-4FEE-4E55-84DC-76533643CD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222CDF-6DDC-4366-8BE9-F8C1F0059BC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51937D4-FA04-4FED-A725-6CACEBD1434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8E50C2C-0F8A-4E85-A0C6-C5CFF014AA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0EBCB2C-9E27-4D59-A058-107BE1FB15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627036B-C456-48F3-A6DA-B6DC59E36C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0DEC824-34D1-410D-BF27-2034367D17D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FFCA1DD-06B1-4B8A-A0F3-A61080A30F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7A31BD1-3BE0-4828-99F7-D35EEB8D97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517F03A-A107-4458-A0A1-2CCBC2CC998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A0740EE-2AC7-44C4-B4DF-EDE6C32315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B2A03B3-319D-4163-93D6-822D348F37A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E179FC4-B992-47A5-9ED2-A558C64C3A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996743D-C4CA-46A0-8715-0888F96BC17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E2EB646-A4A1-45B0-971D-003AE18ABC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F4F306F-2B9E-4DE9-8F2C-444C2A4708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A63715E-AAF6-4E4B-8EF1-A94B148075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6311C8A-9D18-404A-A01A-FB3961BF85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72158D8-25CF-4C7A-B827-7B05DFA127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BF105FB-BE92-45EF-8C95-D52DD1A805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6D7951E-FC8B-47E4-88A9-170021AB91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4F58E0C-D9ED-4551-8C72-AA355CC342E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02A9200-FA06-474E-8DAD-F59FABB18DB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3C7F904-A195-40E6-A58B-D2BD0DF552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B66E231-D5EB-432F-8F91-8D9C4ED9E94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3438338-C7F6-4484-AC1A-9A9BDD13AE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1ACD464-2926-4447-8797-1BED08F637E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42CFF50-029A-4AC0-A6A3-BE58B9B3300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06CA165-7C84-4C5B-84BB-409662F5AE6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2AEC3C2-E90B-4433-9E99-4D60C14764E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30769FA-A617-4C86-A7B5-DEE647AB40B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A8AA5EE-0340-401A-A5D2-53AA2811DE6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76E5495-26F4-4131-96DE-C24982C97DF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38E0740-92E6-4024-B5A7-DEACBC0E38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7CE1EC1-E8B6-4879-9F80-B1A0CA827C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68D6059E-1E29-44C8-B38F-0E7E097AD37B}"/>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E9DC18E-1915-4020-9D36-62E0C5269AA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9B740D1-5D41-4E27-B36B-3412D32E0F3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B7E687B1-4A51-4C59-AA99-A5211494CA69}"/>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ABC82765-5375-4670-A1F7-8285BA1FE2F6}"/>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998D5DA-AFE5-4BCF-8E65-4A3CACE24CD7}"/>
            </a:ext>
          </a:extLst>
        </xdr:cNvPr>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7A632CB3-F3CB-43E3-84FD-4C26D1D8BA66}"/>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4E44E220-8588-46D0-85A4-8E766653AF44}"/>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6AB5C0EC-FA9B-4D70-AB2F-A93E3656A25F}"/>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DF80ED35-1DD9-4FF0-9F4D-45783B3FA84E}"/>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869982AB-96F9-40F7-8048-06425B69E823}"/>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BE235AB-916A-4C49-A12C-DC679EA262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3446677-456D-44AF-9E05-0277542B31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F521FE7-64AC-4865-90A7-559E7CB671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7013512-091B-43D0-A7A9-D5C30600F2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8EA192C-2FF2-475C-98D8-D1C6571C38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90" name="楕円 89">
          <a:extLst>
            <a:ext uri="{FF2B5EF4-FFF2-40B4-BE49-F238E27FC236}">
              <a16:creationId xmlns:a16="http://schemas.microsoft.com/office/drawing/2014/main" id="{F62CA973-E425-46A0-BEA0-038603EDB730}"/>
            </a:ext>
          </a:extLst>
        </xdr:cNvPr>
        <xdr:cNvSpPr/>
      </xdr:nvSpPr>
      <xdr:spPr>
        <a:xfrm>
          <a:off x="4584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150058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8D9601C-99E4-4BD5-8742-145C6091997C}"/>
            </a:ext>
          </a:extLst>
        </xdr:cNvPr>
        <xdr:cNvSpPr txBox="1"/>
      </xdr:nvSpPr>
      <xdr:spPr>
        <a:xfrm>
          <a:off x="46736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xdr:rowOff>
    </xdr:from>
    <xdr:to>
      <xdr:col>20</xdr:col>
      <xdr:colOff>38100</xdr:colOff>
      <xdr:row>58</xdr:row>
      <xdr:rowOff>114481</xdr:rowOff>
    </xdr:to>
    <xdr:sp macro="" textlink="">
      <xdr:nvSpPr>
        <xdr:cNvPr id="92" name="楕円 91">
          <a:extLst>
            <a:ext uri="{FF2B5EF4-FFF2-40B4-BE49-F238E27FC236}">
              <a16:creationId xmlns:a16="http://schemas.microsoft.com/office/drawing/2014/main" id="{852860F7-72C5-46C8-8D2C-265E3AE05174}"/>
            </a:ext>
          </a:extLst>
        </xdr:cNvPr>
        <xdr:cNvSpPr/>
      </xdr:nvSpPr>
      <xdr:spPr>
        <a:xfrm>
          <a:off x="3746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63681</xdr:rowOff>
    </xdr:from>
    <xdr:to>
      <xdr:col>24</xdr:col>
      <xdr:colOff>63500</xdr:colOff>
      <xdr:row>60</xdr:row>
      <xdr:rowOff>6531</xdr:rowOff>
    </xdr:to>
    <xdr:cxnSp macro="">
      <xdr:nvCxnSpPr>
        <xdr:cNvPr id="93" name="直線コネクタ 92">
          <a:extLst>
            <a:ext uri="{FF2B5EF4-FFF2-40B4-BE49-F238E27FC236}">
              <a16:creationId xmlns:a16="http://schemas.microsoft.com/office/drawing/2014/main" id="{460F5C6C-889D-452F-8F43-422308A7F822}"/>
            </a:ext>
          </a:extLst>
        </xdr:cNvPr>
        <xdr:cNvCxnSpPr/>
      </xdr:nvCxnSpPr>
      <xdr:spPr>
        <a:xfrm>
          <a:off x="3797300" y="10007781"/>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133713</xdr:rowOff>
    </xdr:from>
    <xdr:to>
      <xdr:col>15</xdr:col>
      <xdr:colOff>101600</xdr:colOff>
      <xdr:row>58</xdr:row>
      <xdr:rowOff>63863</xdr:rowOff>
    </xdr:to>
    <xdr:sp macro="" textlink="">
      <xdr:nvSpPr>
        <xdr:cNvPr id="94" name="楕円 93">
          <a:extLst>
            <a:ext uri="{FF2B5EF4-FFF2-40B4-BE49-F238E27FC236}">
              <a16:creationId xmlns:a16="http://schemas.microsoft.com/office/drawing/2014/main" id="{D7D9AB10-2E0F-4421-B1D7-A3D0C8EDBAB5}"/>
            </a:ext>
          </a:extLst>
        </xdr:cNvPr>
        <xdr:cNvSpPr/>
      </xdr:nvSpPr>
      <xdr:spPr>
        <a:xfrm>
          <a:off x="2857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13063</xdr:rowOff>
    </xdr:from>
    <xdr:to>
      <xdr:col>19</xdr:col>
      <xdr:colOff>177800</xdr:colOff>
      <xdr:row>58</xdr:row>
      <xdr:rowOff>63681</xdr:rowOff>
    </xdr:to>
    <xdr:cxnSp macro="">
      <xdr:nvCxnSpPr>
        <xdr:cNvPr id="95" name="直線コネクタ 94">
          <a:extLst>
            <a:ext uri="{FF2B5EF4-FFF2-40B4-BE49-F238E27FC236}">
              <a16:creationId xmlns:a16="http://schemas.microsoft.com/office/drawing/2014/main" id="{ED3A512B-A73F-4887-AEDB-6AD752940710}"/>
            </a:ext>
          </a:extLst>
        </xdr:cNvPr>
        <xdr:cNvCxnSpPr/>
      </xdr:nvCxnSpPr>
      <xdr:spPr>
        <a:xfrm>
          <a:off x="2908300" y="995716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81462</xdr:rowOff>
    </xdr:from>
    <xdr:to>
      <xdr:col>10</xdr:col>
      <xdr:colOff>165100</xdr:colOff>
      <xdr:row>58</xdr:row>
      <xdr:rowOff>11612</xdr:rowOff>
    </xdr:to>
    <xdr:sp macro="" textlink="">
      <xdr:nvSpPr>
        <xdr:cNvPr id="96" name="楕円 95">
          <a:extLst>
            <a:ext uri="{FF2B5EF4-FFF2-40B4-BE49-F238E27FC236}">
              <a16:creationId xmlns:a16="http://schemas.microsoft.com/office/drawing/2014/main" id="{49AC2645-6D7A-45E2-95B6-8B9D33AEE888}"/>
            </a:ext>
          </a:extLst>
        </xdr:cNvPr>
        <xdr:cNvSpPr/>
      </xdr:nvSpPr>
      <xdr:spPr>
        <a:xfrm>
          <a:off x="1968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132262</xdr:rowOff>
    </xdr:from>
    <xdr:to>
      <xdr:col>15</xdr:col>
      <xdr:colOff>50800</xdr:colOff>
      <xdr:row>58</xdr:row>
      <xdr:rowOff>13063</xdr:rowOff>
    </xdr:to>
    <xdr:cxnSp macro="">
      <xdr:nvCxnSpPr>
        <xdr:cNvPr id="97" name="直線コネクタ 96">
          <a:extLst>
            <a:ext uri="{FF2B5EF4-FFF2-40B4-BE49-F238E27FC236}">
              <a16:creationId xmlns:a16="http://schemas.microsoft.com/office/drawing/2014/main" id="{7B01117C-1A44-4AAC-A90B-EDD2E23DDE34}"/>
            </a:ext>
          </a:extLst>
        </xdr:cNvPr>
        <xdr:cNvCxnSpPr/>
      </xdr:nvCxnSpPr>
      <xdr:spPr>
        <a:xfrm>
          <a:off x="2019300" y="99049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112485</xdr:rowOff>
    </xdr:from>
    <xdr:to>
      <xdr:col>6</xdr:col>
      <xdr:colOff>38100</xdr:colOff>
      <xdr:row>57</xdr:row>
      <xdr:rowOff>42635</xdr:rowOff>
    </xdr:to>
    <xdr:sp macro="" textlink="">
      <xdr:nvSpPr>
        <xdr:cNvPr id="98" name="楕円 97">
          <a:extLst>
            <a:ext uri="{FF2B5EF4-FFF2-40B4-BE49-F238E27FC236}">
              <a16:creationId xmlns:a16="http://schemas.microsoft.com/office/drawing/2014/main" id="{BA1C8B5E-71A5-4C57-BE46-7E28D72FCC8C}"/>
            </a:ext>
          </a:extLst>
        </xdr:cNvPr>
        <xdr:cNvSpPr/>
      </xdr:nvSpPr>
      <xdr:spPr>
        <a:xfrm>
          <a:off x="1079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163285</xdr:rowOff>
    </xdr:from>
    <xdr:to>
      <xdr:col>10</xdr:col>
      <xdr:colOff>114300</xdr:colOff>
      <xdr:row>57</xdr:row>
      <xdr:rowOff>132262</xdr:rowOff>
    </xdr:to>
    <xdr:cxnSp macro="">
      <xdr:nvCxnSpPr>
        <xdr:cNvPr id="99" name="直線コネクタ 98">
          <a:extLst>
            <a:ext uri="{FF2B5EF4-FFF2-40B4-BE49-F238E27FC236}">
              <a16:creationId xmlns:a16="http://schemas.microsoft.com/office/drawing/2014/main" id="{F1451E6A-56F1-4580-952B-E12A045F9949}"/>
            </a:ext>
          </a:extLst>
        </xdr:cNvPr>
        <xdr:cNvCxnSpPr/>
      </xdr:nvCxnSpPr>
      <xdr:spPr>
        <a:xfrm>
          <a:off x="1130300" y="9764485"/>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100" name="n_1aveValue【体育館・プール】&#10;有形固定資産減価償却率">
          <a:extLst>
            <a:ext uri="{FF2B5EF4-FFF2-40B4-BE49-F238E27FC236}">
              <a16:creationId xmlns:a16="http://schemas.microsoft.com/office/drawing/2014/main" id="{5D76E5E1-F48D-48A2-8999-4F523B0C5FCB}"/>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01" name="n_2aveValue【体育館・プール】&#10;有形固定資産減価償却率">
          <a:extLst>
            <a:ext uri="{FF2B5EF4-FFF2-40B4-BE49-F238E27FC236}">
              <a16:creationId xmlns:a16="http://schemas.microsoft.com/office/drawing/2014/main" id="{DDC9663F-EDA3-49D1-B1D3-2AA996569706}"/>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2" name="n_3aveValue【体育館・プール】&#10;有形固定資産減価償却率">
          <a:extLst>
            <a:ext uri="{FF2B5EF4-FFF2-40B4-BE49-F238E27FC236}">
              <a16:creationId xmlns:a16="http://schemas.microsoft.com/office/drawing/2014/main" id="{1E800BF2-6A90-410C-B583-333942E0F67F}"/>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03" name="n_4aveValue【体育館・プール】&#10;有形固定資産減価償却率">
          <a:extLst>
            <a:ext uri="{FF2B5EF4-FFF2-40B4-BE49-F238E27FC236}">
              <a16:creationId xmlns:a16="http://schemas.microsoft.com/office/drawing/2014/main" id="{8B1FF9AF-3EB3-43CC-8B2C-3720618AAF7D}"/>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131008</xdr:rowOff>
    </xdr:from>
    <xdr:ext cx="405111" cy="259045"/>
    <xdr:sp macro="" textlink="">
      <xdr:nvSpPr>
        <xdr:cNvPr id="104" name="n_1mainValue【体育館・プール】&#10;有形固定資産減価償却率">
          <a:extLst>
            <a:ext uri="{FF2B5EF4-FFF2-40B4-BE49-F238E27FC236}">
              <a16:creationId xmlns:a16="http://schemas.microsoft.com/office/drawing/2014/main" id="{59D98C25-7DD4-4C0F-BA1F-4E1E625A7B3E}"/>
            </a:ext>
          </a:extLst>
        </xdr:cNvPr>
        <xdr:cNvSpPr txBox="1"/>
      </xdr:nvSpPr>
      <xdr:spPr>
        <a:xfrm>
          <a:off x="3582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80390</xdr:rowOff>
    </xdr:from>
    <xdr:ext cx="405111" cy="259045"/>
    <xdr:sp macro="" textlink="">
      <xdr:nvSpPr>
        <xdr:cNvPr id="105" name="n_2mainValue【体育館・プール】&#10;有形固定資産減価償却率">
          <a:extLst>
            <a:ext uri="{FF2B5EF4-FFF2-40B4-BE49-F238E27FC236}">
              <a16:creationId xmlns:a16="http://schemas.microsoft.com/office/drawing/2014/main" id="{94AD7FDE-315C-474F-9FDA-5430D82B3662}"/>
            </a:ext>
          </a:extLst>
        </xdr:cNvPr>
        <xdr:cNvSpPr txBox="1"/>
      </xdr:nvSpPr>
      <xdr:spPr>
        <a:xfrm>
          <a:off x="2705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28139</xdr:rowOff>
    </xdr:from>
    <xdr:ext cx="405111" cy="259045"/>
    <xdr:sp macro="" textlink="">
      <xdr:nvSpPr>
        <xdr:cNvPr id="106" name="n_3mainValue【体育館・プール】&#10;有形固定資産減価償却率">
          <a:extLst>
            <a:ext uri="{FF2B5EF4-FFF2-40B4-BE49-F238E27FC236}">
              <a16:creationId xmlns:a16="http://schemas.microsoft.com/office/drawing/2014/main" id="{9F7877BB-7EAB-4C2C-994F-486CE3322F9B}"/>
            </a:ext>
          </a:extLst>
        </xdr:cNvPr>
        <xdr:cNvSpPr txBox="1"/>
      </xdr:nvSpPr>
      <xdr:spPr>
        <a:xfrm>
          <a:off x="1816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59162</xdr:rowOff>
    </xdr:from>
    <xdr:ext cx="405111" cy="259045"/>
    <xdr:sp macro="" textlink="">
      <xdr:nvSpPr>
        <xdr:cNvPr id="107" name="n_4mainValue【体育館・プール】&#10;有形固定資産減価償却率">
          <a:extLst>
            <a:ext uri="{FF2B5EF4-FFF2-40B4-BE49-F238E27FC236}">
              <a16:creationId xmlns:a16="http://schemas.microsoft.com/office/drawing/2014/main" id="{43A8D491-D760-414A-99BA-DB36E1363009}"/>
            </a:ext>
          </a:extLst>
        </xdr:cNvPr>
        <xdr:cNvSpPr txBox="1"/>
      </xdr:nvSpPr>
      <xdr:spPr>
        <a:xfrm>
          <a:off x="927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090A5A8-28D5-45FD-A891-638D5BB59B9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99795A9-31BF-4B39-A03E-1F92AC0E62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882EE34-FF6E-4803-82B7-A0E4ACBFF6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F861709-B31E-41EE-BA94-4DA17B78E46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FDA7BEC-F4DD-4A8D-A05A-0A30B46C03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FFA7564-3097-48D3-97EF-0AF400CDC2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24A6B59A-7296-4195-9B52-D6ADEE596A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B79ADA0-A9E4-4E10-9348-26DCA6067A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454FF7A-6BB9-461D-8224-C5309BF35F9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3C9F560-8DC7-4A7F-B76F-0F9CF5E029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1A86217F-67A4-46C0-B657-FA346C24E28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7A6E8655-5CCF-47AD-8123-6F93A49D98C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C3B8DC24-96C0-439A-A179-3B722E09F48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B254419B-0A0D-4FC5-8DD3-5E77A162EED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64F2248E-265D-4F94-A9CB-4FAC514841E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5208C04A-4D8E-437C-8458-663C9ACD257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2DC689F7-49FA-43D2-822A-045CD549DBD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DC6587D3-E9E3-40BA-8C04-B566FFCA9FD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699A8970-9EFB-4CF0-883B-32675B0779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D3586662-DCEA-4DD5-A2A4-6CA7AD1B9DC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74211A79-3D62-4324-AFE6-A079E09EF6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4000F5CD-EE33-4DB7-88B2-96132FF08D6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4F681997-665A-4B08-90B5-0CB0A5CF32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0B8FE547-DF44-451F-A614-3793B55AC856}"/>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50CE145B-0317-4086-A45E-7E87A099E34C}"/>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1C866772-A531-44E8-8921-27D4C221301B}"/>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0F1B88FC-2271-4ABA-B7F1-FFD201F3E002}"/>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1A0E9889-F266-496D-9B6D-DDE4CCD8190B}"/>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a:extLst>
            <a:ext uri="{FF2B5EF4-FFF2-40B4-BE49-F238E27FC236}">
              <a16:creationId xmlns:a16="http://schemas.microsoft.com/office/drawing/2014/main" id="{BDFBE6B7-3D16-4810-A5EB-EF6E9AD6288D}"/>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B6F6083A-0C08-4BA0-B1FB-A031058AB3F2}"/>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4B255086-03D2-4EFF-868F-567D52931A95}"/>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CA55B524-A3F7-42D0-9149-155D12E40682}"/>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DE7CABDB-E981-4A07-9A62-7C7AE9CF4266}"/>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4BDBCCE9-2950-48F1-BA3B-B10B230F0B74}"/>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961B802-5051-4C9F-82A6-0284C495D7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0474245-001A-483D-B610-3CB946BDE9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C6E919D-86C3-430F-96A9-76B931C170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848A3D5A-92E1-4496-9162-49B5A63C7A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BB8524BD-6FAC-4C24-956E-2865CD843B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155321</xdr:rowOff>
    </xdr:from>
    <xdr:to>
      <xdr:col>55</xdr:col>
      <xdr:colOff>50800</xdr:colOff>
      <xdr:row>62</xdr:row>
      <xdr:rowOff>85471</xdr:rowOff>
    </xdr:to>
    <xdr:sp macro="" textlink="">
      <xdr:nvSpPr>
        <xdr:cNvPr id="147" name="楕円 146">
          <a:extLst>
            <a:ext uri="{FF2B5EF4-FFF2-40B4-BE49-F238E27FC236}">
              <a16:creationId xmlns:a16="http://schemas.microsoft.com/office/drawing/2014/main" id="{955DBF8B-7472-4B9A-B6EB-E65B88B4759A}"/>
            </a:ext>
          </a:extLst>
        </xdr:cNvPr>
        <xdr:cNvSpPr/>
      </xdr:nvSpPr>
      <xdr:spPr>
        <a:xfrm>
          <a:off x="10426700" y="106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6748</xdr:rowOff>
    </xdr:from>
    <xdr:ext cx="469744" cy="259045"/>
    <xdr:sp macro="" textlink="">
      <xdr:nvSpPr>
        <xdr:cNvPr id="148" name="【体育館・プール】&#10;一人当たり面積該当値テキスト">
          <a:extLst>
            <a:ext uri="{FF2B5EF4-FFF2-40B4-BE49-F238E27FC236}">
              <a16:creationId xmlns:a16="http://schemas.microsoft.com/office/drawing/2014/main" id="{7835E2B2-77E0-48E2-9D9D-0FFCC8DE731A}"/>
            </a:ext>
          </a:extLst>
        </xdr:cNvPr>
        <xdr:cNvSpPr txBox="1"/>
      </xdr:nvSpPr>
      <xdr:spPr>
        <a:xfrm>
          <a:off x="10515600" y="104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137795</xdr:rowOff>
    </xdr:from>
    <xdr:to>
      <xdr:col>50</xdr:col>
      <xdr:colOff>165100</xdr:colOff>
      <xdr:row>63</xdr:row>
      <xdr:rowOff>67945</xdr:rowOff>
    </xdr:to>
    <xdr:sp macro="" textlink="">
      <xdr:nvSpPr>
        <xdr:cNvPr id="149" name="楕円 148">
          <a:extLst>
            <a:ext uri="{FF2B5EF4-FFF2-40B4-BE49-F238E27FC236}">
              <a16:creationId xmlns:a16="http://schemas.microsoft.com/office/drawing/2014/main" id="{0F85A808-BB0C-4A06-ADE4-B770C80065A0}"/>
            </a:ext>
          </a:extLst>
        </xdr:cNvPr>
        <xdr:cNvSpPr/>
      </xdr:nvSpPr>
      <xdr:spPr>
        <a:xfrm>
          <a:off x="958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34671</xdr:rowOff>
    </xdr:from>
    <xdr:to>
      <xdr:col>55</xdr:col>
      <xdr:colOff>0</xdr:colOff>
      <xdr:row>63</xdr:row>
      <xdr:rowOff>17145</xdr:rowOff>
    </xdr:to>
    <xdr:cxnSp macro="">
      <xdr:nvCxnSpPr>
        <xdr:cNvPr id="150" name="直線コネクタ 149">
          <a:extLst>
            <a:ext uri="{FF2B5EF4-FFF2-40B4-BE49-F238E27FC236}">
              <a16:creationId xmlns:a16="http://schemas.microsoft.com/office/drawing/2014/main" id="{9A35EFA4-93E7-45E9-A241-820C3A9054FE}"/>
            </a:ext>
          </a:extLst>
        </xdr:cNvPr>
        <xdr:cNvCxnSpPr/>
      </xdr:nvCxnSpPr>
      <xdr:spPr>
        <a:xfrm flipV="1">
          <a:off x="9639300" y="10664571"/>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141605</xdr:rowOff>
    </xdr:from>
    <xdr:to>
      <xdr:col>46</xdr:col>
      <xdr:colOff>38100</xdr:colOff>
      <xdr:row>63</xdr:row>
      <xdr:rowOff>71755</xdr:rowOff>
    </xdr:to>
    <xdr:sp macro="" textlink="">
      <xdr:nvSpPr>
        <xdr:cNvPr id="151" name="楕円 150">
          <a:extLst>
            <a:ext uri="{FF2B5EF4-FFF2-40B4-BE49-F238E27FC236}">
              <a16:creationId xmlns:a16="http://schemas.microsoft.com/office/drawing/2014/main" id="{A3103781-E02F-4FA9-B907-B0D5F8D0E640}"/>
            </a:ext>
          </a:extLst>
        </xdr:cNvPr>
        <xdr:cNvSpPr/>
      </xdr:nvSpPr>
      <xdr:spPr>
        <a:xfrm>
          <a:off x="8699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17145</xdr:rowOff>
    </xdr:from>
    <xdr:to>
      <xdr:col>50</xdr:col>
      <xdr:colOff>114300</xdr:colOff>
      <xdr:row>63</xdr:row>
      <xdr:rowOff>20955</xdr:rowOff>
    </xdr:to>
    <xdr:cxnSp macro="">
      <xdr:nvCxnSpPr>
        <xdr:cNvPr id="152" name="直線コネクタ 151">
          <a:extLst>
            <a:ext uri="{FF2B5EF4-FFF2-40B4-BE49-F238E27FC236}">
              <a16:creationId xmlns:a16="http://schemas.microsoft.com/office/drawing/2014/main" id="{759E6160-3D96-4E72-B7CD-D87E78B7D2EB}"/>
            </a:ext>
          </a:extLst>
        </xdr:cNvPr>
        <xdr:cNvCxnSpPr/>
      </xdr:nvCxnSpPr>
      <xdr:spPr>
        <a:xfrm flipV="1">
          <a:off x="8750300" y="10818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145415</xdr:rowOff>
    </xdr:from>
    <xdr:to>
      <xdr:col>41</xdr:col>
      <xdr:colOff>101600</xdr:colOff>
      <xdr:row>63</xdr:row>
      <xdr:rowOff>75565</xdr:rowOff>
    </xdr:to>
    <xdr:sp macro="" textlink="">
      <xdr:nvSpPr>
        <xdr:cNvPr id="153" name="楕円 152">
          <a:extLst>
            <a:ext uri="{FF2B5EF4-FFF2-40B4-BE49-F238E27FC236}">
              <a16:creationId xmlns:a16="http://schemas.microsoft.com/office/drawing/2014/main" id="{FF484AE1-D8A5-42D9-952F-C26D3C341711}"/>
            </a:ext>
          </a:extLst>
        </xdr:cNvPr>
        <xdr:cNvSpPr/>
      </xdr:nvSpPr>
      <xdr:spPr>
        <a:xfrm>
          <a:off x="7810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20955</xdr:rowOff>
    </xdr:from>
    <xdr:to>
      <xdr:col>45</xdr:col>
      <xdr:colOff>177800</xdr:colOff>
      <xdr:row>63</xdr:row>
      <xdr:rowOff>24765</xdr:rowOff>
    </xdr:to>
    <xdr:cxnSp macro="">
      <xdr:nvCxnSpPr>
        <xdr:cNvPr id="154" name="直線コネクタ 153">
          <a:extLst>
            <a:ext uri="{FF2B5EF4-FFF2-40B4-BE49-F238E27FC236}">
              <a16:creationId xmlns:a16="http://schemas.microsoft.com/office/drawing/2014/main" id="{30DC881D-E993-46A9-BA71-A7EB599E8A67}"/>
            </a:ext>
          </a:extLst>
        </xdr:cNvPr>
        <xdr:cNvCxnSpPr/>
      </xdr:nvCxnSpPr>
      <xdr:spPr>
        <a:xfrm flipV="1">
          <a:off x="7861300" y="10822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148082</xdr:rowOff>
    </xdr:from>
    <xdr:to>
      <xdr:col>36</xdr:col>
      <xdr:colOff>165100</xdr:colOff>
      <xdr:row>63</xdr:row>
      <xdr:rowOff>78232</xdr:rowOff>
    </xdr:to>
    <xdr:sp macro="" textlink="">
      <xdr:nvSpPr>
        <xdr:cNvPr id="155" name="楕円 154">
          <a:extLst>
            <a:ext uri="{FF2B5EF4-FFF2-40B4-BE49-F238E27FC236}">
              <a16:creationId xmlns:a16="http://schemas.microsoft.com/office/drawing/2014/main" id="{16D9DE7D-D68D-4E86-8C86-36B0314751A6}"/>
            </a:ext>
          </a:extLst>
        </xdr:cNvPr>
        <xdr:cNvSpPr/>
      </xdr:nvSpPr>
      <xdr:spPr>
        <a:xfrm>
          <a:off x="6921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24765</xdr:rowOff>
    </xdr:from>
    <xdr:to>
      <xdr:col>41</xdr:col>
      <xdr:colOff>50800</xdr:colOff>
      <xdr:row>63</xdr:row>
      <xdr:rowOff>27432</xdr:rowOff>
    </xdr:to>
    <xdr:cxnSp macro="">
      <xdr:nvCxnSpPr>
        <xdr:cNvPr id="156" name="直線コネクタ 155">
          <a:extLst>
            <a:ext uri="{FF2B5EF4-FFF2-40B4-BE49-F238E27FC236}">
              <a16:creationId xmlns:a16="http://schemas.microsoft.com/office/drawing/2014/main" id="{D2FE7ABA-8D22-4446-B62D-4FE5717A9E2D}"/>
            </a:ext>
          </a:extLst>
        </xdr:cNvPr>
        <xdr:cNvCxnSpPr/>
      </xdr:nvCxnSpPr>
      <xdr:spPr>
        <a:xfrm flipV="1">
          <a:off x="6972300" y="1082611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57" name="n_1aveValue【体育館・プール】&#10;一人当たり面積">
          <a:extLst>
            <a:ext uri="{FF2B5EF4-FFF2-40B4-BE49-F238E27FC236}">
              <a16:creationId xmlns:a16="http://schemas.microsoft.com/office/drawing/2014/main" id="{A49C7698-3E19-44C5-BD29-20F181628BF5}"/>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a:extLst>
            <a:ext uri="{FF2B5EF4-FFF2-40B4-BE49-F238E27FC236}">
              <a16:creationId xmlns:a16="http://schemas.microsoft.com/office/drawing/2014/main" id="{0EB58162-3B89-480B-90CA-8E7378BF2807}"/>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9" name="n_3aveValue【体育館・プール】&#10;一人当たり面積">
          <a:extLst>
            <a:ext uri="{FF2B5EF4-FFF2-40B4-BE49-F238E27FC236}">
              <a16:creationId xmlns:a16="http://schemas.microsoft.com/office/drawing/2014/main" id="{FC5503D6-9CF8-45F6-8519-AE2EB4FB3592}"/>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60" name="n_4aveValue【体育館・プール】&#10;一人当たり面積">
          <a:extLst>
            <a:ext uri="{FF2B5EF4-FFF2-40B4-BE49-F238E27FC236}">
              <a16:creationId xmlns:a16="http://schemas.microsoft.com/office/drawing/2014/main" id="{154563B7-B027-48F8-8D79-7094B1A0BFC7}"/>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59072</xdr:rowOff>
    </xdr:from>
    <xdr:ext cx="469744" cy="259045"/>
    <xdr:sp macro="" textlink="">
      <xdr:nvSpPr>
        <xdr:cNvPr id="161" name="n_1mainValue【体育館・プール】&#10;一人当たり面積">
          <a:extLst>
            <a:ext uri="{FF2B5EF4-FFF2-40B4-BE49-F238E27FC236}">
              <a16:creationId xmlns:a16="http://schemas.microsoft.com/office/drawing/2014/main" id="{7A113B7C-6DB1-411A-855A-7989C02FFC68}"/>
            </a:ext>
          </a:extLst>
        </xdr:cNvPr>
        <xdr:cNvSpPr txBox="1"/>
      </xdr:nvSpPr>
      <xdr:spPr>
        <a:xfrm>
          <a:off x="9391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62882</xdr:rowOff>
    </xdr:from>
    <xdr:ext cx="469744" cy="259045"/>
    <xdr:sp macro="" textlink="">
      <xdr:nvSpPr>
        <xdr:cNvPr id="162" name="n_2mainValue【体育館・プール】&#10;一人当たり面積">
          <a:extLst>
            <a:ext uri="{FF2B5EF4-FFF2-40B4-BE49-F238E27FC236}">
              <a16:creationId xmlns:a16="http://schemas.microsoft.com/office/drawing/2014/main" id="{ECAE4E4A-5EFB-452B-BEE7-07BFF0D22EC8}"/>
            </a:ext>
          </a:extLst>
        </xdr:cNvPr>
        <xdr:cNvSpPr txBox="1"/>
      </xdr:nvSpPr>
      <xdr:spPr>
        <a:xfrm>
          <a:off x="8515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66692</xdr:rowOff>
    </xdr:from>
    <xdr:ext cx="469744" cy="259045"/>
    <xdr:sp macro="" textlink="">
      <xdr:nvSpPr>
        <xdr:cNvPr id="163" name="n_3mainValue【体育館・プール】&#10;一人当たり面積">
          <a:extLst>
            <a:ext uri="{FF2B5EF4-FFF2-40B4-BE49-F238E27FC236}">
              <a16:creationId xmlns:a16="http://schemas.microsoft.com/office/drawing/2014/main" id="{444D904D-EBF3-44F6-A719-85C0636EA55C}"/>
            </a:ext>
          </a:extLst>
        </xdr:cNvPr>
        <xdr:cNvSpPr txBox="1"/>
      </xdr:nvSpPr>
      <xdr:spPr>
        <a:xfrm>
          <a:off x="7626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69359</xdr:rowOff>
    </xdr:from>
    <xdr:ext cx="469744" cy="259045"/>
    <xdr:sp macro="" textlink="">
      <xdr:nvSpPr>
        <xdr:cNvPr id="164" name="n_4mainValue【体育館・プール】&#10;一人当たり面積">
          <a:extLst>
            <a:ext uri="{FF2B5EF4-FFF2-40B4-BE49-F238E27FC236}">
              <a16:creationId xmlns:a16="http://schemas.microsoft.com/office/drawing/2014/main" id="{9B1F2A5B-C3D1-45D3-9096-B1B0E272FD2B}"/>
            </a:ext>
          </a:extLst>
        </xdr:cNvPr>
        <xdr:cNvSpPr txBox="1"/>
      </xdr:nvSpPr>
      <xdr:spPr>
        <a:xfrm>
          <a:off x="6737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CAAF805B-85C0-46EC-9C1A-773CDD5850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54EBF6E2-0E25-4D67-9D8A-E4F6EDF318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C9F136BC-3F29-4A4B-97A0-E2E0CD961E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1607B00D-36E3-448F-A1C6-D498D50223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B067CA9B-A703-4099-88FA-B6644A3BDA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41D75818-EB22-454D-A56F-5A4E9B3CB4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9790D8FB-4A6C-403D-8381-8AA498AE915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E910E6F2-36D4-456A-B2DE-0B91A4C55E4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8729744-C07B-42D4-BB6D-78F9DCB4085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968ED431-2120-4D27-BA5C-CC6716632F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4059F6B8-6F03-438F-A787-0D3C393A6FD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C8D9C650-569B-461A-A4FB-84E49EEFF52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7721539A-75FA-49D1-9682-E1F086A795B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CEEF8B12-64D4-47A9-A120-FAF8C8C3615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7EA2F932-7FAF-4CE6-A40D-385C3667B50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897F7842-8EB3-4010-AAD2-5D0C68EE337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912BB94F-B994-461B-A98A-C36D27CED5D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FD6A1E47-0479-4929-82AA-A87458DA349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A2E13FFF-1F83-41B2-9389-1726DE8341F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AF5BA64F-35AF-4D7A-AB5C-62308C2F1CC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510F2381-3BD4-4298-A5F3-B6CB837DE6C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D0D110D9-8F74-4B1E-A577-C8E0D289EF1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E122C3DF-A8A9-4F4E-954F-703980A99E9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85AF7707-88CD-402E-A882-F2481DFAD2D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6D97BD5F-DEA6-4C46-A354-E2FB5CF451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CFF5E4FF-9947-4B8E-857B-1E20131167C2}"/>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6F23B71E-EE2F-4D11-BDB3-29EC0FDFF2B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2BEF1F8A-5F53-40EB-8506-2259816B577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8350BD44-80A2-4AAB-BFA3-4927BBCBD798}"/>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23577BF5-9CCE-4D6E-B898-F7635199EA0C}"/>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8E09BB19-9F71-44AB-B399-C789FE4CC039}"/>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CBC73CB3-02CE-456E-A4C0-3DF29BA87D02}"/>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4422BAC1-985A-4DA0-8DCA-4CD34A136FBA}"/>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5EA925B3-FC33-4C9C-92E1-A5509E2401BB}"/>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8BD661E7-4EA6-4D38-AD4B-4C07B62A7032}"/>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E590CF94-A872-4EB6-8DA6-F9BF8E9467F7}"/>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8A3C0B5-BCD1-40E4-8FF0-9ABC8E0410A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282163D-FBA0-4B83-AF50-A711A39D8FD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29D2772-41C5-4E16-8FF6-1A2DC8FBDD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37BEF71-0B1B-46A7-9F21-9D89073329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11D6AE85-093C-43D3-B12D-7C9FAD3D50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98334</xdr:rowOff>
    </xdr:from>
    <xdr:to>
      <xdr:col>6</xdr:col>
      <xdr:colOff>38100</xdr:colOff>
      <xdr:row>83</xdr:row>
      <xdr:rowOff>28484</xdr:rowOff>
    </xdr:to>
    <xdr:sp macro="" textlink="">
      <xdr:nvSpPr>
        <xdr:cNvPr id="206" name="楕円 205">
          <a:extLst>
            <a:ext uri="{FF2B5EF4-FFF2-40B4-BE49-F238E27FC236}">
              <a16:creationId xmlns:a16="http://schemas.microsoft.com/office/drawing/2014/main" id="{DDAA006E-41A6-4A47-B5BF-4EF70DADF69B}"/>
            </a:ext>
          </a:extLst>
        </xdr:cNvPr>
        <xdr:cNvSpPr/>
      </xdr:nvSpPr>
      <xdr:spPr>
        <a:xfrm>
          <a:off x="1079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154413</xdr:rowOff>
    </xdr:from>
    <xdr:ext cx="405111" cy="259045"/>
    <xdr:sp macro="" textlink="">
      <xdr:nvSpPr>
        <xdr:cNvPr id="207" name="n_1aveValue【福祉施設】&#10;有形固定資産減価償却率">
          <a:extLst>
            <a:ext uri="{FF2B5EF4-FFF2-40B4-BE49-F238E27FC236}">
              <a16:creationId xmlns:a16="http://schemas.microsoft.com/office/drawing/2014/main" id="{F5B2134D-A40B-499A-8315-2E7AB6827A67}"/>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08" name="n_2aveValue【福祉施設】&#10;有形固定資産減価償却率">
          <a:extLst>
            <a:ext uri="{FF2B5EF4-FFF2-40B4-BE49-F238E27FC236}">
              <a16:creationId xmlns:a16="http://schemas.microsoft.com/office/drawing/2014/main" id="{06CAC564-14D9-4514-B6E3-F28FAB20F840}"/>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09" name="n_3aveValue【福祉施設】&#10;有形固定資産減価償却率">
          <a:extLst>
            <a:ext uri="{FF2B5EF4-FFF2-40B4-BE49-F238E27FC236}">
              <a16:creationId xmlns:a16="http://schemas.microsoft.com/office/drawing/2014/main" id="{60F667AC-F6A7-4617-84EE-C9C86DCA6807}"/>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0" name="n_4aveValue【福祉施設】&#10;有形固定資産減価償却率">
          <a:extLst>
            <a:ext uri="{FF2B5EF4-FFF2-40B4-BE49-F238E27FC236}">
              <a16:creationId xmlns:a16="http://schemas.microsoft.com/office/drawing/2014/main" id="{85F6BFDE-AEAF-414C-A85E-E35EDE547972}"/>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19611</xdr:rowOff>
    </xdr:from>
    <xdr:ext cx="405111" cy="259045"/>
    <xdr:sp macro="" textlink="">
      <xdr:nvSpPr>
        <xdr:cNvPr id="211" name="n_4mainValue【福祉施設】&#10;有形固定資産減価償却率">
          <a:extLst>
            <a:ext uri="{FF2B5EF4-FFF2-40B4-BE49-F238E27FC236}">
              <a16:creationId xmlns:a16="http://schemas.microsoft.com/office/drawing/2014/main" id="{709B0644-A070-497F-A3F4-C029E7DFCB12}"/>
            </a:ext>
          </a:extLst>
        </xdr:cNvPr>
        <xdr:cNvSpPr txBox="1"/>
      </xdr:nvSpPr>
      <xdr:spPr>
        <a:xfrm>
          <a:off x="927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a:extLst>
            <a:ext uri="{FF2B5EF4-FFF2-40B4-BE49-F238E27FC236}">
              <a16:creationId xmlns:a16="http://schemas.microsoft.com/office/drawing/2014/main" id="{478087ED-5F95-425F-98F1-93DEBCC165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a:extLst>
            <a:ext uri="{FF2B5EF4-FFF2-40B4-BE49-F238E27FC236}">
              <a16:creationId xmlns:a16="http://schemas.microsoft.com/office/drawing/2014/main" id="{9569907F-46C6-40F9-B208-B2CAA54595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a:extLst>
            <a:ext uri="{FF2B5EF4-FFF2-40B4-BE49-F238E27FC236}">
              <a16:creationId xmlns:a16="http://schemas.microsoft.com/office/drawing/2014/main" id="{AB7B2E2C-7442-4F45-9685-372509A7A2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a:extLst>
            <a:ext uri="{FF2B5EF4-FFF2-40B4-BE49-F238E27FC236}">
              <a16:creationId xmlns:a16="http://schemas.microsoft.com/office/drawing/2014/main" id="{0B6E8F97-37B1-450A-9B66-2CC5CCD3D2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a:extLst>
            <a:ext uri="{FF2B5EF4-FFF2-40B4-BE49-F238E27FC236}">
              <a16:creationId xmlns:a16="http://schemas.microsoft.com/office/drawing/2014/main" id="{0EDFA8C5-BCE0-4C6D-BC5A-F16F5BCF78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a:extLst>
            <a:ext uri="{FF2B5EF4-FFF2-40B4-BE49-F238E27FC236}">
              <a16:creationId xmlns:a16="http://schemas.microsoft.com/office/drawing/2014/main" id="{305C63BB-A5DF-4BB3-896B-FA006BF5E0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a:extLst>
            <a:ext uri="{FF2B5EF4-FFF2-40B4-BE49-F238E27FC236}">
              <a16:creationId xmlns:a16="http://schemas.microsoft.com/office/drawing/2014/main" id="{88205F32-651B-4641-BAA4-158DA3EEC1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a:extLst>
            <a:ext uri="{FF2B5EF4-FFF2-40B4-BE49-F238E27FC236}">
              <a16:creationId xmlns:a16="http://schemas.microsoft.com/office/drawing/2014/main" id="{71BB1F9F-3E2C-4F70-993D-08B768C183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a:extLst>
            <a:ext uri="{FF2B5EF4-FFF2-40B4-BE49-F238E27FC236}">
              <a16:creationId xmlns:a16="http://schemas.microsoft.com/office/drawing/2014/main" id="{C62DF554-29B8-4522-A0AB-04DD606E08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a:extLst>
            <a:ext uri="{FF2B5EF4-FFF2-40B4-BE49-F238E27FC236}">
              <a16:creationId xmlns:a16="http://schemas.microsoft.com/office/drawing/2014/main" id="{9B7E1A2E-20F4-48E5-9D43-9F7462AEF5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2" name="直線コネクタ 221">
          <a:extLst>
            <a:ext uri="{FF2B5EF4-FFF2-40B4-BE49-F238E27FC236}">
              <a16:creationId xmlns:a16="http://schemas.microsoft.com/office/drawing/2014/main" id="{C4DCF916-B2E9-4B1B-9BD9-3249CD6B3CC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3" name="テキスト ボックス 222">
          <a:extLst>
            <a:ext uri="{FF2B5EF4-FFF2-40B4-BE49-F238E27FC236}">
              <a16:creationId xmlns:a16="http://schemas.microsoft.com/office/drawing/2014/main" id="{D45F2FA0-EFA0-4A24-A281-0372488C944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4" name="直線コネクタ 223">
          <a:extLst>
            <a:ext uri="{FF2B5EF4-FFF2-40B4-BE49-F238E27FC236}">
              <a16:creationId xmlns:a16="http://schemas.microsoft.com/office/drawing/2014/main" id="{3EB9C4F6-4CD7-44EF-94D1-4754EBC3031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5" name="テキスト ボックス 224">
          <a:extLst>
            <a:ext uri="{FF2B5EF4-FFF2-40B4-BE49-F238E27FC236}">
              <a16:creationId xmlns:a16="http://schemas.microsoft.com/office/drawing/2014/main" id="{88528AE5-92A5-4E6B-83FE-4C3AC1244C0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6" name="直線コネクタ 225">
          <a:extLst>
            <a:ext uri="{FF2B5EF4-FFF2-40B4-BE49-F238E27FC236}">
              <a16:creationId xmlns:a16="http://schemas.microsoft.com/office/drawing/2014/main" id="{B6D4DDA6-2F44-49B4-8C87-77A0C0CAEE3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7" name="テキスト ボックス 226">
          <a:extLst>
            <a:ext uri="{FF2B5EF4-FFF2-40B4-BE49-F238E27FC236}">
              <a16:creationId xmlns:a16="http://schemas.microsoft.com/office/drawing/2014/main" id="{920922DE-8CAE-441C-9447-8571EBBE38A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8" name="直線コネクタ 227">
          <a:extLst>
            <a:ext uri="{FF2B5EF4-FFF2-40B4-BE49-F238E27FC236}">
              <a16:creationId xmlns:a16="http://schemas.microsoft.com/office/drawing/2014/main" id="{85788695-92AE-4017-9E59-CB838095691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9" name="テキスト ボックス 228">
          <a:extLst>
            <a:ext uri="{FF2B5EF4-FFF2-40B4-BE49-F238E27FC236}">
              <a16:creationId xmlns:a16="http://schemas.microsoft.com/office/drawing/2014/main" id="{D3D9B46C-6AD8-41C6-A0E7-3D6309755AD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3ECF3BA4-1C5A-4978-85C6-091B6FBA0DE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9E60FEB6-66EE-467B-BB3D-4DDDAD7BFB9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34F92FA2-1356-4FAE-87BB-DDF4333338F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33" name="直線コネクタ 232">
          <a:extLst>
            <a:ext uri="{FF2B5EF4-FFF2-40B4-BE49-F238E27FC236}">
              <a16:creationId xmlns:a16="http://schemas.microsoft.com/office/drawing/2014/main" id="{C9C41089-3B72-465F-9E6C-BC760D4E465D}"/>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34" name="【福祉施設】&#10;一人当たり面積最小値テキスト">
          <a:extLst>
            <a:ext uri="{FF2B5EF4-FFF2-40B4-BE49-F238E27FC236}">
              <a16:creationId xmlns:a16="http://schemas.microsoft.com/office/drawing/2014/main" id="{7B87B5C3-985A-49B6-B16B-07C4D26E167D}"/>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35" name="直線コネクタ 234">
          <a:extLst>
            <a:ext uri="{FF2B5EF4-FFF2-40B4-BE49-F238E27FC236}">
              <a16:creationId xmlns:a16="http://schemas.microsoft.com/office/drawing/2014/main" id="{57639B62-69DD-4459-80A7-FECA31B8DC2C}"/>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36" name="【福祉施設】&#10;一人当たり面積最大値テキスト">
          <a:extLst>
            <a:ext uri="{FF2B5EF4-FFF2-40B4-BE49-F238E27FC236}">
              <a16:creationId xmlns:a16="http://schemas.microsoft.com/office/drawing/2014/main" id="{F49A1355-6DA2-4A23-9B3B-5A5F53E4864A}"/>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37" name="直線コネクタ 236">
          <a:extLst>
            <a:ext uri="{FF2B5EF4-FFF2-40B4-BE49-F238E27FC236}">
              <a16:creationId xmlns:a16="http://schemas.microsoft.com/office/drawing/2014/main" id="{7B77B53C-8A04-4D2F-834F-397416144E8D}"/>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38" name="【福祉施設】&#10;一人当たり面積平均値テキスト">
          <a:extLst>
            <a:ext uri="{FF2B5EF4-FFF2-40B4-BE49-F238E27FC236}">
              <a16:creationId xmlns:a16="http://schemas.microsoft.com/office/drawing/2014/main" id="{EA35DBFB-758B-4501-BCC2-B9426E768C30}"/>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39" name="フローチャート: 判断 238">
          <a:extLst>
            <a:ext uri="{FF2B5EF4-FFF2-40B4-BE49-F238E27FC236}">
              <a16:creationId xmlns:a16="http://schemas.microsoft.com/office/drawing/2014/main" id="{708E3ACE-563A-4AE3-9BA7-5C42B1046314}"/>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40" name="フローチャート: 判断 239">
          <a:extLst>
            <a:ext uri="{FF2B5EF4-FFF2-40B4-BE49-F238E27FC236}">
              <a16:creationId xmlns:a16="http://schemas.microsoft.com/office/drawing/2014/main" id="{F4773C23-23CB-47AA-B4BD-422AE76F02D4}"/>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41" name="フローチャート: 判断 240">
          <a:extLst>
            <a:ext uri="{FF2B5EF4-FFF2-40B4-BE49-F238E27FC236}">
              <a16:creationId xmlns:a16="http://schemas.microsoft.com/office/drawing/2014/main" id="{81652F5D-E82C-44C7-81DA-632B5C83D47A}"/>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42" name="フローチャート: 判断 241">
          <a:extLst>
            <a:ext uri="{FF2B5EF4-FFF2-40B4-BE49-F238E27FC236}">
              <a16:creationId xmlns:a16="http://schemas.microsoft.com/office/drawing/2014/main" id="{3F8DA579-93F9-41F3-8207-9CDD4D2BC04E}"/>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43" name="フローチャート: 判断 242">
          <a:extLst>
            <a:ext uri="{FF2B5EF4-FFF2-40B4-BE49-F238E27FC236}">
              <a16:creationId xmlns:a16="http://schemas.microsoft.com/office/drawing/2014/main" id="{C0412102-AACF-4958-B457-2494AC370DF7}"/>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134E9CC0-6417-494B-A9A7-B4AAA9B0243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74B8B82-B268-498A-B2A3-BB0C6FA4528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D3AA25A5-DA06-4074-A113-9975750B5F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975A8D54-1C98-460C-AAA8-B9197446FC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B968630F-3866-4DEC-8B87-5266F669EC3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146862</xdr:rowOff>
    </xdr:from>
    <xdr:to>
      <xdr:col>36</xdr:col>
      <xdr:colOff>165100</xdr:colOff>
      <xdr:row>85</xdr:row>
      <xdr:rowOff>77012</xdr:rowOff>
    </xdr:to>
    <xdr:sp macro="" textlink="">
      <xdr:nvSpPr>
        <xdr:cNvPr id="249" name="楕円 248">
          <a:extLst>
            <a:ext uri="{FF2B5EF4-FFF2-40B4-BE49-F238E27FC236}">
              <a16:creationId xmlns:a16="http://schemas.microsoft.com/office/drawing/2014/main" id="{7B0F7BAC-6363-437A-9663-14B7CAA190D3}"/>
            </a:ext>
          </a:extLst>
        </xdr:cNvPr>
        <xdr:cNvSpPr/>
      </xdr:nvSpPr>
      <xdr:spPr>
        <a:xfrm>
          <a:off x="6921500" y="145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87368</xdr:rowOff>
    </xdr:from>
    <xdr:ext cx="469744" cy="259045"/>
    <xdr:sp macro="" textlink="">
      <xdr:nvSpPr>
        <xdr:cNvPr id="250" name="n_1aveValue【福祉施設】&#10;一人当たり面積">
          <a:extLst>
            <a:ext uri="{FF2B5EF4-FFF2-40B4-BE49-F238E27FC236}">
              <a16:creationId xmlns:a16="http://schemas.microsoft.com/office/drawing/2014/main" id="{5B2D8C7A-3D38-4684-A7A4-6429AFA9A88D}"/>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51" name="n_2aveValue【福祉施設】&#10;一人当たり面積">
          <a:extLst>
            <a:ext uri="{FF2B5EF4-FFF2-40B4-BE49-F238E27FC236}">
              <a16:creationId xmlns:a16="http://schemas.microsoft.com/office/drawing/2014/main" id="{06814155-4F58-4300-BAA7-106936F01EE2}"/>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52" name="n_3aveValue【福祉施設】&#10;一人当たり面積">
          <a:extLst>
            <a:ext uri="{FF2B5EF4-FFF2-40B4-BE49-F238E27FC236}">
              <a16:creationId xmlns:a16="http://schemas.microsoft.com/office/drawing/2014/main" id="{95ED0B17-A86A-43F6-9F9C-0E87C00B7FDE}"/>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253" name="n_4aveValue【福祉施設】&#10;一人当たり面積">
          <a:extLst>
            <a:ext uri="{FF2B5EF4-FFF2-40B4-BE49-F238E27FC236}">
              <a16:creationId xmlns:a16="http://schemas.microsoft.com/office/drawing/2014/main" id="{44C28898-346D-4EC1-B195-AF277D716690}"/>
            </a:ext>
          </a:extLst>
        </xdr:cNvPr>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93539</xdr:rowOff>
    </xdr:from>
    <xdr:ext cx="469744" cy="259045"/>
    <xdr:sp macro="" textlink="">
      <xdr:nvSpPr>
        <xdr:cNvPr id="254" name="n_4mainValue【福祉施設】&#10;一人当たり面積">
          <a:extLst>
            <a:ext uri="{FF2B5EF4-FFF2-40B4-BE49-F238E27FC236}">
              <a16:creationId xmlns:a16="http://schemas.microsoft.com/office/drawing/2014/main" id="{6BF2DF07-4895-41F6-9263-7F53A0EAE135}"/>
            </a:ext>
          </a:extLst>
        </xdr:cNvPr>
        <xdr:cNvSpPr txBox="1"/>
      </xdr:nvSpPr>
      <xdr:spPr>
        <a:xfrm>
          <a:off x="6737427" y="1432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15E9DE77-2BBF-4B04-BC0C-B3727F1AB49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64E170EA-4B77-40ED-83F8-816F506BB1A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15AF9FEC-2622-42D8-9E86-189A574DA4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819E9B87-6A6E-46F4-A3DF-83C4530648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EE099CA1-D770-4CA5-AC27-08D44C27A2F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6EFFF6A0-883C-4695-965B-3F12D2C3037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746B271B-EDFB-4637-B699-B13654C28B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1409A5E6-1EAC-4609-AB78-9A3FD03D194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a:extLst>
            <a:ext uri="{FF2B5EF4-FFF2-40B4-BE49-F238E27FC236}">
              <a16:creationId xmlns:a16="http://schemas.microsoft.com/office/drawing/2014/main" id="{E2373644-0CE7-4FA6-AB1A-88ED76ACC4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a:extLst>
            <a:ext uri="{FF2B5EF4-FFF2-40B4-BE49-F238E27FC236}">
              <a16:creationId xmlns:a16="http://schemas.microsoft.com/office/drawing/2014/main" id="{AAC391FF-91E3-49CA-8879-C5BAC61A2C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a:extLst>
            <a:ext uri="{FF2B5EF4-FFF2-40B4-BE49-F238E27FC236}">
              <a16:creationId xmlns:a16="http://schemas.microsoft.com/office/drawing/2014/main" id="{7E26DE8E-BC08-47E5-8B30-0EC6317E2F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a:extLst>
            <a:ext uri="{FF2B5EF4-FFF2-40B4-BE49-F238E27FC236}">
              <a16:creationId xmlns:a16="http://schemas.microsoft.com/office/drawing/2014/main" id="{4E1C9E5E-9EEE-4C23-BF3E-0C83B39A36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a:extLst>
            <a:ext uri="{FF2B5EF4-FFF2-40B4-BE49-F238E27FC236}">
              <a16:creationId xmlns:a16="http://schemas.microsoft.com/office/drawing/2014/main" id="{747C681C-5D3D-4ED7-A134-0B80A9D267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a:extLst>
            <a:ext uri="{FF2B5EF4-FFF2-40B4-BE49-F238E27FC236}">
              <a16:creationId xmlns:a16="http://schemas.microsoft.com/office/drawing/2014/main" id="{BACAA2C9-4BD9-4366-A8D7-BD0C523550A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a:extLst>
            <a:ext uri="{FF2B5EF4-FFF2-40B4-BE49-F238E27FC236}">
              <a16:creationId xmlns:a16="http://schemas.microsoft.com/office/drawing/2014/main" id="{A24D89FD-7F5B-45C1-94D5-C2799E3F18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a:extLst>
            <a:ext uri="{FF2B5EF4-FFF2-40B4-BE49-F238E27FC236}">
              <a16:creationId xmlns:a16="http://schemas.microsoft.com/office/drawing/2014/main" id="{3CD907AC-6996-4D1A-93AE-EE343D6CC4D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A0DE16D4-3D11-414D-A8EC-A3838194F2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335A9949-A57D-4D22-B6D4-6530B74E7E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3CAAB60B-9A55-4755-83B4-A68DD8C8CE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FB0B10EE-F737-4F6A-B1AF-DC7488EB36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8F596556-815A-464E-80B4-6F9DDA923C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76A188B4-A1A8-4478-B28F-3225CEE7977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6523294F-83A9-49EF-91BD-C74ECB64D6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612AD9E4-E3EA-4FDD-B444-524B4C77C3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a:extLst>
            <a:ext uri="{FF2B5EF4-FFF2-40B4-BE49-F238E27FC236}">
              <a16:creationId xmlns:a16="http://schemas.microsoft.com/office/drawing/2014/main" id="{2EBF8BC4-8304-4B76-B3D2-D96F901D668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a:extLst>
            <a:ext uri="{FF2B5EF4-FFF2-40B4-BE49-F238E27FC236}">
              <a16:creationId xmlns:a16="http://schemas.microsoft.com/office/drawing/2014/main" id="{6BC3FAE8-A069-4B0B-BE29-D0718E15C11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1" name="テキスト ボックス 280">
          <a:extLst>
            <a:ext uri="{FF2B5EF4-FFF2-40B4-BE49-F238E27FC236}">
              <a16:creationId xmlns:a16="http://schemas.microsoft.com/office/drawing/2014/main" id="{43B36416-3961-4989-9829-5C91163C09A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2" name="直線コネクタ 281">
          <a:extLst>
            <a:ext uri="{FF2B5EF4-FFF2-40B4-BE49-F238E27FC236}">
              <a16:creationId xmlns:a16="http://schemas.microsoft.com/office/drawing/2014/main" id="{4DF9AF70-6197-4375-A52E-00290ABF596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3" name="テキスト ボックス 282">
          <a:extLst>
            <a:ext uri="{FF2B5EF4-FFF2-40B4-BE49-F238E27FC236}">
              <a16:creationId xmlns:a16="http://schemas.microsoft.com/office/drawing/2014/main" id="{AE6C4439-2D4C-40B8-AB46-1442F7C51C4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4" name="直線コネクタ 283">
          <a:extLst>
            <a:ext uri="{FF2B5EF4-FFF2-40B4-BE49-F238E27FC236}">
              <a16:creationId xmlns:a16="http://schemas.microsoft.com/office/drawing/2014/main" id="{DF5F2E19-E4B4-4C8C-A5B4-49EAD887647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5" name="テキスト ボックス 284">
          <a:extLst>
            <a:ext uri="{FF2B5EF4-FFF2-40B4-BE49-F238E27FC236}">
              <a16:creationId xmlns:a16="http://schemas.microsoft.com/office/drawing/2014/main" id="{30FF48E5-3EF3-42EC-8DE8-624F37B6079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6" name="直線コネクタ 285">
          <a:extLst>
            <a:ext uri="{FF2B5EF4-FFF2-40B4-BE49-F238E27FC236}">
              <a16:creationId xmlns:a16="http://schemas.microsoft.com/office/drawing/2014/main" id="{B237FF40-DD5D-4888-8AA6-E14D193ED7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7" name="テキスト ボックス 286">
          <a:extLst>
            <a:ext uri="{FF2B5EF4-FFF2-40B4-BE49-F238E27FC236}">
              <a16:creationId xmlns:a16="http://schemas.microsoft.com/office/drawing/2014/main" id="{C70688F3-B9CA-47F4-995E-D45916D8AA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8" name="直線コネクタ 287">
          <a:extLst>
            <a:ext uri="{FF2B5EF4-FFF2-40B4-BE49-F238E27FC236}">
              <a16:creationId xmlns:a16="http://schemas.microsoft.com/office/drawing/2014/main" id="{9AC6B08B-671C-4A61-8FB4-7EA92F901DC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9" name="テキスト ボックス 288">
          <a:extLst>
            <a:ext uri="{FF2B5EF4-FFF2-40B4-BE49-F238E27FC236}">
              <a16:creationId xmlns:a16="http://schemas.microsoft.com/office/drawing/2014/main" id="{89199827-C544-4E5E-81FA-77DEE68B061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0" name="直線コネクタ 289">
          <a:extLst>
            <a:ext uri="{FF2B5EF4-FFF2-40B4-BE49-F238E27FC236}">
              <a16:creationId xmlns:a16="http://schemas.microsoft.com/office/drawing/2014/main" id="{94D0151C-34F0-481C-8DD0-493F407D164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1" name="テキスト ボックス 290">
          <a:extLst>
            <a:ext uri="{FF2B5EF4-FFF2-40B4-BE49-F238E27FC236}">
              <a16:creationId xmlns:a16="http://schemas.microsoft.com/office/drawing/2014/main" id="{2458B61B-0608-4785-BE21-8024E0139A7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2" name="直線コネクタ 291">
          <a:extLst>
            <a:ext uri="{FF2B5EF4-FFF2-40B4-BE49-F238E27FC236}">
              <a16:creationId xmlns:a16="http://schemas.microsoft.com/office/drawing/2014/main" id="{543EF416-6589-440F-8314-037F5D3F357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3" name="テキスト ボックス 292">
          <a:extLst>
            <a:ext uri="{FF2B5EF4-FFF2-40B4-BE49-F238E27FC236}">
              <a16:creationId xmlns:a16="http://schemas.microsoft.com/office/drawing/2014/main" id="{210D5FA1-C2A1-440C-9A04-DB292591F51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a:extLst>
            <a:ext uri="{FF2B5EF4-FFF2-40B4-BE49-F238E27FC236}">
              <a16:creationId xmlns:a16="http://schemas.microsoft.com/office/drawing/2014/main" id="{171C535E-8D23-4DEA-B9AC-6CFE4CE2E4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5" name="【一般廃棄物処理施設】&#10;有形固定資産減価償却率グラフ枠">
          <a:extLst>
            <a:ext uri="{FF2B5EF4-FFF2-40B4-BE49-F238E27FC236}">
              <a16:creationId xmlns:a16="http://schemas.microsoft.com/office/drawing/2014/main" id="{ED6F67EB-3DC4-44C5-8725-D569C7A98C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296" name="直線コネクタ 295">
          <a:extLst>
            <a:ext uri="{FF2B5EF4-FFF2-40B4-BE49-F238E27FC236}">
              <a16:creationId xmlns:a16="http://schemas.microsoft.com/office/drawing/2014/main" id="{2D6FF5D2-D134-4CAA-969B-3F2E3FBCFF09}"/>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297" name="【一般廃棄物処理施設】&#10;有形固定資産減価償却率最小値テキスト">
          <a:extLst>
            <a:ext uri="{FF2B5EF4-FFF2-40B4-BE49-F238E27FC236}">
              <a16:creationId xmlns:a16="http://schemas.microsoft.com/office/drawing/2014/main" id="{E12016A6-0C68-4999-BDDD-C3F7FD492167}"/>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298" name="直線コネクタ 297">
          <a:extLst>
            <a:ext uri="{FF2B5EF4-FFF2-40B4-BE49-F238E27FC236}">
              <a16:creationId xmlns:a16="http://schemas.microsoft.com/office/drawing/2014/main" id="{C1F8B91D-5FC9-4A3C-8509-D7C0603C9863}"/>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299" name="【一般廃棄物処理施設】&#10;有形固定資産減価償却率最大値テキスト">
          <a:extLst>
            <a:ext uri="{FF2B5EF4-FFF2-40B4-BE49-F238E27FC236}">
              <a16:creationId xmlns:a16="http://schemas.microsoft.com/office/drawing/2014/main" id="{8923D66A-A251-42AD-A699-73466844B99C}"/>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00" name="直線コネクタ 299">
          <a:extLst>
            <a:ext uri="{FF2B5EF4-FFF2-40B4-BE49-F238E27FC236}">
              <a16:creationId xmlns:a16="http://schemas.microsoft.com/office/drawing/2014/main" id="{9B483721-2CDA-4228-8E33-A20DC26612E3}"/>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301" name="【一般廃棄物処理施設】&#10;有形固定資産減価償却率平均値テキスト">
          <a:extLst>
            <a:ext uri="{FF2B5EF4-FFF2-40B4-BE49-F238E27FC236}">
              <a16:creationId xmlns:a16="http://schemas.microsoft.com/office/drawing/2014/main" id="{7687ACBE-13A6-46AC-B7FE-C18036D48FEA}"/>
            </a:ext>
          </a:extLst>
        </xdr:cNvPr>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02" name="フローチャート: 判断 301">
          <a:extLst>
            <a:ext uri="{FF2B5EF4-FFF2-40B4-BE49-F238E27FC236}">
              <a16:creationId xmlns:a16="http://schemas.microsoft.com/office/drawing/2014/main" id="{7E92DCD9-9B24-482D-B1BB-C4833CC6F30B}"/>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03" name="フローチャート: 判断 302">
          <a:extLst>
            <a:ext uri="{FF2B5EF4-FFF2-40B4-BE49-F238E27FC236}">
              <a16:creationId xmlns:a16="http://schemas.microsoft.com/office/drawing/2014/main" id="{9570391B-3EF0-438A-B668-3C86680D4D8D}"/>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04" name="フローチャート: 判断 303">
          <a:extLst>
            <a:ext uri="{FF2B5EF4-FFF2-40B4-BE49-F238E27FC236}">
              <a16:creationId xmlns:a16="http://schemas.microsoft.com/office/drawing/2014/main" id="{C65EE1CB-0085-4416-83B6-86459DA3F51A}"/>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05" name="フローチャート: 判断 304">
          <a:extLst>
            <a:ext uri="{FF2B5EF4-FFF2-40B4-BE49-F238E27FC236}">
              <a16:creationId xmlns:a16="http://schemas.microsoft.com/office/drawing/2014/main" id="{CE4B5A2C-6DDB-4DA0-BEC2-50A7AD87B302}"/>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06" name="フローチャート: 判断 305">
          <a:extLst>
            <a:ext uri="{FF2B5EF4-FFF2-40B4-BE49-F238E27FC236}">
              <a16:creationId xmlns:a16="http://schemas.microsoft.com/office/drawing/2014/main" id="{4BFBCF87-8023-4A69-AC0F-B7B003E0FB22}"/>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E2E21471-0014-4DB7-8BDB-BC214F3ADE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8A91CFB7-7850-41D9-A348-844408FDD2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53576A66-E275-483D-9148-507A68AF48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1F68F3D8-DB32-42B2-9A5E-81132307BD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C99FB544-6BA7-4A1A-8470-F3EED6251AD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20501</xdr:rowOff>
    </xdr:from>
    <xdr:to>
      <xdr:col>85</xdr:col>
      <xdr:colOff>177800</xdr:colOff>
      <xdr:row>39</xdr:row>
      <xdr:rowOff>122101</xdr:rowOff>
    </xdr:to>
    <xdr:sp macro="" textlink="">
      <xdr:nvSpPr>
        <xdr:cNvPr id="312" name="楕円 311">
          <a:extLst>
            <a:ext uri="{FF2B5EF4-FFF2-40B4-BE49-F238E27FC236}">
              <a16:creationId xmlns:a16="http://schemas.microsoft.com/office/drawing/2014/main" id="{1F54BEFE-C0B5-4D0C-9461-113A9B7C4885}"/>
            </a:ext>
          </a:extLst>
        </xdr:cNvPr>
        <xdr:cNvSpPr/>
      </xdr:nvSpPr>
      <xdr:spPr>
        <a:xfrm>
          <a:off x="16268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170378</xdr:rowOff>
    </xdr:from>
    <xdr:ext cx="405111" cy="259045"/>
    <xdr:sp macro="" textlink="">
      <xdr:nvSpPr>
        <xdr:cNvPr id="313" name="【一般廃棄物処理施設】&#10;有形固定資産減価償却率該当値テキスト">
          <a:extLst>
            <a:ext uri="{FF2B5EF4-FFF2-40B4-BE49-F238E27FC236}">
              <a16:creationId xmlns:a16="http://schemas.microsoft.com/office/drawing/2014/main" id="{44F47467-D6E2-47DA-84F9-D1A9EF9BAA71}"/>
            </a:ext>
          </a:extLst>
        </xdr:cNvPr>
        <xdr:cNvSpPr txBox="1"/>
      </xdr:nvSpPr>
      <xdr:spPr>
        <a:xfrm>
          <a:off x="16357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147865</xdr:rowOff>
    </xdr:from>
    <xdr:to>
      <xdr:col>81</xdr:col>
      <xdr:colOff>101600</xdr:colOff>
      <xdr:row>39</xdr:row>
      <xdr:rowOff>78015</xdr:rowOff>
    </xdr:to>
    <xdr:sp macro="" textlink="">
      <xdr:nvSpPr>
        <xdr:cNvPr id="314" name="楕円 313">
          <a:extLst>
            <a:ext uri="{FF2B5EF4-FFF2-40B4-BE49-F238E27FC236}">
              <a16:creationId xmlns:a16="http://schemas.microsoft.com/office/drawing/2014/main" id="{DEE8F618-076F-46BA-99C5-BEBDB9945E22}"/>
            </a:ext>
          </a:extLst>
        </xdr:cNvPr>
        <xdr:cNvSpPr/>
      </xdr:nvSpPr>
      <xdr:spPr>
        <a:xfrm>
          <a:off x="15430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27215</xdr:rowOff>
    </xdr:from>
    <xdr:to>
      <xdr:col>85</xdr:col>
      <xdr:colOff>127000</xdr:colOff>
      <xdr:row>39</xdr:row>
      <xdr:rowOff>71301</xdr:rowOff>
    </xdr:to>
    <xdr:cxnSp macro="">
      <xdr:nvCxnSpPr>
        <xdr:cNvPr id="315" name="直線コネクタ 314">
          <a:extLst>
            <a:ext uri="{FF2B5EF4-FFF2-40B4-BE49-F238E27FC236}">
              <a16:creationId xmlns:a16="http://schemas.microsoft.com/office/drawing/2014/main" id="{5D84B5C6-5158-401C-BE6E-C9BDA477A278}"/>
            </a:ext>
          </a:extLst>
        </xdr:cNvPr>
        <xdr:cNvCxnSpPr/>
      </xdr:nvCxnSpPr>
      <xdr:spPr>
        <a:xfrm>
          <a:off x="15481300" y="6713765"/>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103777</xdr:rowOff>
    </xdr:from>
    <xdr:to>
      <xdr:col>76</xdr:col>
      <xdr:colOff>165100</xdr:colOff>
      <xdr:row>39</xdr:row>
      <xdr:rowOff>33927</xdr:rowOff>
    </xdr:to>
    <xdr:sp macro="" textlink="">
      <xdr:nvSpPr>
        <xdr:cNvPr id="316" name="楕円 315">
          <a:extLst>
            <a:ext uri="{FF2B5EF4-FFF2-40B4-BE49-F238E27FC236}">
              <a16:creationId xmlns:a16="http://schemas.microsoft.com/office/drawing/2014/main" id="{CD9BFB0D-123C-4D88-822A-DF3635EFCD5A}"/>
            </a:ext>
          </a:extLst>
        </xdr:cNvPr>
        <xdr:cNvSpPr/>
      </xdr:nvSpPr>
      <xdr:spPr>
        <a:xfrm>
          <a:off x="14541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154577</xdr:rowOff>
    </xdr:from>
    <xdr:to>
      <xdr:col>81</xdr:col>
      <xdr:colOff>50800</xdr:colOff>
      <xdr:row>39</xdr:row>
      <xdr:rowOff>27215</xdr:rowOff>
    </xdr:to>
    <xdr:cxnSp macro="">
      <xdr:nvCxnSpPr>
        <xdr:cNvPr id="317" name="直線コネクタ 316">
          <a:extLst>
            <a:ext uri="{FF2B5EF4-FFF2-40B4-BE49-F238E27FC236}">
              <a16:creationId xmlns:a16="http://schemas.microsoft.com/office/drawing/2014/main" id="{56F920F7-DFC3-4BB4-A11F-5DBDBECA3531}"/>
            </a:ext>
          </a:extLst>
        </xdr:cNvPr>
        <xdr:cNvCxnSpPr/>
      </xdr:nvCxnSpPr>
      <xdr:spPr>
        <a:xfrm>
          <a:off x="14592300" y="66696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318" name="楕円 317">
          <a:extLst>
            <a:ext uri="{FF2B5EF4-FFF2-40B4-BE49-F238E27FC236}">
              <a16:creationId xmlns:a16="http://schemas.microsoft.com/office/drawing/2014/main" id="{8065AC96-7171-49FC-9258-7EC878E081D2}"/>
            </a:ext>
          </a:extLst>
        </xdr:cNvPr>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154577</xdr:rowOff>
    </xdr:to>
    <xdr:cxnSp macro="">
      <xdr:nvCxnSpPr>
        <xdr:cNvPr id="319" name="直線コネクタ 318">
          <a:extLst>
            <a:ext uri="{FF2B5EF4-FFF2-40B4-BE49-F238E27FC236}">
              <a16:creationId xmlns:a16="http://schemas.microsoft.com/office/drawing/2014/main" id="{A65610EE-CBC7-46CA-8474-27B2B2D8AA03}"/>
            </a:ext>
          </a:extLst>
        </xdr:cNvPr>
        <xdr:cNvCxnSpPr/>
      </xdr:nvCxnSpPr>
      <xdr:spPr>
        <a:xfrm>
          <a:off x="13703300" y="66255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320" name="n_1aveValue【一般廃棄物処理施設】&#10;有形固定資産減価償却率">
          <a:extLst>
            <a:ext uri="{FF2B5EF4-FFF2-40B4-BE49-F238E27FC236}">
              <a16:creationId xmlns:a16="http://schemas.microsoft.com/office/drawing/2014/main" id="{5715D8A7-FA53-4533-889B-266D053CCB44}"/>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21" name="n_2aveValue【一般廃棄物処理施設】&#10;有形固定資産減価償却率">
          <a:extLst>
            <a:ext uri="{FF2B5EF4-FFF2-40B4-BE49-F238E27FC236}">
              <a16:creationId xmlns:a16="http://schemas.microsoft.com/office/drawing/2014/main" id="{22A29DD4-7DE6-4936-900F-F53556729419}"/>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22" name="n_3aveValue【一般廃棄物処理施設】&#10;有形固定資産減価償却率">
          <a:extLst>
            <a:ext uri="{FF2B5EF4-FFF2-40B4-BE49-F238E27FC236}">
              <a16:creationId xmlns:a16="http://schemas.microsoft.com/office/drawing/2014/main" id="{8FFDE242-E38E-4429-A63F-0020D28BC565}"/>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23" name="n_4aveValue【一般廃棄物処理施設】&#10;有形固定資産減価償却率">
          <a:extLst>
            <a:ext uri="{FF2B5EF4-FFF2-40B4-BE49-F238E27FC236}">
              <a16:creationId xmlns:a16="http://schemas.microsoft.com/office/drawing/2014/main" id="{5F9F6776-3CC6-4FA6-94BB-02A5B0632CB8}"/>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69142</xdr:rowOff>
    </xdr:from>
    <xdr:ext cx="405111" cy="259045"/>
    <xdr:sp macro="" textlink="">
      <xdr:nvSpPr>
        <xdr:cNvPr id="324" name="n_1mainValue【一般廃棄物処理施設】&#10;有形固定資産減価償却率">
          <a:extLst>
            <a:ext uri="{FF2B5EF4-FFF2-40B4-BE49-F238E27FC236}">
              <a16:creationId xmlns:a16="http://schemas.microsoft.com/office/drawing/2014/main" id="{03B3E21C-8E90-4E2A-8EFB-7AD43C3F3596}"/>
            </a:ext>
          </a:extLst>
        </xdr:cNvPr>
        <xdr:cNvSpPr txBox="1"/>
      </xdr:nvSpPr>
      <xdr:spPr>
        <a:xfrm>
          <a:off x="15266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25054</xdr:rowOff>
    </xdr:from>
    <xdr:ext cx="405111" cy="259045"/>
    <xdr:sp macro="" textlink="">
      <xdr:nvSpPr>
        <xdr:cNvPr id="325" name="n_2mainValue【一般廃棄物処理施設】&#10;有形固定資産減価償却率">
          <a:extLst>
            <a:ext uri="{FF2B5EF4-FFF2-40B4-BE49-F238E27FC236}">
              <a16:creationId xmlns:a16="http://schemas.microsoft.com/office/drawing/2014/main" id="{283775C4-95D5-41FB-B377-A2A8B4E90428}"/>
            </a:ext>
          </a:extLst>
        </xdr:cNvPr>
        <xdr:cNvSpPr txBox="1"/>
      </xdr:nvSpPr>
      <xdr:spPr>
        <a:xfrm>
          <a:off x="14389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326" name="n_3mainValue【一般廃棄物処理施設】&#10;有形固定資産減価償却率">
          <a:extLst>
            <a:ext uri="{FF2B5EF4-FFF2-40B4-BE49-F238E27FC236}">
              <a16:creationId xmlns:a16="http://schemas.microsoft.com/office/drawing/2014/main" id="{BDAF39FA-5D14-40E6-8A26-7B07DA962CD3}"/>
            </a:ext>
          </a:extLst>
        </xdr:cNvPr>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F4A0E814-4C8E-4DBE-B61E-D7AED964C3A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C7C80D11-45C5-48DA-95C2-29DC2EEB0C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AAB44DB6-72E2-4B48-BBE2-3DDC1F5FB8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94495F4D-C78C-409E-8B73-A06B7DB13B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7CBFE1CC-AEFC-4417-82F5-F877290194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182F978A-150A-49CB-BB33-56B92729282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184BEC59-F2FD-4B10-894E-3425A86034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005B7D48-39EB-4BD0-964D-08FC75B2890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CF9F35FC-1C14-45E8-9256-5E6EAEE134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BEF4AE6B-D308-4306-9A19-6E505CD3AD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a:extLst>
            <a:ext uri="{FF2B5EF4-FFF2-40B4-BE49-F238E27FC236}">
              <a16:creationId xmlns:a16="http://schemas.microsoft.com/office/drawing/2014/main" id="{BCF0AE92-CBE9-460A-9726-B3FB47AD190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8" name="テキスト ボックス 337">
          <a:extLst>
            <a:ext uri="{FF2B5EF4-FFF2-40B4-BE49-F238E27FC236}">
              <a16:creationId xmlns:a16="http://schemas.microsoft.com/office/drawing/2014/main" id="{53F6412A-EE08-4A96-8F37-28BD4A95C33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a:extLst>
            <a:ext uri="{FF2B5EF4-FFF2-40B4-BE49-F238E27FC236}">
              <a16:creationId xmlns:a16="http://schemas.microsoft.com/office/drawing/2014/main" id="{610B8A4D-6C25-4AA0-A0E5-0D60B1546BD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0" name="テキスト ボックス 339">
          <a:extLst>
            <a:ext uri="{FF2B5EF4-FFF2-40B4-BE49-F238E27FC236}">
              <a16:creationId xmlns:a16="http://schemas.microsoft.com/office/drawing/2014/main" id="{5518ED28-8963-43A6-BA3D-8120E143C23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a:extLst>
            <a:ext uri="{FF2B5EF4-FFF2-40B4-BE49-F238E27FC236}">
              <a16:creationId xmlns:a16="http://schemas.microsoft.com/office/drawing/2014/main" id="{E576F1D5-2406-4E4B-8B6D-9AAF9729C16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42" name="テキスト ボックス 341">
          <a:extLst>
            <a:ext uri="{FF2B5EF4-FFF2-40B4-BE49-F238E27FC236}">
              <a16:creationId xmlns:a16="http://schemas.microsoft.com/office/drawing/2014/main" id="{B24B0C76-BCB7-437C-AD50-A500285D15D5}"/>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a:extLst>
            <a:ext uri="{FF2B5EF4-FFF2-40B4-BE49-F238E27FC236}">
              <a16:creationId xmlns:a16="http://schemas.microsoft.com/office/drawing/2014/main" id="{73B64FEB-B97A-4E8F-9EBA-99647837FBC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44" name="テキスト ボックス 343">
          <a:extLst>
            <a:ext uri="{FF2B5EF4-FFF2-40B4-BE49-F238E27FC236}">
              <a16:creationId xmlns:a16="http://schemas.microsoft.com/office/drawing/2014/main" id="{4F472D87-94E0-480D-A6D4-38A5EB33D12C}"/>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37BC7C28-301D-424F-AB66-2E8BAF3A63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6" name="テキスト ボックス 345">
          <a:extLst>
            <a:ext uri="{FF2B5EF4-FFF2-40B4-BE49-F238E27FC236}">
              <a16:creationId xmlns:a16="http://schemas.microsoft.com/office/drawing/2014/main" id="{C9418E51-6E38-4BED-8D4B-960DC9CF463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a:extLst>
            <a:ext uri="{FF2B5EF4-FFF2-40B4-BE49-F238E27FC236}">
              <a16:creationId xmlns:a16="http://schemas.microsoft.com/office/drawing/2014/main" id="{F2EBC1DB-0755-40F7-BAAE-CAACE96AE6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48" name="直線コネクタ 347">
          <a:extLst>
            <a:ext uri="{FF2B5EF4-FFF2-40B4-BE49-F238E27FC236}">
              <a16:creationId xmlns:a16="http://schemas.microsoft.com/office/drawing/2014/main" id="{FC10F61D-3F99-4A3C-9A0B-31E2909A0545}"/>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49" name="【一般廃棄物処理施設】&#10;一人当たり有形固定資産（償却資産）額最小値テキスト">
          <a:extLst>
            <a:ext uri="{FF2B5EF4-FFF2-40B4-BE49-F238E27FC236}">
              <a16:creationId xmlns:a16="http://schemas.microsoft.com/office/drawing/2014/main" id="{19D39CC1-C85C-4595-8F4D-C48A38EF0691}"/>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50" name="直線コネクタ 349">
          <a:extLst>
            <a:ext uri="{FF2B5EF4-FFF2-40B4-BE49-F238E27FC236}">
              <a16:creationId xmlns:a16="http://schemas.microsoft.com/office/drawing/2014/main" id="{DF609CD8-F8A3-454F-822F-1968C98B3440}"/>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51" name="【一般廃棄物処理施設】&#10;一人当たり有形固定資産（償却資産）額最大値テキスト">
          <a:extLst>
            <a:ext uri="{FF2B5EF4-FFF2-40B4-BE49-F238E27FC236}">
              <a16:creationId xmlns:a16="http://schemas.microsoft.com/office/drawing/2014/main" id="{D3CDAC19-0839-4C18-8044-19C42BA5E167}"/>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52" name="直線コネクタ 351">
          <a:extLst>
            <a:ext uri="{FF2B5EF4-FFF2-40B4-BE49-F238E27FC236}">
              <a16:creationId xmlns:a16="http://schemas.microsoft.com/office/drawing/2014/main" id="{41AEA243-E877-43A5-A8C2-73BC2AE43C06}"/>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353" name="【一般廃棄物処理施設】&#10;一人当たり有形固定資産（償却資産）額平均値テキスト">
          <a:extLst>
            <a:ext uri="{FF2B5EF4-FFF2-40B4-BE49-F238E27FC236}">
              <a16:creationId xmlns:a16="http://schemas.microsoft.com/office/drawing/2014/main" id="{548C0C4A-3B84-4E62-AB30-11976CFE4561}"/>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54" name="フローチャート: 判断 353">
          <a:extLst>
            <a:ext uri="{FF2B5EF4-FFF2-40B4-BE49-F238E27FC236}">
              <a16:creationId xmlns:a16="http://schemas.microsoft.com/office/drawing/2014/main" id="{14089162-6A66-49CF-B5FE-3295A4FA828A}"/>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355" name="フローチャート: 判断 354">
          <a:extLst>
            <a:ext uri="{FF2B5EF4-FFF2-40B4-BE49-F238E27FC236}">
              <a16:creationId xmlns:a16="http://schemas.microsoft.com/office/drawing/2014/main" id="{04FDDC6A-A096-4DBB-9B1A-ED108EE26421}"/>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356" name="フローチャート: 判断 355">
          <a:extLst>
            <a:ext uri="{FF2B5EF4-FFF2-40B4-BE49-F238E27FC236}">
              <a16:creationId xmlns:a16="http://schemas.microsoft.com/office/drawing/2014/main" id="{7916A23D-7275-463A-AC4F-B063EBDA0D2C}"/>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357" name="フローチャート: 判断 356">
          <a:extLst>
            <a:ext uri="{FF2B5EF4-FFF2-40B4-BE49-F238E27FC236}">
              <a16:creationId xmlns:a16="http://schemas.microsoft.com/office/drawing/2014/main" id="{4D0FBC72-8A9A-4674-87AB-141C759437F2}"/>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358" name="フローチャート: 判断 357">
          <a:extLst>
            <a:ext uri="{FF2B5EF4-FFF2-40B4-BE49-F238E27FC236}">
              <a16:creationId xmlns:a16="http://schemas.microsoft.com/office/drawing/2014/main" id="{0A79B9C5-8D57-4AE1-B512-B80F106479EA}"/>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2BF94C0F-7493-45EC-8EFB-1058988168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C18F5557-5F90-4532-B24E-3070A5F97F2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FB3A5247-B30C-4AB5-8B4F-01CF7F16F46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E2BF579C-3C77-40A7-992B-0729AED06B2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567558E-9A6D-467A-8EC3-401E7E6B4A8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115110</xdr:rowOff>
    </xdr:from>
    <xdr:to>
      <xdr:col>116</xdr:col>
      <xdr:colOff>114300</xdr:colOff>
      <xdr:row>41</xdr:row>
      <xdr:rowOff>45260</xdr:rowOff>
    </xdr:to>
    <xdr:sp macro="" textlink="">
      <xdr:nvSpPr>
        <xdr:cNvPr id="364" name="楕円 363">
          <a:extLst>
            <a:ext uri="{FF2B5EF4-FFF2-40B4-BE49-F238E27FC236}">
              <a16:creationId xmlns:a16="http://schemas.microsoft.com/office/drawing/2014/main" id="{E74D7310-308D-49C7-9438-2FA9B60057DB}"/>
            </a:ext>
          </a:extLst>
        </xdr:cNvPr>
        <xdr:cNvSpPr/>
      </xdr:nvSpPr>
      <xdr:spPr>
        <a:xfrm>
          <a:off x="22110700" y="69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137987</xdr:rowOff>
    </xdr:from>
    <xdr:ext cx="599010" cy="259045"/>
    <xdr:sp macro="" textlink="">
      <xdr:nvSpPr>
        <xdr:cNvPr id="365" name="【一般廃棄物処理施設】&#10;一人当たり有形固定資産（償却資産）額該当値テキスト">
          <a:extLst>
            <a:ext uri="{FF2B5EF4-FFF2-40B4-BE49-F238E27FC236}">
              <a16:creationId xmlns:a16="http://schemas.microsoft.com/office/drawing/2014/main" id="{D6985003-74BB-4822-AB27-F743FECEA50B}"/>
            </a:ext>
          </a:extLst>
        </xdr:cNvPr>
        <xdr:cNvSpPr txBox="1"/>
      </xdr:nvSpPr>
      <xdr:spPr>
        <a:xfrm>
          <a:off x="22199600" y="682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100204</xdr:rowOff>
    </xdr:from>
    <xdr:to>
      <xdr:col>112</xdr:col>
      <xdr:colOff>38100</xdr:colOff>
      <xdr:row>41</xdr:row>
      <xdr:rowOff>30354</xdr:rowOff>
    </xdr:to>
    <xdr:sp macro="" textlink="">
      <xdr:nvSpPr>
        <xdr:cNvPr id="366" name="楕円 365">
          <a:extLst>
            <a:ext uri="{FF2B5EF4-FFF2-40B4-BE49-F238E27FC236}">
              <a16:creationId xmlns:a16="http://schemas.microsoft.com/office/drawing/2014/main" id="{559C5775-CA78-436D-98C3-6C9645895F65}"/>
            </a:ext>
          </a:extLst>
        </xdr:cNvPr>
        <xdr:cNvSpPr/>
      </xdr:nvSpPr>
      <xdr:spPr>
        <a:xfrm>
          <a:off x="21272500" y="69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151004</xdr:rowOff>
    </xdr:from>
    <xdr:to>
      <xdr:col>116</xdr:col>
      <xdr:colOff>63500</xdr:colOff>
      <xdr:row>40</xdr:row>
      <xdr:rowOff>165910</xdr:rowOff>
    </xdr:to>
    <xdr:cxnSp macro="">
      <xdr:nvCxnSpPr>
        <xdr:cNvPr id="367" name="直線コネクタ 366">
          <a:extLst>
            <a:ext uri="{FF2B5EF4-FFF2-40B4-BE49-F238E27FC236}">
              <a16:creationId xmlns:a16="http://schemas.microsoft.com/office/drawing/2014/main" id="{97FB2BE5-4F73-4A9E-9642-0C8D8C21EE48}"/>
            </a:ext>
          </a:extLst>
        </xdr:cNvPr>
        <xdr:cNvCxnSpPr/>
      </xdr:nvCxnSpPr>
      <xdr:spPr>
        <a:xfrm>
          <a:off x="21323300" y="7009004"/>
          <a:ext cx="838200" cy="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114615</xdr:rowOff>
    </xdr:from>
    <xdr:to>
      <xdr:col>107</xdr:col>
      <xdr:colOff>101600</xdr:colOff>
      <xdr:row>41</xdr:row>
      <xdr:rowOff>44765</xdr:rowOff>
    </xdr:to>
    <xdr:sp macro="" textlink="">
      <xdr:nvSpPr>
        <xdr:cNvPr id="368" name="楕円 367">
          <a:extLst>
            <a:ext uri="{FF2B5EF4-FFF2-40B4-BE49-F238E27FC236}">
              <a16:creationId xmlns:a16="http://schemas.microsoft.com/office/drawing/2014/main" id="{53C8FAA1-FA9E-4870-AECA-7461602B5B4A}"/>
            </a:ext>
          </a:extLst>
        </xdr:cNvPr>
        <xdr:cNvSpPr/>
      </xdr:nvSpPr>
      <xdr:spPr>
        <a:xfrm>
          <a:off x="20383500" y="69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151004</xdr:rowOff>
    </xdr:from>
    <xdr:to>
      <xdr:col>111</xdr:col>
      <xdr:colOff>177800</xdr:colOff>
      <xdr:row>40</xdr:row>
      <xdr:rowOff>165415</xdr:rowOff>
    </xdr:to>
    <xdr:cxnSp macro="">
      <xdr:nvCxnSpPr>
        <xdr:cNvPr id="369" name="直線コネクタ 368">
          <a:extLst>
            <a:ext uri="{FF2B5EF4-FFF2-40B4-BE49-F238E27FC236}">
              <a16:creationId xmlns:a16="http://schemas.microsoft.com/office/drawing/2014/main" id="{7246CD1F-025F-4384-AF48-DB6884F0182A}"/>
            </a:ext>
          </a:extLst>
        </xdr:cNvPr>
        <xdr:cNvCxnSpPr/>
      </xdr:nvCxnSpPr>
      <xdr:spPr>
        <a:xfrm flipV="1">
          <a:off x="20434300" y="7009004"/>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116749</xdr:rowOff>
    </xdr:from>
    <xdr:to>
      <xdr:col>102</xdr:col>
      <xdr:colOff>165100</xdr:colOff>
      <xdr:row>41</xdr:row>
      <xdr:rowOff>46899</xdr:rowOff>
    </xdr:to>
    <xdr:sp macro="" textlink="">
      <xdr:nvSpPr>
        <xdr:cNvPr id="370" name="楕円 369">
          <a:extLst>
            <a:ext uri="{FF2B5EF4-FFF2-40B4-BE49-F238E27FC236}">
              <a16:creationId xmlns:a16="http://schemas.microsoft.com/office/drawing/2014/main" id="{757206CA-89BC-4D96-BDEB-A0E816CBFFB8}"/>
            </a:ext>
          </a:extLst>
        </xdr:cNvPr>
        <xdr:cNvSpPr/>
      </xdr:nvSpPr>
      <xdr:spPr>
        <a:xfrm>
          <a:off x="19494500" y="697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165415</xdr:rowOff>
    </xdr:from>
    <xdr:to>
      <xdr:col>107</xdr:col>
      <xdr:colOff>50800</xdr:colOff>
      <xdr:row>40</xdr:row>
      <xdr:rowOff>167549</xdr:rowOff>
    </xdr:to>
    <xdr:cxnSp macro="">
      <xdr:nvCxnSpPr>
        <xdr:cNvPr id="371" name="直線コネクタ 370">
          <a:extLst>
            <a:ext uri="{FF2B5EF4-FFF2-40B4-BE49-F238E27FC236}">
              <a16:creationId xmlns:a16="http://schemas.microsoft.com/office/drawing/2014/main" id="{1C22553E-9577-4BAC-A471-73AD4ED446D3}"/>
            </a:ext>
          </a:extLst>
        </xdr:cNvPr>
        <xdr:cNvCxnSpPr/>
      </xdr:nvCxnSpPr>
      <xdr:spPr>
        <a:xfrm flipV="1">
          <a:off x="19545300" y="702341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86935</xdr:rowOff>
    </xdr:from>
    <xdr:ext cx="599010" cy="259045"/>
    <xdr:sp macro="" textlink="">
      <xdr:nvSpPr>
        <xdr:cNvPr id="372" name="n_1aveValue【一般廃棄物処理施設】&#10;一人当たり有形固定資産（償却資産）額">
          <a:extLst>
            <a:ext uri="{FF2B5EF4-FFF2-40B4-BE49-F238E27FC236}">
              <a16:creationId xmlns:a16="http://schemas.microsoft.com/office/drawing/2014/main" id="{5FA0F8C8-3D19-44B9-8147-DB414E850936}"/>
            </a:ext>
          </a:extLst>
        </xdr:cNvPr>
        <xdr:cNvSpPr txBox="1"/>
      </xdr:nvSpPr>
      <xdr:spPr>
        <a:xfrm>
          <a:off x="21011095" y="71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88239</xdr:rowOff>
    </xdr:from>
    <xdr:ext cx="599010" cy="259045"/>
    <xdr:sp macro="" textlink="">
      <xdr:nvSpPr>
        <xdr:cNvPr id="373" name="n_2aveValue【一般廃棄物処理施設】&#10;一人当たり有形固定資産（償却資産）額">
          <a:extLst>
            <a:ext uri="{FF2B5EF4-FFF2-40B4-BE49-F238E27FC236}">
              <a16:creationId xmlns:a16="http://schemas.microsoft.com/office/drawing/2014/main" id="{38914508-78B6-49B8-B4A3-61B45D81D92E}"/>
            </a:ext>
          </a:extLst>
        </xdr:cNvPr>
        <xdr:cNvSpPr txBox="1"/>
      </xdr:nvSpPr>
      <xdr:spPr>
        <a:xfrm>
          <a:off x="20134795" y="71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374" name="n_3aveValue【一般廃棄物処理施設】&#10;一人当たり有形固定資産（償却資産）額">
          <a:extLst>
            <a:ext uri="{FF2B5EF4-FFF2-40B4-BE49-F238E27FC236}">
              <a16:creationId xmlns:a16="http://schemas.microsoft.com/office/drawing/2014/main" id="{5F8127E6-0326-4C02-8C02-5D90DAF01B45}"/>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375" name="n_4aveValue【一般廃棄物処理施設】&#10;一人当たり有形固定資産（償却資産）額">
          <a:extLst>
            <a:ext uri="{FF2B5EF4-FFF2-40B4-BE49-F238E27FC236}">
              <a16:creationId xmlns:a16="http://schemas.microsoft.com/office/drawing/2014/main" id="{F55743FE-7DA4-4836-AB32-58BCEE74633A}"/>
            </a:ext>
          </a:extLst>
        </xdr:cNvPr>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46881</xdr:rowOff>
    </xdr:from>
    <xdr:ext cx="599010" cy="259045"/>
    <xdr:sp macro="" textlink="">
      <xdr:nvSpPr>
        <xdr:cNvPr id="376" name="n_1mainValue【一般廃棄物処理施設】&#10;一人当たり有形固定資産（償却資産）額">
          <a:extLst>
            <a:ext uri="{FF2B5EF4-FFF2-40B4-BE49-F238E27FC236}">
              <a16:creationId xmlns:a16="http://schemas.microsoft.com/office/drawing/2014/main" id="{D0C8F4D3-0D31-45E9-BE2E-A85837291141}"/>
            </a:ext>
          </a:extLst>
        </xdr:cNvPr>
        <xdr:cNvSpPr txBox="1"/>
      </xdr:nvSpPr>
      <xdr:spPr>
        <a:xfrm>
          <a:off x="21011095" y="673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61292</xdr:rowOff>
    </xdr:from>
    <xdr:ext cx="599010" cy="259045"/>
    <xdr:sp macro="" textlink="">
      <xdr:nvSpPr>
        <xdr:cNvPr id="377" name="n_2mainValue【一般廃棄物処理施設】&#10;一人当たり有形固定資産（償却資産）額">
          <a:extLst>
            <a:ext uri="{FF2B5EF4-FFF2-40B4-BE49-F238E27FC236}">
              <a16:creationId xmlns:a16="http://schemas.microsoft.com/office/drawing/2014/main" id="{2709192C-97D2-440F-9CDD-30AE35CFC217}"/>
            </a:ext>
          </a:extLst>
        </xdr:cNvPr>
        <xdr:cNvSpPr txBox="1"/>
      </xdr:nvSpPr>
      <xdr:spPr>
        <a:xfrm>
          <a:off x="20134795" y="674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63426</xdr:rowOff>
    </xdr:from>
    <xdr:ext cx="599010" cy="259045"/>
    <xdr:sp macro="" textlink="">
      <xdr:nvSpPr>
        <xdr:cNvPr id="378" name="n_3mainValue【一般廃棄物処理施設】&#10;一人当たり有形固定資産（償却資産）額">
          <a:extLst>
            <a:ext uri="{FF2B5EF4-FFF2-40B4-BE49-F238E27FC236}">
              <a16:creationId xmlns:a16="http://schemas.microsoft.com/office/drawing/2014/main" id="{1AFF7AD7-5565-4AE2-A41A-9298D5517354}"/>
            </a:ext>
          </a:extLst>
        </xdr:cNvPr>
        <xdr:cNvSpPr txBox="1"/>
      </xdr:nvSpPr>
      <xdr:spPr>
        <a:xfrm>
          <a:off x="19245795" y="674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2498DF7E-20FA-4B01-B814-6722366C10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FFB1A3FE-9316-4F40-B866-38E6B06FE3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4D9F7BE6-D0C2-4D42-8ECF-69F53447E7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10F791D1-A447-4231-B4F7-FBE76B6407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5BED25BD-4683-470E-A0DF-26920D6A8A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2850503E-A3FF-417E-83C6-5E8AAF3274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C85B25CF-A30E-4BE4-9820-1D58F62302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5F4EB240-6441-425D-BB04-C5D18F799E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F120BAA1-0E35-42E4-868D-F77B5702C3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60408060-2228-4154-B781-F841DB440F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9" name="テキスト ボックス 388">
          <a:extLst>
            <a:ext uri="{FF2B5EF4-FFF2-40B4-BE49-F238E27FC236}">
              <a16:creationId xmlns:a16="http://schemas.microsoft.com/office/drawing/2014/main" id="{270A2A9F-334E-491E-9D7A-68812EE448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a:extLst>
            <a:ext uri="{FF2B5EF4-FFF2-40B4-BE49-F238E27FC236}">
              <a16:creationId xmlns:a16="http://schemas.microsoft.com/office/drawing/2014/main" id="{EFAF6712-6AFD-443C-8584-22E35E15FEF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a:extLst>
            <a:ext uri="{FF2B5EF4-FFF2-40B4-BE49-F238E27FC236}">
              <a16:creationId xmlns:a16="http://schemas.microsoft.com/office/drawing/2014/main" id="{A5EE36CA-18FB-4DF0-AA78-E896EAC4F62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a:extLst>
            <a:ext uri="{FF2B5EF4-FFF2-40B4-BE49-F238E27FC236}">
              <a16:creationId xmlns:a16="http://schemas.microsoft.com/office/drawing/2014/main" id="{4BCB2640-D850-4437-9438-B3A28C319C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a:extLst>
            <a:ext uri="{FF2B5EF4-FFF2-40B4-BE49-F238E27FC236}">
              <a16:creationId xmlns:a16="http://schemas.microsoft.com/office/drawing/2014/main" id="{9BC74046-7B15-450A-BB1F-A0CDFAF7E45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a:extLst>
            <a:ext uri="{FF2B5EF4-FFF2-40B4-BE49-F238E27FC236}">
              <a16:creationId xmlns:a16="http://schemas.microsoft.com/office/drawing/2014/main" id="{77C91BBF-1277-41CA-8036-9B2EDC11633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a:extLst>
            <a:ext uri="{FF2B5EF4-FFF2-40B4-BE49-F238E27FC236}">
              <a16:creationId xmlns:a16="http://schemas.microsoft.com/office/drawing/2014/main" id="{FFD30292-BDC4-4C9A-95AE-0E3E04FB4EA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a:extLst>
            <a:ext uri="{FF2B5EF4-FFF2-40B4-BE49-F238E27FC236}">
              <a16:creationId xmlns:a16="http://schemas.microsoft.com/office/drawing/2014/main" id="{22DD661A-704E-4374-B918-50A248F2869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a:extLst>
            <a:ext uri="{FF2B5EF4-FFF2-40B4-BE49-F238E27FC236}">
              <a16:creationId xmlns:a16="http://schemas.microsoft.com/office/drawing/2014/main" id="{B4BE119B-11E6-4357-A33D-4232202F1C6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a:extLst>
            <a:ext uri="{FF2B5EF4-FFF2-40B4-BE49-F238E27FC236}">
              <a16:creationId xmlns:a16="http://schemas.microsoft.com/office/drawing/2014/main" id="{C6B0F30B-A1D0-4637-A52B-77D58F19330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99" name="テキスト ボックス 398">
          <a:extLst>
            <a:ext uri="{FF2B5EF4-FFF2-40B4-BE49-F238E27FC236}">
              <a16:creationId xmlns:a16="http://schemas.microsoft.com/office/drawing/2014/main" id="{9E888C73-4187-4EDD-884B-23469C0299A1}"/>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0EEE86AF-E383-4DC3-ACC9-D6E50B5F80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a:extLst>
            <a:ext uri="{FF2B5EF4-FFF2-40B4-BE49-F238E27FC236}">
              <a16:creationId xmlns:a16="http://schemas.microsoft.com/office/drawing/2014/main" id="{5B270BD5-4325-4066-BE46-2FFFD0D190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402" name="直線コネクタ 401">
          <a:extLst>
            <a:ext uri="{FF2B5EF4-FFF2-40B4-BE49-F238E27FC236}">
              <a16:creationId xmlns:a16="http://schemas.microsoft.com/office/drawing/2014/main" id="{4B0814E1-393A-4E67-82C1-D2CCD6BDE7A3}"/>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03" name="【保健センター・保健所】&#10;有形固定資産減価償却率最小値テキスト">
          <a:extLst>
            <a:ext uri="{FF2B5EF4-FFF2-40B4-BE49-F238E27FC236}">
              <a16:creationId xmlns:a16="http://schemas.microsoft.com/office/drawing/2014/main" id="{373B0175-C7A1-4DFB-A622-06080FD7FD54}"/>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04" name="直線コネクタ 403">
          <a:extLst>
            <a:ext uri="{FF2B5EF4-FFF2-40B4-BE49-F238E27FC236}">
              <a16:creationId xmlns:a16="http://schemas.microsoft.com/office/drawing/2014/main" id="{87AD5B9B-FC20-47E3-8760-9EB652022407}"/>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405" name="【保健センター・保健所】&#10;有形固定資産減価償却率最大値テキスト">
          <a:extLst>
            <a:ext uri="{FF2B5EF4-FFF2-40B4-BE49-F238E27FC236}">
              <a16:creationId xmlns:a16="http://schemas.microsoft.com/office/drawing/2014/main" id="{693D16BF-B389-4CBA-97C7-8328F51C726E}"/>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06" name="直線コネクタ 405">
          <a:extLst>
            <a:ext uri="{FF2B5EF4-FFF2-40B4-BE49-F238E27FC236}">
              <a16:creationId xmlns:a16="http://schemas.microsoft.com/office/drawing/2014/main" id="{2334A07E-2443-406A-B0A9-F71EC625F5E5}"/>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407" name="【保健センター・保健所】&#10;有形固定資産減価償却率平均値テキスト">
          <a:extLst>
            <a:ext uri="{FF2B5EF4-FFF2-40B4-BE49-F238E27FC236}">
              <a16:creationId xmlns:a16="http://schemas.microsoft.com/office/drawing/2014/main" id="{262772F1-154C-40A4-A24B-23DA69874170}"/>
            </a:ext>
          </a:extLst>
        </xdr:cNvPr>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08" name="フローチャート: 判断 407">
          <a:extLst>
            <a:ext uri="{FF2B5EF4-FFF2-40B4-BE49-F238E27FC236}">
              <a16:creationId xmlns:a16="http://schemas.microsoft.com/office/drawing/2014/main" id="{B6296DA6-A1FD-4F21-9B85-CA4944F144D3}"/>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409" name="フローチャート: 判断 408">
          <a:extLst>
            <a:ext uri="{FF2B5EF4-FFF2-40B4-BE49-F238E27FC236}">
              <a16:creationId xmlns:a16="http://schemas.microsoft.com/office/drawing/2014/main" id="{5B9A1D31-9953-4E97-81C1-1B4FF8CFD54B}"/>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10" name="フローチャート: 判断 409">
          <a:extLst>
            <a:ext uri="{FF2B5EF4-FFF2-40B4-BE49-F238E27FC236}">
              <a16:creationId xmlns:a16="http://schemas.microsoft.com/office/drawing/2014/main" id="{76C20D17-379E-48DD-A77F-A08EA634D60E}"/>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411" name="フローチャート: 判断 410">
          <a:extLst>
            <a:ext uri="{FF2B5EF4-FFF2-40B4-BE49-F238E27FC236}">
              <a16:creationId xmlns:a16="http://schemas.microsoft.com/office/drawing/2014/main" id="{90EC167B-C423-4F25-8271-FB70E72A84DB}"/>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412" name="フローチャート: 判断 411">
          <a:extLst>
            <a:ext uri="{FF2B5EF4-FFF2-40B4-BE49-F238E27FC236}">
              <a16:creationId xmlns:a16="http://schemas.microsoft.com/office/drawing/2014/main" id="{A3A33148-0863-4411-8F3E-30C6563555CB}"/>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34B5737F-41A0-4B4E-9693-1138FCDDF9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17986A15-B258-4ECC-AC51-D34B012680E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3450DEA3-EE49-46A5-A825-5B49B6C31A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6E174A68-5446-4270-A89C-DDA58943AF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5F16AB0E-08D5-4759-802E-F39C43742D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38735</xdr:rowOff>
    </xdr:from>
    <xdr:to>
      <xdr:col>85</xdr:col>
      <xdr:colOff>177800</xdr:colOff>
      <xdr:row>63</xdr:row>
      <xdr:rowOff>140335</xdr:rowOff>
    </xdr:to>
    <xdr:sp macro="" textlink="">
      <xdr:nvSpPr>
        <xdr:cNvPr id="418" name="楕円 417">
          <a:extLst>
            <a:ext uri="{FF2B5EF4-FFF2-40B4-BE49-F238E27FC236}">
              <a16:creationId xmlns:a16="http://schemas.microsoft.com/office/drawing/2014/main" id="{BEF033E2-503E-4C34-BEF2-C6FA85B2D624}"/>
            </a:ext>
          </a:extLst>
        </xdr:cNvPr>
        <xdr:cNvSpPr/>
      </xdr:nvSpPr>
      <xdr:spPr>
        <a:xfrm>
          <a:off x="162687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17162</xdr:rowOff>
    </xdr:from>
    <xdr:ext cx="405111" cy="259045"/>
    <xdr:sp macro="" textlink="">
      <xdr:nvSpPr>
        <xdr:cNvPr id="419" name="【保健センター・保健所】&#10;有形固定資産減価償却率該当値テキスト">
          <a:extLst>
            <a:ext uri="{FF2B5EF4-FFF2-40B4-BE49-F238E27FC236}">
              <a16:creationId xmlns:a16="http://schemas.microsoft.com/office/drawing/2014/main" id="{15A28E01-3361-4272-89BF-6D79A25F12E2}"/>
            </a:ext>
          </a:extLst>
        </xdr:cNvPr>
        <xdr:cNvSpPr txBox="1"/>
      </xdr:nvSpPr>
      <xdr:spPr>
        <a:xfrm>
          <a:off x="16357600"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130175</xdr:rowOff>
    </xdr:from>
    <xdr:to>
      <xdr:col>81</xdr:col>
      <xdr:colOff>101600</xdr:colOff>
      <xdr:row>63</xdr:row>
      <xdr:rowOff>60325</xdr:rowOff>
    </xdr:to>
    <xdr:sp macro="" textlink="">
      <xdr:nvSpPr>
        <xdr:cNvPr id="420" name="楕円 419">
          <a:extLst>
            <a:ext uri="{FF2B5EF4-FFF2-40B4-BE49-F238E27FC236}">
              <a16:creationId xmlns:a16="http://schemas.microsoft.com/office/drawing/2014/main" id="{3EB95B32-4905-42F5-9F80-1263991C4786}"/>
            </a:ext>
          </a:extLst>
        </xdr:cNvPr>
        <xdr:cNvSpPr/>
      </xdr:nvSpPr>
      <xdr:spPr>
        <a:xfrm>
          <a:off x="15430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9525</xdr:rowOff>
    </xdr:from>
    <xdr:to>
      <xdr:col>85</xdr:col>
      <xdr:colOff>127000</xdr:colOff>
      <xdr:row>63</xdr:row>
      <xdr:rowOff>89535</xdr:rowOff>
    </xdr:to>
    <xdr:cxnSp macro="">
      <xdr:nvCxnSpPr>
        <xdr:cNvPr id="421" name="直線コネクタ 420">
          <a:extLst>
            <a:ext uri="{FF2B5EF4-FFF2-40B4-BE49-F238E27FC236}">
              <a16:creationId xmlns:a16="http://schemas.microsoft.com/office/drawing/2014/main" id="{29BB93E1-5C26-4DD7-B4C6-AEF40D77D73C}"/>
            </a:ext>
          </a:extLst>
        </xdr:cNvPr>
        <xdr:cNvCxnSpPr/>
      </xdr:nvCxnSpPr>
      <xdr:spPr>
        <a:xfrm>
          <a:off x="15481300" y="1081087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78740</xdr:rowOff>
    </xdr:from>
    <xdr:to>
      <xdr:col>76</xdr:col>
      <xdr:colOff>165100</xdr:colOff>
      <xdr:row>63</xdr:row>
      <xdr:rowOff>8890</xdr:rowOff>
    </xdr:to>
    <xdr:sp macro="" textlink="">
      <xdr:nvSpPr>
        <xdr:cNvPr id="422" name="楕円 421">
          <a:extLst>
            <a:ext uri="{FF2B5EF4-FFF2-40B4-BE49-F238E27FC236}">
              <a16:creationId xmlns:a16="http://schemas.microsoft.com/office/drawing/2014/main" id="{15111554-E1DA-436B-81C1-995181637B96}"/>
            </a:ext>
          </a:extLst>
        </xdr:cNvPr>
        <xdr:cNvSpPr/>
      </xdr:nvSpPr>
      <xdr:spPr>
        <a:xfrm>
          <a:off x="1454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129540</xdr:rowOff>
    </xdr:from>
    <xdr:to>
      <xdr:col>81</xdr:col>
      <xdr:colOff>50800</xdr:colOff>
      <xdr:row>63</xdr:row>
      <xdr:rowOff>9525</xdr:rowOff>
    </xdr:to>
    <xdr:cxnSp macro="">
      <xdr:nvCxnSpPr>
        <xdr:cNvPr id="423" name="直線コネクタ 422">
          <a:extLst>
            <a:ext uri="{FF2B5EF4-FFF2-40B4-BE49-F238E27FC236}">
              <a16:creationId xmlns:a16="http://schemas.microsoft.com/office/drawing/2014/main" id="{96CC58C3-2512-438E-BFD8-C6CBDEC54B27}"/>
            </a:ext>
          </a:extLst>
        </xdr:cNvPr>
        <xdr:cNvCxnSpPr/>
      </xdr:nvCxnSpPr>
      <xdr:spPr>
        <a:xfrm>
          <a:off x="14592300" y="107594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25400</xdr:rowOff>
    </xdr:from>
    <xdr:to>
      <xdr:col>72</xdr:col>
      <xdr:colOff>38100</xdr:colOff>
      <xdr:row>62</xdr:row>
      <xdr:rowOff>127000</xdr:rowOff>
    </xdr:to>
    <xdr:sp macro="" textlink="">
      <xdr:nvSpPr>
        <xdr:cNvPr id="424" name="楕円 423">
          <a:extLst>
            <a:ext uri="{FF2B5EF4-FFF2-40B4-BE49-F238E27FC236}">
              <a16:creationId xmlns:a16="http://schemas.microsoft.com/office/drawing/2014/main" id="{02FB285F-819D-4916-89C7-068B2420B86D}"/>
            </a:ext>
          </a:extLst>
        </xdr:cNvPr>
        <xdr:cNvSpPr/>
      </xdr:nvSpPr>
      <xdr:spPr>
        <a:xfrm>
          <a:off x="1365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76200</xdr:rowOff>
    </xdr:from>
    <xdr:to>
      <xdr:col>76</xdr:col>
      <xdr:colOff>114300</xdr:colOff>
      <xdr:row>62</xdr:row>
      <xdr:rowOff>129540</xdr:rowOff>
    </xdr:to>
    <xdr:cxnSp macro="">
      <xdr:nvCxnSpPr>
        <xdr:cNvPr id="425" name="直線コネクタ 424">
          <a:extLst>
            <a:ext uri="{FF2B5EF4-FFF2-40B4-BE49-F238E27FC236}">
              <a16:creationId xmlns:a16="http://schemas.microsoft.com/office/drawing/2014/main" id="{94DDAD62-E411-4C81-9BFD-DE888401C780}"/>
            </a:ext>
          </a:extLst>
        </xdr:cNvPr>
        <xdr:cNvCxnSpPr/>
      </xdr:nvCxnSpPr>
      <xdr:spPr>
        <a:xfrm>
          <a:off x="13703300" y="10706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170180</xdr:rowOff>
    </xdr:from>
    <xdr:to>
      <xdr:col>67</xdr:col>
      <xdr:colOff>101600</xdr:colOff>
      <xdr:row>62</xdr:row>
      <xdr:rowOff>100330</xdr:rowOff>
    </xdr:to>
    <xdr:sp macro="" textlink="">
      <xdr:nvSpPr>
        <xdr:cNvPr id="426" name="楕円 425">
          <a:extLst>
            <a:ext uri="{FF2B5EF4-FFF2-40B4-BE49-F238E27FC236}">
              <a16:creationId xmlns:a16="http://schemas.microsoft.com/office/drawing/2014/main" id="{577B2F64-6409-47F4-BE07-6D532B05D74D}"/>
            </a:ext>
          </a:extLst>
        </xdr:cNvPr>
        <xdr:cNvSpPr/>
      </xdr:nvSpPr>
      <xdr:spPr>
        <a:xfrm>
          <a:off x="1276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49530</xdr:rowOff>
    </xdr:from>
    <xdr:to>
      <xdr:col>71</xdr:col>
      <xdr:colOff>177800</xdr:colOff>
      <xdr:row>62</xdr:row>
      <xdr:rowOff>76200</xdr:rowOff>
    </xdr:to>
    <xdr:cxnSp macro="">
      <xdr:nvCxnSpPr>
        <xdr:cNvPr id="427" name="直線コネクタ 426">
          <a:extLst>
            <a:ext uri="{FF2B5EF4-FFF2-40B4-BE49-F238E27FC236}">
              <a16:creationId xmlns:a16="http://schemas.microsoft.com/office/drawing/2014/main" id="{5E2573C2-CB11-4A95-A19C-0893D4E7B812}"/>
            </a:ext>
          </a:extLst>
        </xdr:cNvPr>
        <xdr:cNvCxnSpPr/>
      </xdr:nvCxnSpPr>
      <xdr:spPr>
        <a:xfrm>
          <a:off x="12814300" y="10679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428" name="n_1aveValue【保健センター・保健所】&#10;有形固定資産減価償却率">
          <a:extLst>
            <a:ext uri="{FF2B5EF4-FFF2-40B4-BE49-F238E27FC236}">
              <a16:creationId xmlns:a16="http://schemas.microsoft.com/office/drawing/2014/main" id="{7EB4438C-6D6B-4D2A-BE9F-D85315684332}"/>
            </a:ext>
          </a:extLst>
        </xdr:cNvPr>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29" name="n_2aveValue【保健センター・保健所】&#10;有形固定資産減価償却率">
          <a:extLst>
            <a:ext uri="{FF2B5EF4-FFF2-40B4-BE49-F238E27FC236}">
              <a16:creationId xmlns:a16="http://schemas.microsoft.com/office/drawing/2014/main" id="{4B45C70F-18AF-4EE1-9A05-C4720DAE4EEF}"/>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430" name="n_3aveValue【保健センター・保健所】&#10;有形固定資産減価償却率">
          <a:extLst>
            <a:ext uri="{FF2B5EF4-FFF2-40B4-BE49-F238E27FC236}">
              <a16:creationId xmlns:a16="http://schemas.microsoft.com/office/drawing/2014/main" id="{8E32C23D-1379-4766-A424-95CC3E4528C1}"/>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431" name="n_4aveValue【保健センター・保健所】&#10;有形固定資産減価償却率">
          <a:extLst>
            <a:ext uri="{FF2B5EF4-FFF2-40B4-BE49-F238E27FC236}">
              <a16:creationId xmlns:a16="http://schemas.microsoft.com/office/drawing/2014/main" id="{6E4E5C84-2161-44A5-90AD-F2BE696BE20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51452</xdr:rowOff>
    </xdr:from>
    <xdr:ext cx="405111" cy="259045"/>
    <xdr:sp macro="" textlink="">
      <xdr:nvSpPr>
        <xdr:cNvPr id="432" name="n_1mainValue【保健センター・保健所】&#10;有形固定資産減価償却率">
          <a:extLst>
            <a:ext uri="{FF2B5EF4-FFF2-40B4-BE49-F238E27FC236}">
              <a16:creationId xmlns:a16="http://schemas.microsoft.com/office/drawing/2014/main" id="{04FB4A84-97B6-4D01-B9BC-6A68D565DA28}"/>
            </a:ext>
          </a:extLst>
        </xdr:cNvPr>
        <xdr:cNvSpPr txBox="1"/>
      </xdr:nvSpPr>
      <xdr:spPr>
        <a:xfrm>
          <a:off x="152660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433" name="n_2mainValue【保健センター・保健所】&#10;有形固定資産減価償却率">
          <a:extLst>
            <a:ext uri="{FF2B5EF4-FFF2-40B4-BE49-F238E27FC236}">
              <a16:creationId xmlns:a16="http://schemas.microsoft.com/office/drawing/2014/main" id="{7C7FF5DF-B9D6-41E4-BF36-408D1CD80831}"/>
            </a:ext>
          </a:extLst>
        </xdr:cNvPr>
        <xdr:cNvSpPr txBox="1"/>
      </xdr:nvSpPr>
      <xdr:spPr>
        <a:xfrm>
          <a:off x="14389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118127</xdr:rowOff>
    </xdr:from>
    <xdr:ext cx="405111" cy="259045"/>
    <xdr:sp macro="" textlink="">
      <xdr:nvSpPr>
        <xdr:cNvPr id="434" name="n_3mainValue【保健センター・保健所】&#10;有形固定資産減価償却率">
          <a:extLst>
            <a:ext uri="{FF2B5EF4-FFF2-40B4-BE49-F238E27FC236}">
              <a16:creationId xmlns:a16="http://schemas.microsoft.com/office/drawing/2014/main" id="{9696CCF0-0249-4CCC-A846-D0853593371C}"/>
            </a:ext>
          </a:extLst>
        </xdr:cNvPr>
        <xdr:cNvSpPr txBox="1"/>
      </xdr:nvSpPr>
      <xdr:spPr>
        <a:xfrm>
          <a:off x="13500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91457</xdr:rowOff>
    </xdr:from>
    <xdr:ext cx="405111" cy="259045"/>
    <xdr:sp macro="" textlink="">
      <xdr:nvSpPr>
        <xdr:cNvPr id="435" name="n_4mainValue【保健センター・保健所】&#10;有形固定資産減価償却率">
          <a:extLst>
            <a:ext uri="{FF2B5EF4-FFF2-40B4-BE49-F238E27FC236}">
              <a16:creationId xmlns:a16="http://schemas.microsoft.com/office/drawing/2014/main" id="{4B926882-84CD-48B1-86F3-D9814B6AE807}"/>
            </a:ext>
          </a:extLst>
        </xdr:cNvPr>
        <xdr:cNvSpPr txBox="1"/>
      </xdr:nvSpPr>
      <xdr:spPr>
        <a:xfrm>
          <a:off x="12611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a:extLst>
            <a:ext uri="{FF2B5EF4-FFF2-40B4-BE49-F238E27FC236}">
              <a16:creationId xmlns:a16="http://schemas.microsoft.com/office/drawing/2014/main" id="{DE2A991D-9585-4D8E-B42C-782D67C29C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a:extLst>
            <a:ext uri="{FF2B5EF4-FFF2-40B4-BE49-F238E27FC236}">
              <a16:creationId xmlns:a16="http://schemas.microsoft.com/office/drawing/2014/main" id="{A6004903-0A71-4662-A074-400F2275B4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a:extLst>
            <a:ext uri="{FF2B5EF4-FFF2-40B4-BE49-F238E27FC236}">
              <a16:creationId xmlns:a16="http://schemas.microsoft.com/office/drawing/2014/main" id="{12EB6903-8F54-4E8D-B682-9EA2923A86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a:extLst>
            <a:ext uri="{FF2B5EF4-FFF2-40B4-BE49-F238E27FC236}">
              <a16:creationId xmlns:a16="http://schemas.microsoft.com/office/drawing/2014/main" id="{D924D25D-1D0B-462D-8F80-6A0AE4B2D9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a:extLst>
            <a:ext uri="{FF2B5EF4-FFF2-40B4-BE49-F238E27FC236}">
              <a16:creationId xmlns:a16="http://schemas.microsoft.com/office/drawing/2014/main" id="{5B486528-579E-4F77-A015-C8C129A82A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a:extLst>
            <a:ext uri="{FF2B5EF4-FFF2-40B4-BE49-F238E27FC236}">
              <a16:creationId xmlns:a16="http://schemas.microsoft.com/office/drawing/2014/main" id="{3DA47472-8925-416A-AFAD-7991BA2116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a:extLst>
            <a:ext uri="{FF2B5EF4-FFF2-40B4-BE49-F238E27FC236}">
              <a16:creationId xmlns:a16="http://schemas.microsoft.com/office/drawing/2014/main" id="{1690A52E-7A09-4C20-B27D-31D41C9D038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a:extLst>
            <a:ext uri="{FF2B5EF4-FFF2-40B4-BE49-F238E27FC236}">
              <a16:creationId xmlns:a16="http://schemas.microsoft.com/office/drawing/2014/main" id="{4F4260AE-8CDF-4837-8942-D6DD37453DA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a:extLst>
            <a:ext uri="{FF2B5EF4-FFF2-40B4-BE49-F238E27FC236}">
              <a16:creationId xmlns:a16="http://schemas.microsoft.com/office/drawing/2014/main" id="{9410C255-B735-41CA-9CA2-2176D90EFE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a:extLst>
            <a:ext uri="{FF2B5EF4-FFF2-40B4-BE49-F238E27FC236}">
              <a16:creationId xmlns:a16="http://schemas.microsoft.com/office/drawing/2014/main" id="{CE44A410-0B8D-4998-A08E-1F531E2608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6" name="直線コネクタ 445">
          <a:extLst>
            <a:ext uri="{FF2B5EF4-FFF2-40B4-BE49-F238E27FC236}">
              <a16:creationId xmlns:a16="http://schemas.microsoft.com/office/drawing/2014/main" id="{803B8109-3A08-47B6-92AF-07322D04381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7" name="テキスト ボックス 446">
          <a:extLst>
            <a:ext uri="{FF2B5EF4-FFF2-40B4-BE49-F238E27FC236}">
              <a16:creationId xmlns:a16="http://schemas.microsoft.com/office/drawing/2014/main" id="{957D98EC-678A-48A8-AEAF-C61A776A1CF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8" name="直線コネクタ 447">
          <a:extLst>
            <a:ext uri="{FF2B5EF4-FFF2-40B4-BE49-F238E27FC236}">
              <a16:creationId xmlns:a16="http://schemas.microsoft.com/office/drawing/2014/main" id="{DEC3988B-561A-4952-9F46-15305735A59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9" name="テキスト ボックス 448">
          <a:extLst>
            <a:ext uri="{FF2B5EF4-FFF2-40B4-BE49-F238E27FC236}">
              <a16:creationId xmlns:a16="http://schemas.microsoft.com/office/drawing/2014/main" id="{EFDBCD86-D316-4FA2-BD3C-CC604E032E8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0" name="直線コネクタ 449">
          <a:extLst>
            <a:ext uri="{FF2B5EF4-FFF2-40B4-BE49-F238E27FC236}">
              <a16:creationId xmlns:a16="http://schemas.microsoft.com/office/drawing/2014/main" id="{EDD0DE32-D31A-4A4F-90E8-02667D88C56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1" name="テキスト ボックス 450">
          <a:extLst>
            <a:ext uri="{FF2B5EF4-FFF2-40B4-BE49-F238E27FC236}">
              <a16:creationId xmlns:a16="http://schemas.microsoft.com/office/drawing/2014/main" id="{E2C99D39-10D9-4EA1-8133-8112ADCF9F0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2" name="直線コネクタ 451">
          <a:extLst>
            <a:ext uri="{FF2B5EF4-FFF2-40B4-BE49-F238E27FC236}">
              <a16:creationId xmlns:a16="http://schemas.microsoft.com/office/drawing/2014/main" id="{5101115A-C77F-4A88-9213-2550747E174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3" name="テキスト ボックス 452">
          <a:extLst>
            <a:ext uri="{FF2B5EF4-FFF2-40B4-BE49-F238E27FC236}">
              <a16:creationId xmlns:a16="http://schemas.microsoft.com/office/drawing/2014/main" id="{212E4083-73DC-4CC2-B4FF-135947BA3FB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4" name="直線コネクタ 453">
          <a:extLst>
            <a:ext uri="{FF2B5EF4-FFF2-40B4-BE49-F238E27FC236}">
              <a16:creationId xmlns:a16="http://schemas.microsoft.com/office/drawing/2014/main" id="{A48E2AA9-0E39-487B-B593-311C4854EDA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5" name="テキスト ボックス 454">
          <a:extLst>
            <a:ext uri="{FF2B5EF4-FFF2-40B4-BE49-F238E27FC236}">
              <a16:creationId xmlns:a16="http://schemas.microsoft.com/office/drawing/2014/main" id="{8ABC3965-70E7-4AD3-ADFE-ED46EB0253E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a:extLst>
            <a:ext uri="{FF2B5EF4-FFF2-40B4-BE49-F238E27FC236}">
              <a16:creationId xmlns:a16="http://schemas.microsoft.com/office/drawing/2014/main" id="{52B7D140-A2CA-46C2-B747-DD505831C24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a:extLst>
            <a:ext uri="{FF2B5EF4-FFF2-40B4-BE49-F238E27FC236}">
              <a16:creationId xmlns:a16="http://schemas.microsoft.com/office/drawing/2014/main" id="{9AAB33ED-3BB1-44F0-B4D4-F4A72027F0E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保健センター・保健所】&#10;一人当たり面積グラフ枠">
          <a:extLst>
            <a:ext uri="{FF2B5EF4-FFF2-40B4-BE49-F238E27FC236}">
              <a16:creationId xmlns:a16="http://schemas.microsoft.com/office/drawing/2014/main" id="{29BE953C-F802-48CD-8790-9106543FAC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459" name="直線コネクタ 458">
          <a:extLst>
            <a:ext uri="{FF2B5EF4-FFF2-40B4-BE49-F238E27FC236}">
              <a16:creationId xmlns:a16="http://schemas.microsoft.com/office/drawing/2014/main" id="{02ADAF76-C99C-4A1A-BF53-82C749942AD4}"/>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460" name="【保健センター・保健所】&#10;一人当たり面積最小値テキスト">
          <a:extLst>
            <a:ext uri="{FF2B5EF4-FFF2-40B4-BE49-F238E27FC236}">
              <a16:creationId xmlns:a16="http://schemas.microsoft.com/office/drawing/2014/main" id="{D5674621-A2CC-4EDC-B6BC-2A5C9C608F61}"/>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461" name="直線コネクタ 460">
          <a:extLst>
            <a:ext uri="{FF2B5EF4-FFF2-40B4-BE49-F238E27FC236}">
              <a16:creationId xmlns:a16="http://schemas.microsoft.com/office/drawing/2014/main" id="{5CF9F8FA-2C13-4476-BC1C-9CAEF90FC134}"/>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462" name="【保健センター・保健所】&#10;一人当たり面積最大値テキスト">
          <a:extLst>
            <a:ext uri="{FF2B5EF4-FFF2-40B4-BE49-F238E27FC236}">
              <a16:creationId xmlns:a16="http://schemas.microsoft.com/office/drawing/2014/main" id="{5658A980-A77A-44F8-AAE3-F2483FBAB5AD}"/>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463" name="直線コネクタ 462">
          <a:extLst>
            <a:ext uri="{FF2B5EF4-FFF2-40B4-BE49-F238E27FC236}">
              <a16:creationId xmlns:a16="http://schemas.microsoft.com/office/drawing/2014/main" id="{B2D2D111-4FC7-4D30-905E-44E175E89174}"/>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153941</xdr:rowOff>
    </xdr:from>
    <xdr:ext cx="469744" cy="259045"/>
    <xdr:sp macro="" textlink="">
      <xdr:nvSpPr>
        <xdr:cNvPr id="464" name="【保健センター・保健所】&#10;一人当たり面積平均値テキスト">
          <a:extLst>
            <a:ext uri="{FF2B5EF4-FFF2-40B4-BE49-F238E27FC236}">
              <a16:creationId xmlns:a16="http://schemas.microsoft.com/office/drawing/2014/main" id="{0C1680D7-B4C4-443E-892D-1494E5C85A10}"/>
            </a:ext>
          </a:extLst>
        </xdr:cNvPr>
        <xdr:cNvSpPr txBox="1"/>
      </xdr:nvSpPr>
      <xdr:spPr>
        <a:xfrm>
          <a:off x="22199600" y="1078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65" name="フローチャート: 判断 464">
          <a:extLst>
            <a:ext uri="{FF2B5EF4-FFF2-40B4-BE49-F238E27FC236}">
              <a16:creationId xmlns:a16="http://schemas.microsoft.com/office/drawing/2014/main" id="{64DBE9F6-638A-41B0-9E89-4EFE1F0AD5BF}"/>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466" name="フローチャート: 判断 465">
          <a:extLst>
            <a:ext uri="{FF2B5EF4-FFF2-40B4-BE49-F238E27FC236}">
              <a16:creationId xmlns:a16="http://schemas.microsoft.com/office/drawing/2014/main" id="{4EADB092-E65F-493F-828C-EE5F6475EB7C}"/>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467" name="フローチャート: 判断 466">
          <a:extLst>
            <a:ext uri="{FF2B5EF4-FFF2-40B4-BE49-F238E27FC236}">
              <a16:creationId xmlns:a16="http://schemas.microsoft.com/office/drawing/2014/main" id="{F17F3A0A-F973-4D33-9779-B31CD0A58FDE}"/>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68" name="フローチャート: 判断 467">
          <a:extLst>
            <a:ext uri="{FF2B5EF4-FFF2-40B4-BE49-F238E27FC236}">
              <a16:creationId xmlns:a16="http://schemas.microsoft.com/office/drawing/2014/main" id="{E53B35E2-3F73-40E3-902B-3C2E3E629285}"/>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69" name="フローチャート: 判断 468">
          <a:extLst>
            <a:ext uri="{FF2B5EF4-FFF2-40B4-BE49-F238E27FC236}">
              <a16:creationId xmlns:a16="http://schemas.microsoft.com/office/drawing/2014/main" id="{31525C1C-FE50-4E9B-9264-99ED2B632726}"/>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5220827D-23A0-4C47-8FB1-237C07F1CFF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B8219FB2-475D-4CCF-93B0-A801E72206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92E06E96-ABB5-4B23-87F1-23AC053BB0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403F750C-E92E-4D69-B876-4950040835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FD9369A0-B082-4F34-921A-6D3A74ABAB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48641</xdr:rowOff>
    </xdr:from>
    <xdr:to>
      <xdr:col>116</xdr:col>
      <xdr:colOff>114300</xdr:colOff>
      <xdr:row>62</xdr:row>
      <xdr:rowOff>150241</xdr:rowOff>
    </xdr:to>
    <xdr:sp macro="" textlink="">
      <xdr:nvSpPr>
        <xdr:cNvPr id="475" name="楕円 474">
          <a:extLst>
            <a:ext uri="{FF2B5EF4-FFF2-40B4-BE49-F238E27FC236}">
              <a16:creationId xmlns:a16="http://schemas.microsoft.com/office/drawing/2014/main" id="{521CC6D1-D77C-4070-A700-89B2F58113F5}"/>
            </a:ext>
          </a:extLst>
        </xdr:cNvPr>
        <xdr:cNvSpPr/>
      </xdr:nvSpPr>
      <xdr:spPr>
        <a:xfrm>
          <a:off x="221107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71518</xdr:rowOff>
    </xdr:from>
    <xdr:ext cx="469744" cy="259045"/>
    <xdr:sp macro="" textlink="">
      <xdr:nvSpPr>
        <xdr:cNvPr id="476" name="【保健センター・保健所】&#10;一人当たり面積該当値テキスト">
          <a:extLst>
            <a:ext uri="{FF2B5EF4-FFF2-40B4-BE49-F238E27FC236}">
              <a16:creationId xmlns:a16="http://schemas.microsoft.com/office/drawing/2014/main" id="{985A83D4-197D-4F10-9F5F-74352CFE9BDA}"/>
            </a:ext>
          </a:extLst>
        </xdr:cNvPr>
        <xdr:cNvSpPr txBox="1"/>
      </xdr:nvSpPr>
      <xdr:spPr>
        <a:xfrm>
          <a:off x="22199600" y="105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16256</xdr:rowOff>
    </xdr:from>
    <xdr:to>
      <xdr:col>112</xdr:col>
      <xdr:colOff>38100</xdr:colOff>
      <xdr:row>63</xdr:row>
      <xdr:rowOff>117856</xdr:rowOff>
    </xdr:to>
    <xdr:sp macro="" textlink="">
      <xdr:nvSpPr>
        <xdr:cNvPr id="477" name="楕円 476">
          <a:extLst>
            <a:ext uri="{FF2B5EF4-FFF2-40B4-BE49-F238E27FC236}">
              <a16:creationId xmlns:a16="http://schemas.microsoft.com/office/drawing/2014/main" id="{ECB5B869-9C93-4172-96DE-C77231B9AE78}"/>
            </a:ext>
          </a:extLst>
        </xdr:cNvPr>
        <xdr:cNvSpPr/>
      </xdr:nvSpPr>
      <xdr:spPr>
        <a:xfrm>
          <a:off x="212725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99441</xdr:rowOff>
    </xdr:from>
    <xdr:to>
      <xdr:col>116</xdr:col>
      <xdr:colOff>63500</xdr:colOff>
      <xdr:row>63</xdr:row>
      <xdr:rowOff>67056</xdr:rowOff>
    </xdr:to>
    <xdr:cxnSp macro="">
      <xdr:nvCxnSpPr>
        <xdr:cNvPr id="478" name="直線コネクタ 477">
          <a:extLst>
            <a:ext uri="{FF2B5EF4-FFF2-40B4-BE49-F238E27FC236}">
              <a16:creationId xmlns:a16="http://schemas.microsoft.com/office/drawing/2014/main" id="{E5D18C0D-59E4-4059-B7A7-B469B61864ED}"/>
            </a:ext>
          </a:extLst>
        </xdr:cNvPr>
        <xdr:cNvCxnSpPr/>
      </xdr:nvCxnSpPr>
      <xdr:spPr>
        <a:xfrm flipV="1">
          <a:off x="21323300" y="10729341"/>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19304</xdr:rowOff>
    </xdr:from>
    <xdr:to>
      <xdr:col>107</xdr:col>
      <xdr:colOff>101600</xdr:colOff>
      <xdr:row>63</xdr:row>
      <xdr:rowOff>120904</xdr:rowOff>
    </xdr:to>
    <xdr:sp macro="" textlink="">
      <xdr:nvSpPr>
        <xdr:cNvPr id="479" name="楕円 478">
          <a:extLst>
            <a:ext uri="{FF2B5EF4-FFF2-40B4-BE49-F238E27FC236}">
              <a16:creationId xmlns:a16="http://schemas.microsoft.com/office/drawing/2014/main" id="{9C461F64-1800-426E-89E2-56BD97D042EB}"/>
            </a:ext>
          </a:extLst>
        </xdr:cNvPr>
        <xdr:cNvSpPr/>
      </xdr:nvSpPr>
      <xdr:spPr>
        <a:xfrm>
          <a:off x="20383500" y="108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67056</xdr:rowOff>
    </xdr:from>
    <xdr:to>
      <xdr:col>111</xdr:col>
      <xdr:colOff>177800</xdr:colOff>
      <xdr:row>63</xdr:row>
      <xdr:rowOff>70104</xdr:rowOff>
    </xdr:to>
    <xdr:cxnSp macro="">
      <xdr:nvCxnSpPr>
        <xdr:cNvPr id="480" name="直線コネクタ 479">
          <a:extLst>
            <a:ext uri="{FF2B5EF4-FFF2-40B4-BE49-F238E27FC236}">
              <a16:creationId xmlns:a16="http://schemas.microsoft.com/office/drawing/2014/main" id="{DA34DC73-1229-4450-A3C6-340F5AEC86AF}"/>
            </a:ext>
          </a:extLst>
        </xdr:cNvPr>
        <xdr:cNvCxnSpPr/>
      </xdr:nvCxnSpPr>
      <xdr:spPr>
        <a:xfrm flipV="1">
          <a:off x="20434300" y="1086840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22352</xdr:rowOff>
    </xdr:from>
    <xdr:to>
      <xdr:col>102</xdr:col>
      <xdr:colOff>165100</xdr:colOff>
      <xdr:row>63</xdr:row>
      <xdr:rowOff>123952</xdr:rowOff>
    </xdr:to>
    <xdr:sp macro="" textlink="">
      <xdr:nvSpPr>
        <xdr:cNvPr id="481" name="楕円 480">
          <a:extLst>
            <a:ext uri="{FF2B5EF4-FFF2-40B4-BE49-F238E27FC236}">
              <a16:creationId xmlns:a16="http://schemas.microsoft.com/office/drawing/2014/main" id="{DCF8B64A-2998-477A-9BCA-CB766DC68119}"/>
            </a:ext>
          </a:extLst>
        </xdr:cNvPr>
        <xdr:cNvSpPr/>
      </xdr:nvSpPr>
      <xdr:spPr>
        <a:xfrm>
          <a:off x="19494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70104</xdr:rowOff>
    </xdr:from>
    <xdr:to>
      <xdr:col>107</xdr:col>
      <xdr:colOff>50800</xdr:colOff>
      <xdr:row>63</xdr:row>
      <xdr:rowOff>73152</xdr:rowOff>
    </xdr:to>
    <xdr:cxnSp macro="">
      <xdr:nvCxnSpPr>
        <xdr:cNvPr id="482" name="直線コネクタ 481">
          <a:extLst>
            <a:ext uri="{FF2B5EF4-FFF2-40B4-BE49-F238E27FC236}">
              <a16:creationId xmlns:a16="http://schemas.microsoft.com/office/drawing/2014/main" id="{775B4955-78DA-4FD1-BDB4-641382E5899E}"/>
            </a:ext>
          </a:extLst>
        </xdr:cNvPr>
        <xdr:cNvCxnSpPr/>
      </xdr:nvCxnSpPr>
      <xdr:spPr>
        <a:xfrm flipV="1">
          <a:off x="19545300" y="108714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24257</xdr:rowOff>
    </xdr:from>
    <xdr:to>
      <xdr:col>98</xdr:col>
      <xdr:colOff>38100</xdr:colOff>
      <xdr:row>63</xdr:row>
      <xdr:rowOff>125857</xdr:rowOff>
    </xdr:to>
    <xdr:sp macro="" textlink="">
      <xdr:nvSpPr>
        <xdr:cNvPr id="483" name="楕円 482">
          <a:extLst>
            <a:ext uri="{FF2B5EF4-FFF2-40B4-BE49-F238E27FC236}">
              <a16:creationId xmlns:a16="http://schemas.microsoft.com/office/drawing/2014/main" id="{E939B90E-3745-4A31-8751-2F2AC2487C24}"/>
            </a:ext>
          </a:extLst>
        </xdr:cNvPr>
        <xdr:cNvSpPr/>
      </xdr:nvSpPr>
      <xdr:spPr>
        <a:xfrm>
          <a:off x="18605500" y="108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73152</xdr:rowOff>
    </xdr:from>
    <xdr:to>
      <xdr:col>102</xdr:col>
      <xdr:colOff>114300</xdr:colOff>
      <xdr:row>63</xdr:row>
      <xdr:rowOff>75057</xdr:rowOff>
    </xdr:to>
    <xdr:cxnSp macro="">
      <xdr:nvCxnSpPr>
        <xdr:cNvPr id="484" name="直線コネクタ 483">
          <a:extLst>
            <a:ext uri="{FF2B5EF4-FFF2-40B4-BE49-F238E27FC236}">
              <a16:creationId xmlns:a16="http://schemas.microsoft.com/office/drawing/2014/main" id="{451F875A-01A4-40EA-991C-71979EE25723}"/>
            </a:ext>
          </a:extLst>
        </xdr:cNvPr>
        <xdr:cNvCxnSpPr/>
      </xdr:nvCxnSpPr>
      <xdr:spPr>
        <a:xfrm flipV="1">
          <a:off x="18656300" y="1087450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485" name="n_1aveValue【保健センター・保健所】&#10;一人当たり面積">
          <a:extLst>
            <a:ext uri="{FF2B5EF4-FFF2-40B4-BE49-F238E27FC236}">
              <a16:creationId xmlns:a16="http://schemas.microsoft.com/office/drawing/2014/main" id="{23C2360F-29C2-48E4-9DFA-4110D73FCD4C}"/>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486" name="n_2aveValue【保健センター・保健所】&#10;一人当たり面積">
          <a:extLst>
            <a:ext uri="{FF2B5EF4-FFF2-40B4-BE49-F238E27FC236}">
              <a16:creationId xmlns:a16="http://schemas.microsoft.com/office/drawing/2014/main" id="{60AC936F-BF8C-4A1A-A79B-B302479D8249}"/>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487" name="n_3aveValue【保健センター・保健所】&#10;一人当たり面積">
          <a:extLst>
            <a:ext uri="{FF2B5EF4-FFF2-40B4-BE49-F238E27FC236}">
              <a16:creationId xmlns:a16="http://schemas.microsoft.com/office/drawing/2014/main" id="{29B3CC2E-A38A-439F-B964-3825DA03D88B}"/>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488" name="n_4aveValue【保健センター・保健所】&#10;一人当たり面積">
          <a:extLst>
            <a:ext uri="{FF2B5EF4-FFF2-40B4-BE49-F238E27FC236}">
              <a16:creationId xmlns:a16="http://schemas.microsoft.com/office/drawing/2014/main" id="{0E62FBC9-5748-483E-9909-38CB81BCFDB9}"/>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108983</xdr:rowOff>
    </xdr:from>
    <xdr:ext cx="469744" cy="259045"/>
    <xdr:sp macro="" textlink="">
      <xdr:nvSpPr>
        <xdr:cNvPr id="489" name="n_1mainValue【保健センター・保健所】&#10;一人当たり面積">
          <a:extLst>
            <a:ext uri="{FF2B5EF4-FFF2-40B4-BE49-F238E27FC236}">
              <a16:creationId xmlns:a16="http://schemas.microsoft.com/office/drawing/2014/main" id="{B00AB2D4-F945-45C5-B795-058F66685345}"/>
            </a:ext>
          </a:extLst>
        </xdr:cNvPr>
        <xdr:cNvSpPr txBox="1"/>
      </xdr:nvSpPr>
      <xdr:spPr>
        <a:xfrm>
          <a:off x="21075727" y="109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112031</xdr:rowOff>
    </xdr:from>
    <xdr:ext cx="469744" cy="259045"/>
    <xdr:sp macro="" textlink="">
      <xdr:nvSpPr>
        <xdr:cNvPr id="490" name="n_2mainValue【保健センター・保健所】&#10;一人当たり面積">
          <a:extLst>
            <a:ext uri="{FF2B5EF4-FFF2-40B4-BE49-F238E27FC236}">
              <a16:creationId xmlns:a16="http://schemas.microsoft.com/office/drawing/2014/main" id="{7C9F02AD-8B71-4F03-B4FF-61C6FDB42D76}"/>
            </a:ext>
          </a:extLst>
        </xdr:cNvPr>
        <xdr:cNvSpPr txBox="1"/>
      </xdr:nvSpPr>
      <xdr:spPr>
        <a:xfrm>
          <a:off x="20199427" y="1091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115079</xdr:rowOff>
    </xdr:from>
    <xdr:ext cx="469744" cy="259045"/>
    <xdr:sp macro="" textlink="">
      <xdr:nvSpPr>
        <xdr:cNvPr id="491" name="n_3mainValue【保健センター・保健所】&#10;一人当たり面積">
          <a:extLst>
            <a:ext uri="{FF2B5EF4-FFF2-40B4-BE49-F238E27FC236}">
              <a16:creationId xmlns:a16="http://schemas.microsoft.com/office/drawing/2014/main" id="{52C0C973-3059-4B6A-BF7E-CF14CAF40477}"/>
            </a:ext>
          </a:extLst>
        </xdr:cNvPr>
        <xdr:cNvSpPr txBox="1"/>
      </xdr:nvSpPr>
      <xdr:spPr>
        <a:xfrm>
          <a:off x="19310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116984</xdr:rowOff>
    </xdr:from>
    <xdr:ext cx="469744" cy="259045"/>
    <xdr:sp macro="" textlink="">
      <xdr:nvSpPr>
        <xdr:cNvPr id="492" name="n_4mainValue【保健センター・保健所】&#10;一人当たり面積">
          <a:extLst>
            <a:ext uri="{FF2B5EF4-FFF2-40B4-BE49-F238E27FC236}">
              <a16:creationId xmlns:a16="http://schemas.microsoft.com/office/drawing/2014/main" id="{45E431FF-87C3-4BB7-AE1E-8013DD89C3E8}"/>
            </a:ext>
          </a:extLst>
        </xdr:cNvPr>
        <xdr:cNvSpPr txBox="1"/>
      </xdr:nvSpPr>
      <xdr:spPr>
        <a:xfrm>
          <a:off x="18421427" y="109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E37B1902-2B65-4C8B-9F3C-3BA8116A3A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A1608141-6697-43B5-A029-B47BA9C96A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375CDA2A-9571-447D-A9F8-07BD196EDB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C4B4D044-0FD7-481C-BEC1-CC6899EFE1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5CC5DD62-F313-4FF4-83B1-95A3074590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E77CC337-821C-4324-B7B2-A5D540DAB59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E0525FAC-84E2-4E19-AC22-7AA4DA247F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CF02DD3E-2785-4B45-95DA-18C1164C8A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a16="http://schemas.microsoft.com/office/drawing/2014/main" id="{62427399-6E2E-4CC2-AE56-29832D7CD8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a16="http://schemas.microsoft.com/office/drawing/2014/main" id="{6A8D6692-25A6-4577-A952-0C04545447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3" name="テキスト ボックス 502">
          <a:extLst>
            <a:ext uri="{FF2B5EF4-FFF2-40B4-BE49-F238E27FC236}">
              <a16:creationId xmlns:a16="http://schemas.microsoft.com/office/drawing/2014/main" id="{C0E7AE5E-397D-4B7E-B0D4-529E7BCE7D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a:extLst>
            <a:ext uri="{FF2B5EF4-FFF2-40B4-BE49-F238E27FC236}">
              <a16:creationId xmlns:a16="http://schemas.microsoft.com/office/drawing/2014/main" id="{D399D560-1B8C-4C0E-B1CB-59C20B1C690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5" name="テキスト ボックス 504">
          <a:extLst>
            <a:ext uri="{FF2B5EF4-FFF2-40B4-BE49-F238E27FC236}">
              <a16:creationId xmlns:a16="http://schemas.microsoft.com/office/drawing/2014/main" id="{1B3E3433-C0FB-4997-936D-866AC12F194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a:extLst>
            <a:ext uri="{FF2B5EF4-FFF2-40B4-BE49-F238E27FC236}">
              <a16:creationId xmlns:a16="http://schemas.microsoft.com/office/drawing/2014/main" id="{40188F66-F4D3-45A4-A443-C53EE4A19EC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a:extLst>
            <a:ext uri="{FF2B5EF4-FFF2-40B4-BE49-F238E27FC236}">
              <a16:creationId xmlns:a16="http://schemas.microsoft.com/office/drawing/2014/main" id="{2F419580-A8BC-4FD8-8707-367323EC1F8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a:extLst>
            <a:ext uri="{FF2B5EF4-FFF2-40B4-BE49-F238E27FC236}">
              <a16:creationId xmlns:a16="http://schemas.microsoft.com/office/drawing/2014/main" id="{365BC3D9-81E0-47E4-82CC-12A1AFD961B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a:extLst>
            <a:ext uri="{FF2B5EF4-FFF2-40B4-BE49-F238E27FC236}">
              <a16:creationId xmlns:a16="http://schemas.microsoft.com/office/drawing/2014/main" id="{ED35EC64-3288-489D-9353-4D89CB02537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a:extLst>
            <a:ext uri="{FF2B5EF4-FFF2-40B4-BE49-F238E27FC236}">
              <a16:creationId xmlns:a16="http://schemas.microsoft.com/office/drawing/2014/main" id="{C21F3520-F0B7-4F14-859E-47D0B63ABE4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a:extLst>
            <a:ext uri="{FF2B5EF4-FFF2-40B4-BE49-F238E27FC236}">
              <a16:creationId xmlns:a16="http://schemas.microsoft.com/office/drawing/2014/main" id="{96009C0C-7B8E-4D13-BC0A-167624FAC09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a:extLst>
            <a:ext uri="{FF2B5EF4-FFF2-40B4-BE49-F238E27FC236}">
              <a16:creationId xmlns:a16="http://schemas.microsoft.com/office/drawing/2014/main" id="{D6D622B8-2D4E-4C36-B149-46B1953EDE4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a:extLst>
            <a:ext uri="{FF2B5EF4-FFF2-40B4-BE49-F238E27FC236}">
              <a16:creationId xmlns:a16="http://schemas.microsoft.com/office/drawing/2014/main" id="{8E563D1C-2839-4323-983E-B87CD6D2546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a:extLst>
            <a:ext uri="{FF2B5EF4-FFF2-40B4-BE49-F238E27FC236}">
              <a16:creationId xmlns:a16="http://schemas.microsoft.com/office/drawing/2014/main" id="{B28EB662-7D61-4A5D-AD31-0714B83BEDC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5" name="テキスト ボックス 514">
          <a:extLst>
            <a:ext uri="{FF2B5EF4-FFF2-40B4-BE49-F238E27FC236}">
              <a16:creationId xmlns:a16="http://schemas.microsoft.com/office/drawing/2014/main" id="{2482ABCB-AD42-45E8-9B7E-F31F0F9EFF6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32FB68DA-0C20-4D65-ABC1-E3706DC902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a:extLst>
            <a:ext uri="{FF2B5EF4-FFF2-40B4-BE49-F238E27FC236}">
              <a16:creationId xmlns:a16="http://schemas.microsoft.com/office/drawing/2014/main" id="{B93C7C95-2999-4069-A81E-EE820BF3A8A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18" name="直線コネクタ 517">
          <a:extLst>
            <a:ext uri="{FF2B5EF4-FFF2-40B4-BE49-F238E27FC236}">
              <a16:creationId xmlns:a16="http://schemas.microsoft.com/office/drawing/2014/main" id="{7585CB38-0418-4694-ABBD-A4CBD3C3BA64}"/>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9" name="【消防施設】&#10;有形固定資産減価償却率最小値テキスト">
          <a:extLst>
            <a:ext uri="{FF2B5EF4-FFF2-40B4-BE49-F238E27FC236}">
              <a16:creationId xmlns:a16="http://schemas.microsoft.com/office/drawing/2014/main" id="{CB191E5B-50DD-4F2E-A040-92F68DD1CDC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0" name="直線コネクタ 519">
          <a:extLst>
            <a:ext uri="{FF2B5EF4-FFF2-40B4-BE49-F238E27FC236}">
              <a16:creationId xmlns:a16="http://schemas.microsoft.com/office/drawing/2014/main" id="{4FE12BA0-49A7-4C6B-9C0B-82DE220DF76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21" name="【消防施設】&#10;有形固定資産減価償却率最大値テキスト">
          <a:extLst>
            <a:ext uri="{FF2B5EF4-FFF2-40B4-BE49-F238E27FC236}">
              <a16:creationId xmlns:a16="http://schemas.microsoft.com/office/drawing/2014/main" id="{EFFDBF09-ACA4-44A7-ABB5-0DE93DEEB318}"/>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22" name="直線コネクタ 521">
          <a:extLst>
            <a:ext uri="{FF2B5EF4-FFF2-40B4-BE49-F238E27FC236}">
              <a16:creationId xmlns:a16="http://schemas.microsoft.com/office/drawing/2014/main" id="{38C14C96-A627-4046-AE7D-66913781566C}"/>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523" name="【消防施設】&#10;有形固定資産減価償却率平均値テキスト">
          <a:extLst>
            <a:ext uri="{FF2B5EF4-FFF2-40B4-BE49-F238E27FC236}">
              <a16:creationId xmlns:a16="http://schemas.microsoft.com/office/drawing/2014/main" id="{6D3E1621-67D0-4473-BA9A-DDAE64C349CF}"/>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24" name="フローチャート: 判断 523">
          <a:extLst>
            <a:ext uri="{FF2B5EF4-FFF2-40B4-BE49-F238E27FC236}">
              <a16:creationId xmlns:a16="http://schemas.microsoft.com/office/drawing/2014/main" id="{3DF6C65E-89CB-4559-95E6-32FA6B57856C}"/>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25" name="フローチャート: 判断 524">
          <a:extLst>
            <a:ext uri="{FF2B5EF4-FFF2-40B4-BE49-F238E27FC236}">
              <a16:creationId xmlns:a16="http://schemas.microsoft.com/office/drawing/2014/main" id="{9A26DF0E-E0A6-435A-B4F6-C8F3A7108122}"/>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26" name="フローチャート: 判断 525">
          <a:extLst>
            <a:ext uri="{FF2B5EF4-FFF2-40B4-BE49-F238E27FC236}">
              <a16:creationId xmlns:a16="http://schemas.microsoft.com/office/drawing/2014/main" id="{EB7D3B01-2CD6-40EA-94A0-E87054BD0EE5}"/>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527" name="フローチャート: 判断 526">
          <a:extLst>
            <a:ext uri="{FF2B5EF4-FFF2-40B4-BE49-F238E27FC236}">
              <a16:creationId xmlns:a16="http://schemas.microsoft.com/office/drawing/2014/main" id="{24EEE866-6BF2-4D56-A7E9-06BA5F8ADDAB}"/>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528" name="フローチャート: 判断 527">
          <a:extLst>
            <a:ext uri="{FF2B5EF4-FFF2-40B4-BE49-F238E27FC236}">
              <a16:creationId xmlns:a16="http://schemas.microsoft.com/office/drawing/2014/main" id="{CFDBC0A7-FC2A-43DB-B516-0B115DBC87C9}"/>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578E8204-738D-4735-A31E-BD3D2CF2C8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9F20654F-08AD-4153-843D-9B3D54B99D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2536F880-501D-4729-AA60-CBF3845E095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17FC1D22-12D3-4638-B262-31931ECB66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FE973D52-8850-409C-B5C5-4A367DA3E93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103232</xdr:rowOff>
    </xdr:from>
    <xdr:to>
      <xdr:col>85</xdr:col>
      <xdr:colOff>177800</xdr:colOff>
      <xdr:row>80</xdr:row>
      <xdr:rowOff>33382</xdr:rowOff>
    </xdr:to>
    <xdr:sp macro="" textlink="">
      <xdr:nvSpPr>
        <xdr:cNvPr id="534" name="楕円 533">
          <a:extLst>
            <a:ext uri="{FF2B5EF4-FFF2-40B4-BE49-F238E27FC236}">
              <a16:creationId xmlns:a16="http://schemas.microsoft.com/office/drawing/2014/main" id="{C8B019A1-6F2D-4040-9D50-8E0BFA7AA8DF}"/>
            </a:ext>
          </a:extLst>
        </xdr:cNvPr>
        <xdr:cNvSpPr/>
      </xdr:nvSpPr>
      <xdr:spPr>
        <a:xfrm>
          <a:off x="162687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126109</xdr:rowOff>
    </xdr:from>
    <xdr:ext cx="405111" cy="259045"/>
    <xdr:sp macro="" textlink="">
      <xdr:nvSpPr>
        <xdr:cNvPr id="535" name="【消防施設】&#10;有形固定資産減価償却率該当値テキスト">
          <a:extLst>
            <a:ext uri="{FF2B5EF4-FFF2-40B4-BE49-F238E27FC236}">
              <a16:creationId xmlns:a16="http://schemas.microsoft.com/office/drawing/2014/main" id="{87796799-CBE6-4CEC-9CD8-7B8EE9F46380}"/>
            </a:ext>
          </a:extLst>
        </xdr:cNvPr>
        <xdr:cNvSpPr txBox="1"/>
      </xdr:nvSpPr>
      <xdr:spPr>
        <a:xfrm>
          <a:off x="16357600" y="134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139156</xdr:rowOff>
    </xdr:from>
    <xdr:to>
      <xdr:col>81</xdr:col>
      <xdr:colOff>101600</xdr:colOff>
      <xdr:row>78</xdr:row>
      <xdr:rowOff>69306</xdr:rowOff>
    </xdr:to>
    <xdr:sp macro="" textlink="">
      <xdr:nvSpPr>
        <xdr:cNvPr id="536" name="楕円 535">
          <a:extLst>
            <a:ext uri="{FF2B5EF4-FFF2-40B4-BE49-F238E27FC236}">
              <a16:creationId xmlns:a16="http://schemas.microsoft.com/office/drawing/2014/main" id="{0D305ACE-6EC8-4D69-AF28-DDF4CDF8F0A9}"/>
            </a:ext>
          </a:extLst>
        </xdr:cNvPr>
        <xdr:cNvSpPr/>
      </xdr:nvSpPr>
      <xdr:spPr>
        <a:xfrm>
          <a:off x="15430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18506</xdr:rowOff>
    </xdr:from>
    <xdr:to>
      <xdr:col>85</xdr:col>
      <xdr:colOff>127000</xdr:colOff>
      <xdr:row>79</xdr:row>
      <xdr:rowOff>154032</xdr:rowOff>
    </xdr:to>
    <xdr:cxnSp macro="">
      <xdr:nvCxnSpPr>
        <xdr:cNvPr id="537" name="直線コネクタ 536">
          <a:extLst>
            <a:ext uri="{FF2B5EF4-FFF2-40B4-BE49-F238E27FC236}">
              <a16:creationId xmlns:a16="http://schemas.microsoft.com/office/drawing/2014/main" id="{5754DC46-15EE-4815-AF7F-9612197A879F}"/>
            </a:ext>
          </a:extLst>
        </xdr:cNvPr>
        <xdr:cNvCxnSpPr/>
      </xdr:nvCxnSpPr>
      <xdr:spPr>
        <a:xfrm>
          <a:off x="15481300" y="13391606"/>
          <a:ext cx="8382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78739</xdr:rowOff>
    </xdr:from>
    <xdr:to>
      <xdr:col>76</xdr:col>
      <xdr:colOff>165100</xdr:colOff>
      <xdr:row>85</xdr:row>
      <xdr:rowOff>8889</xdr:rowOff>
    </xdr:to>
    <xdr:sp macro="" textlink="">
      <xdr:nvSpPr>
        <xdr:cNvPr id="538" name="楕円 537">
          <a:extLst>
            <a:ext uri="{FF2B5EF4-FFF2-40B4-BE49-F238E27FC236}">
              <a16:creationId xmlns:a16="http://schemas.microsoft.com/office/drawing/2014/main" id="{868DDCBE-B0DF-4C78-BFCB-337528CE93E1}"/>
            </a:ext>
          </a:extLst>
        </xdr:cNvPr>
        <xdr:cNvSpPr/>
      </xdr:nvSpPr>
      <xdr:spPr>
        <a:xfrm>
          <a:off x="14541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18506</xdr:rowOff>
    </xdr:from>
    <xdr:to>
      <xdr:col>81</xdr:col>
      <xdr:colOff>50800</xdr:colOff>
      <xdr:row>84</xdr:row>
      <xdr:rowOff>129539</xdr:rowOff>
    </xdr:to>
    <xdr:cxnSp macro="">
      <xdr:nvCxnSpPr>
        <xdr:cNvPr id="539" name="直線コネクタ 538">
          <a:extLst>
            <a:ext uri="{FF2B5EF4-FFF2-40B4-BE49-F238E27FC236}">
              <a16:creationId xmlns:a16="http://schemas.microsoft.com/office/drawing/2014/main" id="{15730671-EACE-446C-9A32-E076DF8C1ED9}"/>
            </a:ext>
          </a:extLst>
        </xdr:cNvPr>
        <xdr:cNvCxnSpPr/>
      </xdr:nvCxnSpPr>
      <xdr:spPr>
        <a:xfrm flipV="1">
          <a:off x="14592300" y="13391606"/>
          <a:ext cx="889000" cy="11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37919</xdr:rowOff>
    </xdr:from>
    <xdr:to>
      <xdr:col>72</xdr:col>
      <xdr:colOff>38100</xdr:colOff>
      <xdr:row>84</xdr:row>
      <xdr:rowOff>139519</xdr:rowOff>
    </xdr:to>
    <xdr:sp macro="" textlink="">
      <xdr:nvSpPr>
        <xdr:cNvPr id="540" name="楕円 539">
          <a:extLst>
            <a:ext uri="{FF2B5EF4-FFF2-40B4-BE49-F238E27FC236}">
              <a16:creationId xmlns:a16="http://schemas.microsoft.com/office/drawing/2014/main" id="{E1B8ADFF-F8BD-4B76-9352-C649C3D617E5}"/>
            </a:ext>
          </a:extLst>
        </xdr:cNvPr>
        <xdr:cNvSpPr/>
      </xdr:nvSpPr>
      <xdr:spPr>
        <a:xfrm>
          <a:off x="13652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88719</xdr:rowOff>
    </xdr:from>
    <xdr:to>
      <xdr:col>76</xdr:col>
      <xdr:colOff>114300</xdr:colOff>
      <xdr:row>84</xdr:row>
      <xdr:rowOff>129539</xdr:rowOff>
    </xdr:to>
    <xdr:cxnSp macro="">
      <xdr:nvCxnSpPr>
        <xdr:cNvPr id="541" name="直線コネクタ 540">
          <a:extLst>
            <a:ext uri="{FF2B5EF4-FFF2-40B4-BE49-F238E27FC236}">
              <a16:creationId xmlns:a16="http://schemas.microsoft.com/office/drawing/2014/main" id="{3270365A-CE64-4289-B43A-9DBDF160884D}"/>
            </a:ext>
          </a:extLst>
        </xdr:cNvPr>
        <xdr:cNvCxnSpPr/>
      </xdr:nvCxnSpPr>
      <xdr:spPr>
        <a:xfrm>
          <a:off x="13703300" y="1449051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99968</xdr:rowOff>
    </xdr:from>
    <xdr:to>
      <xdr:col>67</xdr:col>
      <xdr:colOff>101600</xdr:colOff>
      <xdr:row>82</xdr:row>
      <xdr:rowOff>30118</xdr:rowOff>
    </xdr:to>
    <xdr:sp macro="" textlink="">
      <xdr:nvSpPr>
        <xdr:cNvPr id="542" name="楕円 541">
          <a:extLst>
            <a:ext uri="{FF2B5EF4-FFF2-40B4-BE49-F238E27FC236}">
              <a16:creationId xmlns:a16="http://schemas.microsoft.com/office/drawing/2014/main" id="{27D63A8D-7221-4C0B-B5BF-D385131D2CE8}"/>
            </a:ext>
          </a:extLst>
        </xdr:cNvPr>
        <xdr:cNvSpPr/>
      </xdr:nvSpPr>
      <xdr:spPr>
        <a:xfrm>
          <a:off x="12763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150768</xdr:rowOff>
    </xdr:from>
    <xdr:to>
      <xdr:col>71</xdr:col>
      <xdr:colOff>177800</xdr:colOff>
      <xdr:row>84</xdr:row>
      <xdr:rowOff>88719</xdr:rowOff>
    </xdr:to>
    <xdr:cxnSp macro="">
      <xdr:nvCxnSpPr>
        <xdr:cNvPr id="543" name="直線コネクタ 542">
          <a:extLst>
            <a:ext uri="{FF2B5EF4-FFF2-40B4-BE49-F238E27FC236}">
              <a16:creationId xmlns:a16="http://schemas.microsoft.com/office/drawing/2014/main" id="{F6317655-302E-4BCA-9D6C-1E5D76CDAB6C}"/>
            </a:ext>
          </a:extLst>
        </xdr:cNvPr>
        <xdr:cNvCxnSpPr/>
      </xdr:nvCxnSpPr>
      <xdr:spPr>
        <a:xfrm>
          <a:off x="12814300" y="14038218"/>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544" name="n_1aveValue【消防施設】&#10;有形固定資産減価償却率">
          <a:extLst>
            <a:ext uri="{FF2B5EF4-FFF2-40B4-BE49-F238E27FC236}">
              <a16:creationId xmlns:a16="http://schemas.microsoft.com/office/drawing/2014/main" id="{5390805F-E716-4BA3-96BE-5BD87F7065EC}"/>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545" name="n_2aveValue【消防施設】&#10;有形固定資産減価償却率">
          <a:extLst>
            <a:ext uri="{FF2B5EF4-FFF2-40B4-BE49-F238E27FC236}">
              <a16:creationId xmlns:a16="http://schemas.microsoft.com/office/drawing/2014/main" id="{CDBA659F-A854-4495-840D-A329CE5E2F52}"/>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546" name="n_3aveValue【消防施設】&#10;有形固定資産減価償却率">
          <a:extLst>
            <a:ext uri="{FF2B5EF4-FFF2-40B4-BE49-F238E27FC236}">
              <a16:creationId xmlns:a16="http://schemas.microsoft.com/office/drawing/2014/main" id="{3512F417-D6A0-46C9-AB04-BA53EBFB118F}"/>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547" name="n_4aveValue【消防施設】&#10;有形固定資産減価償却率">
          <a:extLst>
            <a:ext uri="{FF2B5EF4-FFF2-40B4-BE49-F238E27FC236}">
              <a16:creationId xmlns:a16="http://schemas.microsoft.com/office/drawing/2014/main" id="{6BA59A7D-9D07-4308-901C-7830F3399200}"/>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85833</xdr:rowOff>
    </xdr:from>
    <xdr:ext cx="340478" cy="259045"/>
    <xdr:sp macro="" textlink="">
      <xdr:nvSpPr>
        <xdr:cNvPr id="548" name="n_1mainValue【消防施設】&#10;有形固定資産減価償却率">
          <a:extLst>
            <a:ext uri="{FF2B5EF4-FFF2-40B4-BE49-F238E27FC236}">
              <a16:creationId xmlns:a16="http://schemas.microsoft.com/office/drawing/2014/main" id="{C2104D31-1D4E-4978-B98E-6B1F24901662}"/>
            </a:ext>
          </a:extLst>
        </xdr:cNvPr>
        <xdr:cNvSpPr txBox="1"/>
      </xdr:nvSpPr>
      <xdr:spPr>
        <a:xfrm>
          <a:off x="15298361" y="1311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xdr:rowOff>
    </xdr:from>
    <xdr:ext cx="405111" cy="259045"/>
    <xdr:sp macro="" textlink="">
      <xdr:nvSpPr>
        <xdr:cNvPr id="549" name="n_2mainValue【消防施設】&#10;有形固定資産減価償却率">
          <a:extLst>
            <a:ext uri="{FF2B5EF4-FFF2-40B4-BE49-F238E27FC236}">
              <a16:creationId xmlns:a16="http://schemas.microsoft.com/office/drawing/2014/main" id="{B6EC2040-A5FD-4F9F-A7D9-A7EA059FEE83}"/>
            </a:ext>
          </a:extLst>
        </xdr:cNvPr>
        <xdr:cNvSpPr txBox="1"/>
      </xdr:nvSpPr>
      <xdr:spPr>
        <a:xfrm>
          <a:off x="14389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130646</xdr:rowOff>
    </xdr:from>
    <xdr:ext cx="405111" cy="259045"/>
    <xdr:sp macro="" textlink="">
      <xdr:nvSpPr>
        <xdr:cNvPr id="550" name="n_3mainValue【消防施設】&#10;有形固定資産減価償却率">
          <a:extLst>
            <a:ext uri="{FF2B5EF4-FFF2-40B4-BE49-F238E27FC236}">
              <a16:creationId xmlns:a16="http://schemas.microsoft.com/office/drawing/2014/main" id="{917114F4-46C8-4574-8B0F-E2F71877D358}"/>
            </a:ext>
          </a:extLst>
        </xdr:cNvPr>
        <xdr:cNvSpPr txBox="1"/>
      </xdr:nvSpPr>
      <xdr:spPr>
        <a:xfrm>
          <a:off x="13500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46645</xdr:rowOff>
    </xdr:from>
    <xdr:ext cx="405111" cy="259045"/>
    <xdr:sp macro="" textlink="">
      <xdr:nvSpPr>
        <xdr:cNvPr id="551" name="n_4mainValue【消防施設】&#10;有形固定資産減価償却率">
          <a:extLst>
            <a:ext uri="{FF2B5EF4-FFF2-40B4-BE49-F238E27FC236}">
              <a16:creationId xmlns:a16="http://schemas.microsoft.com/office/drawing/2014/main" id="{66213DDD-1004-4524-B8CB-02BAB04FC274}"/>
            </a:ext>
          </a:extLst>
        </xdr:cNvPr>
        <xdr:cNvSpPr txBox="1"/>
      </xdr:nvSpPr>
      <xdr:spPr>
        <a:xfrm>
          <a:off x="12611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219F75EA-567F-445F-858D-579AFD99FB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1C26F77A-25EB-41C3-9991-0C1FB9E4B1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B2BA9CF0-9A91-4C0B-B0B9-F3AFF216F1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4D39535E-9E53-4300-9FFB-A180515BCB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94C5700-3CC0-480F-BEDC-DA0FE90263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B611EDFE-7547-4807-BF67-8E2E18B719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F46D37DC-C436-4332-A5E2-93C6BDF0B48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6E0D8B1B-618B-4683-9BFE-D8A43C022B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9AB39F34-52A7-4089-B9A1-F276C0B86D4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60400EC6-C8C8-407C-9EB2-E40EC1DC9AD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2" name="直線コネクタ 561">
          <a:extLst>
            <a:ext uri="{FF2B5EF4-FFF2-40B4-BE49-F238E27FC236}">
              <a16:creationId xmlns:a16="http://schemas.microsoft.com/office/drawing/2014/main" id="{FD56DFE7-5DB4-4350-964A-475958F88F4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3" name="テキスト ボックス 562">
          <a:extLst>
            <a:ext uri="{FF2B5EF4-FFF2-40B4-BE49-F238E27FC236}">
              <a16:creationId xmlns:a16="http://schemas.microsoft.com/office/drawing/2014/main" id="{4A262EDB-C829-4279-9330-C07727FD39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4" name="直線コネクタ 563">
          <a:extLst>
            <a:ext uri="{FF2B5EF4-FFF2-40B4-BE49-F238E27FC236}">
              <a16:creationId xmlns:a16="http://schemas.microsoft.com/office/drawing/2014/main" id="{4871C356-7DDE-4753-8440-2DCAB843A8A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5" name="テキスト ボックス 564">
          <a:extLst>
            <a:ext uri="{FF2B5EF4-FFF2-40B4-BE49-F238E27FC236}">
              <a16:creationId xmlns:a16="http://schemas.microsoft.com/office/drawing/2014/main" id="{8A35BABD-623C-4C98-8BCA-7052A2BA39D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6" name="直線コネクタ 565">
          <a:extLst>
            <a:ext uri="{FF2B5EF4-FFF2-40B4-BE49-F238E27FC236}">
              <a16:creationId xmlns:a16="http://schemas.microsoft.com/office/drawing/2014/main" id="{E5EA5138-C5DA-4431-B410-B7F277EE18C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7" name="テキスト ボックス 566">
          <a:extLst>
            <a:ext uri="{FF2B5EF4-FFF2-40B4-BE49-F238E27FC236}">
              <a16:creationId xmlns:a16="http://schemas.microsoft.com/office/drawing/2014/main" id="{722EAD3F-5EB9-44EF-9F7C-FAFCEC405B9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8" name="直線コネクタ 567">
          <a:extLst>
            <a:ext uri="{FF2B5EF4-FFF2-40B4-BE49-F238E27FC236}">
              <a16:creationId xmlns:a16="http://schemas.microsoft.com/office/drawing/2014/main" id="{D77A50D0-0327-4566-9B12-7B8748C9393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9" name="テキスト ボックス 568">
          <a:extLst>
            <a:ext uri="{FF2B5EF4-FFF2-40B4-BE49-F238E27FC236}">
              <a16:creationId xmlns:a16="http://schemas.microsoft.com/office/drawing/2014/main" id="{47EF35D1-FCD2-44AE-B30D-755569DFE6D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0" name="直線コネクタ 569">
          <a:extLst>
            <a:ext uri="{FF2B5EF4-FFF2-40B4-BE49-F238E27FC236}">
              <a16:creationId xmlns:a16="http://schemas.microsoft.com/office/drawing/2014/main" id="{7C09FF6B-B08E-4944-B4D6-C7712F0C5B7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1" name="テキスト ボックス 570">
          <a:extLst>
            <a:ext uri="{FF2B5EF4-FFF2-40B4-BE49-F238E27FC236}">
              <a16:creationId xmlns:a16="http://schemas.microsoft.com/office/drawing/2014/main" id="{6635D049-344F-426A-A178-EFFBD12D2F3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a:extLst>
            <a:ext uri="{FF2B5EF4-FFF2-40B4-BE49-F238E27FC236}">
              <a16:creationId xmlns:a16="http://schemas.microsoft.com/office/drawing/2014/main" id="{B63B6B62-AA26-41FD-98A7-571DB2909E6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55C41B12-C4EC-4522-B6B9-6A4F9042390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a:extLst>
            <a:ext uri="{FF2B5EF4-FFF2-40B4-BE49-F238E27FC236}">
              <a16:creationId xmlns:a16="http://schemas.microsoft.com/office/drawing/2014/main" id="{F7B23398-5708-46C3-A577-44B58072C94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75" name="直線コネクタ 574">
          <a:extLst>
            <a:ext uri="{FF2B5EF4-FFF2-40B4-BE49-F238E27FC236}">
              <a16:creationId xmlns:a16="http://schemas.microsoft.com/office/drawing/2014/main" id="{716B6191-F09A-495C-8323-C2DDF254D8F4}"/>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6" name="【消防施設】&#10;一人当たり面積最小値テキスト">
          <a:extLst>
            <a:ext uri="{FF2B5EF4-FFF2-40B4-BE49-F238E27FC236}">
              <a16:creationId xmlns:a16="http://schemas.microsoft.com/office/drawing/2014/main" id="{9807A35F-931B-472A-BF43-17CECF6DCC93}"/>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7" name="直線コネクタ 576">
          <a:extLst>
            <a:ext uri="{FF2B5EF4-FFF2-40B4-BE49-F238E27FC236}">
              <a16:creationId xmlns:a16="http://schemas.microsoft.com/office/drawing/2014/main" id="{D7E3A4EA-4705-40F4-A095-4BE41E11888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78" name="【消防施設】&#10;一人当たり面積最大値テキスト">
          <a:extLst>
            <a:ext uri="{FF2B5EF4-FFF2-40B4-BE49-F238E27FC236}">
              <a16:creationId xmlns:a16="http://schemas.microsoft.com/office/drawing/2014/main" id="{7E5DE8A9-F869-496C-9583-F8D151822ECC}"/>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79" name="直線コネクタ 578">
          <a:extLst>
            <a:ext uri="{FF2B5EF4-FFF2-40B4-BE49-F238E27FC236}">
              <a16:creationId xmlns:a16="http://schemas.microsoft.com/office/drawing/2014/main" id="{89742C7E-6C0C-4B7A-80C1-FC702B14C408}"/>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580" name="【消防施設】&#10;一人当たり面積平均値テキスト">
          <a:extLst>
            <a:ext uri="{FF2B5EF4-FFF2-40B4-BE49-F238E27FC236}">
              <a16:creationId xmlns:a16="http://schemas.microsoft.com/office/drawing/2014/main" id="{85C1C9E3-695E-4D6B-AE6F-A72E69D165B3}"/>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81" name="フローチャート: 判断 580">
          <a:extLst>
            <a:ext uri="{FF2B5EF4-FFF2-40B4-BE49-F238E27FC236}">
              <a16:creationId xmlns:a16="http://schemas.microsoft.com/office/drawing/2014/main" id="{EBE666FD-4652-412D-8100-3055A7B419B3}"/>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82" name="フローチャート: 判断 581">
          <a:extLst>
            <a:ext uri="{FF2B5EF4-FFF2-40B4-BE49-F238E27FC236}">
              <a16:creationId xmlns:a16="http://schemas.microsoft.com/office/drawing/2014/main" id="{52C0B78A-E0B3-4730-81A8-350838C6EC33}"/>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83" name="フローチャート: 判断 582">
          <a:extLst>
            <a:ext uri="{FF2B5EF4-FFF2-40B4-BE49-F238E27FC236}">
              <a16:creationId xmlns:a16="http://schemas.microsoft.com/office/drawing/2014/main" id="{58E3E474-7F40-4055-B72B-32E9DC84E08A}"/>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84" name="フローチャート: 判断 583">
          <a:extLst>
            <a:ext uri="{FF2B5EF4-FFF2-40B4-BE49-F238E27FC236}">
              <a16:creationId xmlns:a16="http://schemas.microsoft.com/office/drawing/2014/main" id="{43793DDE-7595-4019-90A2-94FDE2FD247D}"/>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85" name="フローチャート: 判断 584">
          <a:extLst>
            <a:ext uri="{FF2B5EF4-FFF2-40B4-BE49-F238E27FC236}">
              <a16:creationId xmlns:a16="http://schemas.microsoft.com/office/drawing/2014/main" id="{BAD7FC50-42F5-4395-AEB4-577A2471539D}"/>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F4303DDB-0275-4C74-84FA-C741201DAD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DFA61FC2-C19E-4B26-BCD7-ED001475F5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8AE9F914-FF1A-41C4-BAC2-E3ED4644052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51CE287B-EE04-4BA6-9F3B-95E7FDC795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A49BEA27-2FBD-41F2-A393-6A5B3E9F431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91" name="楕円 590">
          <a:extLst>
            <a:ext uri="{FF2B5EF4-FFF2-40B4-BE49-F238E27FC236}">
              <a16:creationId xmlns:a16="http://schemas.microsoft.com/office/drawing/2014/main" id="{02582D02-6A23-4019-B331-8A8F0C11B2CF}"/>
            </a:ext>
          </a:extLst>
        </xdr:cNvPr>
        <xdr:cNvSpPr/>
      </xdr:nvSpPr>
      <xdr:spPr>
        <a:xfrm>
          <a:off x="221107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154322</xdr:rowOff>
    </xdr:from>
    <xdr:ext cx="469744" cy="259045"/>
    <xdr:sp macro="" textlink="">
      <xdr:nvSpPr>
        <xdr:cNvPr id="592" name="【消防施設】&#10;一人当たり面積該当値テキスト">
          <a:extLst>
            <a:ext uri="{FF2B5EF4-FFF2-40B4-BE49-F238E27FC236}">
              <a16:creationId xmlns:a16="http://schemas.microsoft.com/office/drawing/2014/main" id="{0DA07528-03D7-4B95-BFCC-99A5256D546D}"/>
            </a:ext>
          </a:extLst>
        </xdr:cNvPr>
        <xdr:cNvSpPr txBox="1"/>
      </xdr:nvSpPr>
      <xdr:spPr>
        <a:xfrm>
          <a:off x="22199600" y="1438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78739</xdr:rowOff>
    </xdr:from>
    <xdr:to>
      <xdr:col>112</xdr:col>
      <xdr:colOff>38100</xdr:colOff>
      <xdr:row>84</xdr:row>
      <xdr:rowOff>8889</xdr:rowOff>
    </xdr:to>
    <xdr:sp macro="" textlink="">
      <xdr:nvSpPr>
        <xdr:cNvPr id="593" name="楕円 592">
          <a:extLst>
            <a:ext uri="{FF2B5EF4-FFF2-40B4-BE49-F238E27FC236}">
              <a16:creationId xmlns:a16="http://schemas.microsoft.com/office/drawing/2014/main" id="{C62C98FB-D371-42B4-A360-C1D41F5C38A8}"/>
            </a:ext>
          </a:extLst>
        </xdr:cNvPr>
        <xdr:cNvSpPr/>
      </xdr:nvSpPr>
      <xdr:spPr>
        <a:xfrm>
          <a:off x="2127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129539</xdr:rowOff>
    </xdr:from>
    <xdr:to>
      <xdr:col>116</xdr:col>
      <xdr:colOff>63500</xdr:colOff>
      <xdr:row>84</xdr:row>
      <xdr:rowOff>55245</xdr:rowOff>
    </xdr:to>
    <xdr:cxnSp macro="">
      <xdr:nvCxnSpPr>
        <xdr:cNvPr id="594" name="直線コネクタ 593">
          <a:extLst>
            <a:ext uri="{FF2B5EF4-FFF2-40B4-BE49-F238E27FC236}">
              <a16:creationId xmlns:a16="http://schemas.microsoft.com/office/drawing/2014/main" id="{D59F4F5E-DF69-424B-AB89-4F1950E07E5F}"/>
            </a:ext>
          </a:extLst>
        </xdr:cNvPr>
        <xdr:cNvCxnSpPr/>
      </xdr:nvCxnSpPr>
      <xdr:spPr>
        <a:xfrm>
          <a:off x="21323300" y="14359889"/>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95886</xdr:rowOff>
    </xdr:from>
    <xdr:to>
      <xdr:col>107</xdr:col>
      <xdr:colOff>101600</xdr:colOff>
      <xdr:row>85</xdr:row>
      <xdr:rowOff>26036</xdr:rowOff>
    </xdr:to>
    <xdr:sp macro="" textlink="">
      <xdr:nvSpPr>
        <xdr:cNvPr id="595" name="楕円 594">
          <a:extLst>
            <a:ext uri="{FF2B5EF4-FFF2-40B4-BE49-F238E27FC236}">
              <a16:creationId xmlns:a16="http://schemas.microsoft.com/office/drawing/2014/main" id="{C5F83E7F-F63A-46D1-B27C-89689CBA184E}"/>
            </a:ext>
          </a:extLst>
        </xdr:cNvPr>
        <xdr:cNvSpPr/>
      </xdr:nvSpPr>
      <xdr:spPr>
        <a:xfrm>
          <a:off x="20383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129539</xdr:rowOff>
    </xdr:from>
    <xdr:to>
      <xdr:col>111</xdr:col>
      <xdr:colOff>177800</xdr:colOff>
      <xdr:row>84</xdr:row>
      <xdr:rowOff>146686</xdr:rowOff>
    </xdr:to>
    <xdr:cxnSp macro="">
      <xdr:nvCxnSpPr>
        <xdr:cNvPr id="596" name="直線コネクタ 595">
          <a:extLst>
            <a:ext uri="{FF2B5EF4-FFF2-40B4-BE49-F238E27FC236}">
              <a16:creationId xmlns:a16="http://schemas.microsoft.com/office/drawing/2014/main" id="{07A1C3C2-C743-4B8B-AF72-B8D92A7277A6}"/>
            </a:ext>
          </a:extLst>
        </xdr:cNvPr>
        <xdr:cNvCxnSpPr/>
      </xdr:nvCxnSpPr>
      <xdr:spPr>
        <a:xfrm flipV="1">
          <a:off x="20434300" y="14359889"/>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99695</xdr:rowOff>
    </xdr:from>
    <xdr:to>
      <xdr:col>102</xdr:col>
      <xdr:colOff>165100</xdr:colOff>
      <xdr:row>85</xdr:row>
      <xdr:rowOff>29845</xdr:rowOff>
    </xdr:to>
    <xdr:sp macro="" textlink="">
      <xdr:nvSpPr>
        <xdr:cNvPr id="597" name="楕円 596">
          <a:extLst>
            <a:ext uri="{FF2B5EF4-FFF2-40B4-BE49-F238E27FC236}">
              <a16:creationId xmlns:a16="http://schemas.microsoft.com/office/drawing/2014/main" id="{5CA15917-0F01-4499-9889-5EC71573F23D}"/>
            </a:ext>
          </a:extLst>
        </xdr:cNvPr>
        <xdr:cNvSpPr/>
      </xdr:nvSpPr>
      <xdr:spPr>
        <a:xfrm>
          <a:off x="19494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146686</xdr:rowOff>
    </xdr:from>
    <xdr:to>
      <xdr:col>107</xdr:col>
      <xdr:colOff>50800</xdr:colOff>
      <xdr:row>84</xdr:row>
      <xdr:rowOff>150495</xdr:rowOff>
    </xdr:to>
    <xdr:cxnSp macro="">
      <xdr:nvCxnSpPr>
        <xdr:cNvPr id="598" name="直線コネクタ 597">
          <a:extLst>
            <a:ext uri="{FF2B5EF4-FFF2-40B4-BE49-F238E27FC236}">
              <a16:creationId xmlns:a16="http://schemas.microsoft.com/office/drawing/2014/main" id="{8C5B9E63-A394-4B92-8299-C6A48A5925CE}"/>
            </a:ext>
          </a:extLst>
        </xdr:cNvPr>
        <xdr:cNvCxnSpPr/>
      </xdr:nvCxnSpPr>
      <xdr:spPr>
        <a:xfrm flipV="1">
          <a:off x="19545300" y="145484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46355</xdr:rowOff>
    </xdr:from>
    <xdr:to>
      <xdr:col>98</xdr:col>
      <xdr:colOff>38100</xdr:colOff>
      <xdr:row>85</xdr:row>
      <xdr:rowOff>147955</xdr:rowOff>
    </xdr:to>
    <xdr:sp macro="" textlink="">
      <xdr:nvSpPr>
        <xdr:cNvPr id="599" name="楕円 598">
          <a:extLst>
            <a:ext uri="{FF2B5EF4-FFF2-40B4-BE49-F238E27FC236}">
              <a16:creationId xmlns:a16="http://schemas.microsoft.com/office/drawing/2014/main" id="{C43650CC-3492-46B2-B78E-9CE13EC7276C}"/>
            </a:ext>
          </a:extLst>
        </xdr:cNvPr>
        <xdr:cNvSpPr/>
      </xdr:nvSpPr>
      <xdr:spPr>
        <a:xfrm>
          <a:off x="18605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150495</xdr:rowOff>
    </xdr:from>
    <xdr:to>
      <xdr:col>102</xdr:col>
      <xdr:colOff>114300</xdr:colOff>
      <xdr:row>85</xdr:row>
      <xdr:rowOff>97155</xdr:rowOff>
    </xdr:to>
    <xdr:cxnSp macro="">
      <xdr:nvCxnSpPr>
        <xdr:cNvPr id="600" name="直線コネクタ 599">
          <a:extLst>
            <a:ext uri="{FF2B5EF4-FFF2-40B4-BE49-F238E27FC236}">
              <a16:creationId xmlns:a16="http://schemas.microsoft.com/office/drawing/2014/main" id="{95E08EC7-877F-4287-9DD6-B41917AF9753}"/>
            </a:ext>
          </a:extLst>
        </xdr:cNvPr>
        <xdr:cNvCxnSpPr/>
      </xdr:nvCxnSpPr>
      <xdr:spPr>
        <a:xfrm flipV="1">
          <a:off x="18656300" y="1455229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601" name="n_1aveValue【消防施設】&#10;一人当たり面積">
          <a:extLst>
            <a:ext uri="{FF2B5EF4-FFF2-40B4-BE49-F238E27FC236}">
              <a16:creationId xmlns:a16="http://schemas.microsoft.com/office/drawing/2014/main" id="{4431BCF9-D800-4CE4-B8D3-917E2B4518B1}"/>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602" name="n_2aveValue【消防施設】&#10;一人当たり面積">
          <a:extLst>
            <a:ext uri="{FF2B5EF4-FFF2-40B4-BE49-F238E27FC236}">
              <a16:creationId xmlns:a16="http://schemas.microsoft.com/office/drawing/2014/main" id="{A23F511C-27D0-4D9D-8552-253C0E15BE59}"/>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603" name="n_3aveValue【消防施設】&#10;一人当たり面積">
          <a:extLst>
            <a:ext uri="{FF2B5EF4-FFF2-40B4-BE49-F238E27FC236}">
              <a16:creationId xmlns:a16="http://schemas.microsoft.com/office/drawing/2014/main" id="{95790121-3D20-4440-94FE-550785D1F04D}"/>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604" name="n_4aveValue【消防施設】&#10;一人当たり面積">
          <a:extLst>
            <a:ext uri="{FF2B5EF4-FFF2-40B4-BE49-F238E27FC236}">
              <a16:creationId xmlns:a16="http://schemas.microsoft.com/office/drawing/2014/main" id="{8298F6B6-29DB-4213-AA4C-F74CCB069C71}"/>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xdr:rowOff>
    </xdr:from>
    <xdr:ext cx="469744" cy="259045"/>
    <xdr:sp macro="" textlink="">
      <xdr:nvSpPr>
        <xdr:cNvPr id="605" name="n_1mainValue【消防施設】&#10;一人当たり面積">
          <a:extLst>
            <a:ext uri="{FF2B5EF4-FFF2-40B4-BE49-F238E27FC236}">
              <a16:creationId xmlns:a16="http://schemas.microsoft.com/office/drawing/2014/main" id="{2381E6FF-F877-468B-B42A-DB06CD7A9745}"/>
            </a:ext>
          </a:extLst>
        </xdr:cNvPr>
        <xdr:cNvSpPr txBox="1"/>
      </xdr:nvSpPr>
      <xdr:spPr>
        <a:xfrm>
          <a:off x="21075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17163</xdr:rowOff>
    </xdr:from>
    <xdr:ext cx="469744" cy="259045"/>
    <xdr:sp macro="" textlink="">
      <xdr:nvSpPr>
        <xdr:cNvPr id="606" name="n_2mainValue【消防施設】&#10;一人当たり面積">
          <a:extLst>
            <a:ext uri="{FF2B5EF4-FFF2-40B4-BE49-F238E27FC236}">
              <a16:creationId xmlns:a16="http://schemas.microsoft.com/office/drawing/2014/main" id="{DFCD8562-225D-46A3-A3CB-01940592AF7A}"/>
            </a:ext>
          </a:extLst>
        </xdr:cNvPr>
        <xdr:cNvSpPr txBox="1"/>
      </xdr:nvSpPr>
      <xdr:spPr>
        <a:xfrm>
          <a:off x="20199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20972</xdr:rowOff>
    </xdr:from>
    <xdr:ext cx="469744" cy="259045"/>
    <xdr:sp macro="" textlink="">
      <xdr:nvSpPr>
        <xdr:cNvPr id="607" name="n_3mainValue【消防施設】&#10;一人当たり面積">
          <a:extLst>
            <a:ext uri="{FF2B5EF4-FFF2-40B4-BE49-F238E27FC236}">
              <a16:creationId xmlns:a16="http://schemas.microsoft.com/office/drawing/2014/main" id="{952ABDD7-4C98-4930-8CDB-736DBCCE4B0E}"/>
            </a:ext>
          </a:extLst>
        </xdr:cNvPr>
        <xdr:cNvSpPr txBox="1"/>
      </xdr:nvSpPr>
      <xdr:spPr>
        <a:xfrm>
          <a:off x="19310427" y="14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139082</xdr:rowOff>
    </xdr:from>
    <xdr:ext cx="469744" cy="259045"/>
    <xdr:sp macro="" textlink="">
      <xdr:nvSpPr>
        <xdr:cNvPr id="608" name="n_4mainValue【消防施設】&#10;一人当たり面積">
          <a:extLst>
            <a:ext uri="{FF2B5EF4-FFF2-40B4-BE49-F238E27FC236}">
              <a16:creationId xmlns:a16="http://schemas.microsoft.com/office/drawing/2014/main" id="{FC563160-DE68-4743-8316-FB2369CD593A}"/>
            </a:ext>
          </a:extLst>
        </xdr:cNvPr>
        <xdr:cNvSpPr txBox="1"/>
      </xdr:nvSpPr>
      <xdr:spPr>
        <a:xfrm>
          <a:off x="18421427" y="1471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6EB33042-DA6F-4967-B605-3F9D114B98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80A02D0A-3713-4011-BEFA-C6D9398E25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4D455BE7-4D76-4A59-8169-85AB35087E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4B6ABBB3-738D-4C8D-8D22-3F0209014F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85B23295-CB21-47CB-B668-F0C994CC5B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9E58E801-AF96-43E5-BAB8-EAA65DBB16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809C5A9-8720-4F23-B077-2C6284B2DF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CD5B3098-5304-4500-92D3-B607167E46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56E7E4FE-3440-4665-9590-D80C3B9635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F07E1B00-396B-4840-811E-989B2B480F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3A94A821-116D-4C13-999B-503F8A8179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a:extLst>
            <a:ext uri="{FF2B5EF4-FFF2-40B4-BE49-F238E27FC236}">
              <a16:creationId xmlns:a16="http://schemas.microsoft.com/office/drawing/2014/main" id="{2CD5F067-3B77-4CD4-80B4-F155DE26C30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a:extLst>
            <a:ext uri="{FF2B5EF4-FFF2-40B4-BE49-F238E27FC236}">
              <a16:creationId xmlns:a16="http://schemas.microsoft.com/office/drawing/2014/main" id="{CC3CA2DB-7ED6-440B-B282-EA40765F2C1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a:extLst>
            <a:ext uri="{FF2B5EF4-FFF2-40B4-BE49-F238E27FC236}">
              <a16:creationId xmlns:a16="http://schemas.microsoft.com/office/drawing/2014/main" id="{CBCAA5B7-ACC1-4A3C-ABB3-5F23F675E75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a:extLst>
            <a:ext uri="{FF2B5EF4-FFF2-40B4-BE49-F238E27FC236}">
              <a16:creationId xmlns:a16="http://schemas.microsoft.com/office/drawing/2014/main" id="{971E1B9A-AF84-4948-B747-655F8712E2F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a:extLst>
            <a:ext uri="{FF2B5EF4-FFF2-40B4-BE49-F238E27FC236}">
              <a16:creationId xmlns:a16="http://schemas.microsoft.com/office/drawing/2014/main" id="{D76B1DD1-0DAC-40BC-B2A6-FCECC486FB7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a:extLst>
            <a:ext uri="{FF2B5EF4-FFF2-40B4-BE49-F238E27FC236}">
              <a16:creationId xmlns:a16="http://schemas.microsoft.com/office/drawing/2014/main" id="{CA0121D1-3D9C-44AE-9BEC-DE0986679AC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a:extLst>
            <a:ext uri="{FF2B5EF4-FFF2-40B4-BE49-F238E27FC236}">
              <a16:creationId xmlns:a16="http://schemas.microsoft.com/office/drawing/2014/main" id="{36F40577-33E7-4B67-8D01-7146237E770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a:extLst>
            <a:ext uri="{FF2B5EF4-FFF2-40B4-BE49-F238E27FC236}">
              <a16:creationId xmlns:a16="http://schemas.microsoft.com/office/drawing/2014/main" id="{65982F8E-ED34-41A0-991D-D47CA635C85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a:extLst>
            <a:ext uri="{FF2B5EF4-FFF2-40B4-BE49-F238E27FC236}">
              <a16:creationId xmlns:a16="http://schemas.microsoft.com/office/drawing/2014/main" id="{5178633F-DFE8-40BA-B677-B79A5FCFB17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a:extLst>
            <a:ext uri="{FF2B5EF4-FFF2-40B4-BE49-F238E27FC236}">
              <a16:creationId xmlns:a16="http://schemas.microsoft.com/office/drawing/2014/main" id="{382D8962-F8A3-458D-9BF9-04B32A6DCC6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5C83C66D-6C83-4730-BAB8-755489642F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a:extLst>
            <a:ext uri="{FF2B5EF4-FFF2-40B4-BE49-F238E27FC236}">
              <a16:creationId xmlns:a16="http://schemas.microsoft.com/office/drawing/2014/main" id="{CDBC33CB-F28C-4E52-BDEC-FAD9E5EE6EA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EA2B338F-90CC-4361-84DC-F126331818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33" name="直線コネクタ 632">
          <a:extLst>
            <a:ext uri="{FF2B5EF4-FFF2-40B4-BE49-F238E27FC236}">
              <a16:creationId xmlns:a16="http://schemas.microsoft.com/office/drawing/2014/main" id="{20846F72-632A-47C4-9E39-6F9DEF4C8C2E}"/>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4" name="【庁舎】&#10;有形固定資産減価償却率最小値テキスト">
          <a:extLst>
            <a:ext uri="{FF2B5EF4-FFF2-40B4-BE49-F238E27FC236}">
              <a16:creationId xmlns:a16="http://schemas.microsoft.com/office/drawing/2014/main" id="{1B7DFA53-1E32-4CE7-9594-01E90E708B9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5" name="直線コネクタ 634">
          <a:extLst>
            <a:ext uri="{FF2B5EF4-FFF2-40B4-BE49-F238E27FC236}">
              <a16:creationId xmlns:a16="http://schemas.microsoft.com/office/drawing/2014/main" id="{CCBF63F0-4358-4C93-983F-D4B9B08CAEE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36" name="【庁舎】&#10;有形固定資産減価償却率最大値テキスト">
          <a:extLst>
            <a:ext uri="{FF2B5EF4-FFF2-40B4-BE49-F238E27FC236}">
              <a16:creationId xmlns:a16="http://schemas.microsoft.com/office/drawing/2014/main" id="{C9DD8AD0-5938-42FB-9D11-C4D7099DC26F}"/>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37" name="直線コネクタ 636">
          <a:extLst>
            <a:ext uri="{FF2B5EF4-FFF2-40B4-BE49-F238E27FC236}">
              <a16:creationId xmlns:a16="http://schemas.microsoft.com/office/drawing/2014/main" id="{251670FB-565A-4DC3-9046-2885D4CBC207}"/>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38" name="【庁舎】&#10;有形固定資産減価償却率平均値テキスト">
          <a:extLst>
            <a:ext uri="{FF2B5EF4-FFF2-40B4-BE49-F238E27FC236}">
              <a16:creationId xmlns:a16="http://schemas.microsoft.com/office/drawing/2014/main" id="{7F75631D-ADA6-4D65-BC34-F18D6455F893}"/>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39" name="フローチャート: 判断 638">
          <a:extLst>
            <a:ext uri="{FF2B5EF4-FFF2-40B4-BE49-F238E27FC236}">
              <a16:creationId xmlns:a16="http://schemas.microsoft.com/office/drawing/2014/main" id="{9D4A9F97-7588-41E6-B2F2-2F68B9DBE9B1}"/>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40" name="フローチャート: 判断 639">
          <a:extLst>
            <a:ext uri="{FF2B5EF4-FFF2-40B4-BE49-F238E27FC236}">
              <a16:creationId xmlns:a16="http://schemas.microsoft.com/office/drawing/2014/main" id="{13B07170-E3A0-4ADB-8B8F-623D206214F2}"/>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41" name="フローチャート: 判断 640">
          <a:extLst>
            <a:ext uri="{FF2B5EF4-FFF2-40B4-BE49-F238E27FC236}">
              <a16:creationId xmlns:a16="http://schemas.microsoft.com/office/drawing/2014/main" id="{CEDAD873-A4DB-40A3-9168-9918A1104539}"/>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42" name="フローチャート: 判断 641">
          <a:extLst>
            <a:ext uri="{FF2B5EF4-FFF2-40B4-BE49-F238E27FC236}">
              <a16:creationId xmlns:a16="http://schemas.microsoft.com/office/drawing/2014/main" id="{DC25FB88-DB5D-485A-B6CF-70F868F93235}"/>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43" name="フローチャート: 判断 642">
          <a:extLst>
            <a:ext uri="{FF2B5EF4-FFF2-40B4-BE49-F238E27FC236}">
              <a16:creationId xmlns:a16="http://schemas.microsoft.com/office/drawing/2014/main" id="{A7EC4B51-D574-4CC4-948C-A24AB57E7E03}"/>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EA6678EE-7C38-4EDA-914F-2A002C48DF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485A55B9-7A0E-4B96-8DEE-E6EAFA51801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6C005AF0-59CB-4B16-97EB-9AB138C799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26842010-CE48-4E9A-A121-D1F24AF351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CC8A48A0-1F3A-4D81-BD00-0D0FD907A7F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34925</xdr:rowOff>
    </xdr:from>
    <xdr:to>
      <xdr:col>85</xdr:col>
      <xdr:colOff>177800</xdr:colOff>
      <xdr:row>103</xdr:row>
      <xdr:rowOff>136525</xdr:rowOff>
    </xdr:to>
    <xdr:sp macro="" textlink="">
      <xdr:nvSpPr>
        <xdr:cNvPr id="649" name="楕円 648">
          <a:extLst>
            <a:ext uri="{FF2B5EF4-FFF2-40B4-BE49-F238E27FC236}">
              <a16:creationId xmlns:a16="http://schemas.microsoft.com/office/drawing/2014/main" id="{FC69F228-6DB4-450F-A6AF-5CA2F8E890C8}"/>
            </a:ext>
          </a:extLst>
        </xdr:cNvPr>
        <xdr:cNvSpPr/>
      </xdr:nvSpPr>
      <xdr:spPr>
        <a:xfrm>
          <a:off x="162687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57802</xdr:rowOff>
    </xdr:from>
    <xdr:ext cx="405111" cy="259045"/>
    <xdr:sp macro="" textlink="">
      <xdr:nvSpPr>
        <xdr:cNvPr id="650" name="【庁舎】&#10;有形固定資産減価償却率該当値テキスト">
          <a:extLst>
            <a:ext uri="{FF2B5EF4-FFF2-40B4-BE49-F238E27FC236}">
              <a16:creationId xmlns:a16="http://schemas.microsoft.com/office/drawing/2014/main" id="{5DD4A222-25B8-47D2-A0F8-2E5A3D52F803}"/>
            </a:ext>
          </a:extLst>
        </xdr:cNvPr>
        <xdr:cNvSpPr txBox="1"/>
      </xdr:nvSpPr>
      <xdr:spPr>
        <a:xfrm>
          <a:off x="16357600"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158750</xdr:rowOff>
    </xdr:from>
    <xdr:to>
      <xdr:col>81</xdr:col>
      <xdr:colOff>101600</xdr:colOff>
      <xdr:row>103</xdr:row>
      <xdr:rowOff>88900</xdr:rowOff>
    </xdr:to>
    <xdr:sp macro="" textlink="">
      <xdr:nvSpPr>
        <xdr:cNvPr id="651" name="楕円 650">
          <a:extLst>
            <a:ext uri="{FF2B5EF4-FFF2-40B4-BE49-F238E27FC236}">
              <a16:creationId xmlns:a16="http://schemas.microsoft.com/office/drawing/2014/main" id="{E269FF27-49EC-4595-A5A9-407C62EB4C04}"/>
            </a:ext>
          </a:extLst>
        </xdr:cNvPr>
        <xdr:cNvSpPr/>
      </xdr:nvSpPr>
      <xdr:spPr>
        <a:xfrm>
          <a:off x="15430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38100</xdr:rowOff>
    </xdr:from>
    <xdr:to>
      <xdr:col>85</xdr:col>
      <xdr:colOff>127000</xdr:colOff>
      <xdr:row>103</xdr:row>
      <xdr:rowOff>85725</xdr:rowOff>
    </xdr:to>
    <xdr:cxnSp macro="">
      <xdr:nvCxnSpPr>
        <xdr:cNvPr id="652" name="直線コネクタ 651">
          <a:extLst>
            <a:ext uri="{FF2B5EF4-FFF2-40B4-BE49-F238E27FC236}">
              <a16:creationId xmlns:a16="http://schemas.microsoft.com/office/drawing/2014/main" id="{EC11EABA-D7CD-4135-A02A-F1A52727EA8E}"/>
            </a:ext>
          </a:extLst>
        </xdr:cNvPr>
        <xdr:cNvCxnSpPr/>
      </xdr:nvCxnSpPr>
      <xdr:spPr>
        <a:xfrm>
          <a:off x="15481300" y="176974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114936</xdr:rowOff>
    </xdr:from>
    <xdr:to>
      <xdr:col>76</xdr:col>
      <xdr:colOff>165100</xdr:colOff>
      <xdr:row>103</xdr:row>
      <xdr:rowOff>45086</xdr:rowOff>
    </xdr:to>
    <xdr:sp macro="" textlink="">
      <xdr:nvSpPr>
        <xdr:cNvPr id="653" name="楕円 652">
          <a:extLst>
            <a:ext uri="{FF2B5EF4-FFF2-40B4-BE49-F238E27FC236}">
              <a16:creationId xmlns:a16="http://schemas.microsoft.com/office/drawing/2014/main" id="{195ED03C-5E7B-49FC-9277-64C69FCAE5AF}"/>
            </a:ext>
          </a:extLst>
        </xdr:cNvPr>
        <xdr:cNvSpPr/>
      </xdr:nvSpPr>
      <xdr:spPr>
        <a:xfrm>
          <a:off x="14541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165736</xdr:rowOff>
    </xdr:from>
    <xdr:to>
      <xdr:col>81</xdr:col>
      <xdr:colOff>50800</xdr:colOff>
      <xdr:row>103</xdr:row>
      <xdr:rowOff>38100</xdr:rowOff>
    </xdr:to>
    <xdr:cxnSp macro="">
      <xdr:nvCxnSpPr>
        <xdr:cNvPr id="654" name="直線コネクタ 653">
          <a:extLst>
            <a:ext uri="{FF2B5EF4-FFF2-40B4-BE49-F238E27FC236}">
              <a16:creationId xmlns:a16="http://schemas.microsoft.com/office/drawing/2014/main" id="{285540D0-5BBF-415D-90C8-DAC5B41C427C}"/>
            </a:ext>
          </a:extLst>
        </xdr:cNvPr>
        <xdr:cNvCxnSpPr/>
      </xdr:nvCxnSpPr>
      <xdr:spPr>
        <a:xfrm>
          <a:off x="14592300" y="176536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73025</xdr:rowOff>
    </xdr:from>
    <xdr:to>
      <xdr:col>72</xdr:col>
      <xdr:colOff>38100</xdr:colOff>
      <xdr:row>103</xdr:row>
      <xdr:rowOff>3175</xdr:rowOff>
    </xdr:to>
    <xdr:sp macro="" textlink="">
      <xdr:nvSpPr>
        <xdr:cNvPr id="655" name="楕円 654">
          <a:extLst>
            <a:ext uri="{FF2B5EF4-FFF2-40B4-BE49-F238E27FC236}">
              <a16:creationId xmlns:a16="http://schemas.microsoft.com/office/drawing/2014/main" id="{3AB0E95A-D57E-4742-93EA-6F7B23E6CFD2}"/>
            </a:ext>
          </a:extLst>
        </xdr:cNvPr>
        <xdr:cNvSpPr/>
      </xdr:nvSpPr>
      <xdr:spPr>
        <a:xfrm>
          <a:off x="13652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123825</xdr:rowOff>
    </xdr:from>
    <xdr:to>
      <xdr:col>76</xdr:col>
      <xdr:colOff>114300</xdr:colOff>
      <xdr:row>102</xdr:row>
      <xdr:rowOff>165736</xdr:rowOff>
    </xdr:to>
    <xdr:cxnSp macro="">
      <xdr:nvCxnSpPr>
        <xdr:cNvPr id="656" name="直線コネクタ 655">
          <a:extLst>
            <a:ext uri="{FF2B5EF4-FFF2-40B4-BE49-F238E27FC236}">
              <a16:creationId xmlns:a16="http://schemas.microsoft.com/office/drawing/2014/main" id="{956759F5-86B4-4C97-A619-D53DE18A9AB2}"/>
            </a:ext>
          </a:extLst>
        </xdr:cNvPr>
        <xdr:cNvCxnSpPr/>
      </xdr:nvCxnSpPr>
      <xdr:spPr>
        <a:xfrm>
          <a:off x="13703300" y="17611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65405</xdr:rowOff>
    </xdr:from>
    <xdr:to>
      <xdr:col>67</xdr:col>
      <xdr:colOff>101600</xdr:colOff>
      <xdr:row>102</xdr:row>
      <xdr:rowOff>167005</xdr:rowOff>
    </xdr:to>
    <xdr:sp macro="" textlink="">
      <xdr:nvSpPr>
        <xdr:cNvPr id="657" name="楕円 656">
          <a:extLst>
            <a:ext uri="{FF2B5EF4-FFF2-40B4-BE49-F238E27FC236}">
              <a16:creationId xmlns:a16="http://schemas.microsoft.com/office/drawing/2014/main" id="{D23044AC-2B8F-49A8-8586-E734E8345DF8}"/>
            </a:ext>
          </a:extLst>
        </xdr:cNvPr>
        <xdr:cNvSpPr/>
      </xdr:nvSpPr>
      <xdr:spPr>
        <a:xfrm>
          <a:off x="12763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116205</xdr:rowOff>
    </xdr:from>
    <xdr:to>
      <xdr:col>71</xdr:col>
      <xdr:colOff>177800</xdr:colOff>
      <xdr:row>102</xdr:row>
      <xdr:rowOff>123825</xdr:rowOff>
    </xdr:to>
    <xdr:cxnSp macro="">
      <xdr:nvCxnSpPr>
        <xdr:cNvPr id="658" name="直線コネクタ 657">
          <a:extLst>
            <a:ext uri="{FF2B5EF4-FFF2-40B4-BE49-F238E27FC236}">
              <a16:creationId xmlns:a16="http://schemas.microsoft.com/office/drawing/2014/main" id="{6C2354EF-AEEA-407C-8FAE-A64D99FF5E64}"/>
            </a:ext>
          </a:extLst>
        </xdr:cNvPr>
        <xdr:cNvCxnSpPr/>
      </xdr:nvCxnSpPr>
      <xdr:spPr>
        <a:xfrm>
          <a:off x="12814300" y="17604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659" name="n_1aveValue【庁舎】&#10;有形固定資産減価償却率">
          <a:extLst>
            <a:ext uri="{FF2B5EF4-FFF2-40B4-BE49-F238E27FC236}">
              <a16:creationId xmlns:a16="http://schemas.microsoft.com/office/drawing/2014/main" id="{6736C0C5-1B70-47DD-960C-1E59D1D64A90}"/>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660" name="n_2aveValue【庁舎】&#10;有形固定資産減価償却率">
          <a:extLst>
            <a:ext uri="{FF2B5EF4-FFF2-40B4-BE49-F238E27FC236}">
              <a16:creationId xmlns:a16="http://schemas.microsoft.com/office/drawing/2014/main" id="{4620F2D1-8EA1-4081-8AFC-138D97B25EB3}"/>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61" name="n_3aveValue【庁舎】&#10;有形固定資産減価償却率">
          <a:extLst>
            <a:ext uri="{FF2B5EF4-FFF2-40B4-BE49-F238E27FC236}">
              <a16:creationId xmlns:a16="http://schemas.microsoft.com/office/drawing/2014/main" id="{5BE28268-6F0D-4A61-B3E1-786D207B133D}"/>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99077</xdr:rowOff>
    </xdr:from>
    <xdr:ext cx="405111" cy="259045"/>
    <xdr:sp macro="" textlink="">
      <xdr:nvSpPr>
        <xdr:cNvPr id="662" name="n_4aveValue【庁舎】&#10;有形固定資産減価償却率">
          <a:extLst>
            <a:ext uri="{FF2B5EF4-FFF2-40B4-BE49-F238E27FC236}">
              <a16:creationId xmlns:a16="http://schemas.microsoft.com/office/drawing/2014/main" id="{5C8792F9-AC28-4604-8973-9DD66560E06D}"/>
            </a:ext>
          </a:extLst>
        </xdr:cNvPr>
        <xdr:cNvSpPr txBox="1"/>
      </xdr:nvSpPr>
      <xdr:spPr>
        <a:xfrm>
          <a:off x="12611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105427</xdr:rowOff>
    </xdr:from>
    <xdr:ext cx="405111" cy="259045"/>
    <xdr:sp macro="" textlink="">
      <xdr:nvSpPr>
        <xdr:cNvPr id="663" name="n_1mainValue【庁舎】&#10;有形固定資産減価償却率">
          <a:extLst>
            <a:ext uri="{FF2B5EF4-FFF2-40B4-BE49-F238E27FC236}">
              <a16:creationId xmlns:a16="http://schemas.microsoft.com/office/drawing/2014/main" id="{562478A3-64D9-4507-8433-802F99753531}"/>
            </a:ext>
          </a:extLst>
        </xdr:cNvPr>
        <xdr:cNvSpPr txBox="1"/>
      </xdr:nvSpPr>
      <xdr:spPr>
        <a:xfrm>
          <a:off x="152660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61613</xdr:rowOff>
    </xdr:from>
    <xdr:ext cx="405111" cy="259045"/>
    <xdr:sp macro="" textlink="">
      <xdr:nvSpPr>
        <xdr:cNvPr id="664" name="n_2mainValue【庁舎】&#10;有形固定資産減価償却率">
          <a:extLst>
            <a:ext uri="{FF2B5EF4-FFF2-40B4-BE49-F238E27FC236}">
              <a16:creationId xmlns:a16="http://schemas.microsoft.com/office/drawing/2014/main" id="{FD2649DF-C072-4C79-9C2D-7B0B2D974DDA}"/>
            </a:ext>
          </a:extLst>
        </xdr:cNvPr>
        <xdr:cNvSpPr txBox="1"/>
      </xdr:nvSpPr>
      <xdr:spPr>
        <a:xfrm>
          <a:off x="14389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19702</xdr:rowOff>
    </xdr:from>
    <xdr:ext cx="405111" cy="259045"/>
    <xdr:sp macro="" textlink="">
      <xdr:nvSpPr>
        <xdr:cNvPr id="665" name="n_3mainValue【庁舎】&#10;有形固定資産減価償却率">
          <a:extLst>
            <a:ext uri="{FF2B5EF4-FFF2-40B4-BE49-F238E27FC236}">
              <a16:creationId xmlns:a16="http://schemas.microsoft.com/office/drawing/2014/main" id="{3BB34A5A-0FD4-47A1-9A8B-023A359C6A31}"/>
            </a:ext>
          </a:extLst>
        </xdr:cNvPr>
        <xdr:cNvSpPr txBox="1"/>
      </xdr:nvSpPr>
      <xdr:spPr>
        <a:xfrm>
          <a:off x="13500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12082</xdr:rowOff>
    </xdr:from>
    <xdr:ext cx="405111" cy="259045"/>
    <xdr:sp macro="" textlink="">
      <xdr:nvSpPr>
        <xdr:cNvPr id="666" name="n_4mainValue【庁舎】&#10;有形固定資産減価償却率">
          <a:extLst>
            <a:ext uri="{FF2B5EF4-FFF2-40B4-BE49-F238E27FC236}">
              <a16:creationId xmlns:a16="http://schemas.microsoft.com/office/drawing/2014/main" id="{77D562D6-B85F-4280-BE7A-086920BB0574}"/>
            </a:ext>
          </a:extLst>
        </xdr:cNvPr>
        <xdr:cNvSpPr txBox="1"/>
      </xdr:nvSpPr>
      <xdr:spPr>
        <a:xfrm>
          <a:off x="12611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37E1E94A-8506-41AF-B135-6322792282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4CC640F1-A105-4A73-A97F-6A5686CB72F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0EAA5E75-C219-4008-B361-DDB77A9B9F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BC7B7EDA-B108-49B0-870E-21317881EE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AA6E2218-5247-4906-83F2-82CA26AB61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A8957456-428A-49AE-AAAA-0F5CFFCBBA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D1B51296-5818-41A6-8818-0CB2DE3DA0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85FC08B4-51F2-466B-9F48-1CDC7CD7C53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2EF546F2-4B6C-47D7-A450-79B578EC61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EB3D3359-948F-4B87-A468-868E445EEF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a:extLst>
            <a:ext uri="{FF2B5EF4-FFF2-40B4-BE49-F238E27FC236}">
              <a16:creationId xmlns:a16="http://schemas.microsoft.com/office/drawing/2014/main" id="{1A6B852E-C0DB-4CF1-AE7D-70EB942362A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a:extLst>
            <a:ext uri="{FF2B5EF4-FFF2-40B4-BE49-F238E27FC236}">
              <a16:creationId xmlns:a16="http://schemas.microsoft.com/office/drawing/2014/main" id="{374CF432-6FF0-4AA1-8984-85776929711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a:extLst>
            <a:ext uri="{FF2B5EF4-FFF2-40B4-BE49-F238E27FC236}">
              <a16:creationId xmlns:a16="http://schemas.microsoft.com/office/drawing/2014/main" id="{6DDBD062-7EA8-4F2C-B801-FBEA489B214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a:extLst>
            <a:ext uri="{FF2B5EF4-FFF2-40B4-BE49-F238E27FC236}">
              <a16:creationId xmlns:a16="http://schemas.microsoft.com/office/drawing/2014/main" id="{CEBC64B2-F8AC-4C30-B5AF-5C0BEC6138D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a:extLst>
            <a:ext uri="{FF2B5EF4-FFF2-40B4-BE49-F238E27FC236}">
              <a16:creationId xmlns:a16="http://schemas.microsoft.com/office/drawing/2014/main" id="{26E15BD2-0E59-4092-8608-DAC4CFD439F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a:extLst>
            <a:ext uri="{FF2B5EF4-FFF2-40B4-BE49-F238E27FC236}">
              <a16:creationId xmlns:a16="http://schemas.microsoft.com/office/drawing/2014/main" id="{2828B57A-A379-47BE-9164-5AED7BAA93D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a:extLst>
            <a:ext uri="{FF2B5EF4-FFF2-40B4-BE49-F238E27FC236}">
              <a16:creationId xmlns:a16="http://schemas.microsoft.com/office/drawing/2014/main" id="{DA58512A-A635-48F3-A852-01E84314459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a:extLst>
            <a:ext uri="{FF2B5EF4-FFF2-40B4-BE49-F238E27FC236}">
              <a16:creationId xmlns:a16="http://schemas.microsoft.com/office/drawing/2014/main" id="{4635D03D-38B9-4873-823A-9F87C36E933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E5565496-DE40-43AC-9C5B-1C42CCF69BE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493B9D40-9CF0-4A1D-843A-FBCFF8AB6C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a:extLst>
            <a:ext uri="{FF2B5EF4-FFF2-40B4-BE49-F238E27FC236}">
              <a16:creationId xmlns:a16="http://schemas.microsoft.com/office/drawing/2014/main" id="{CDFE8F9B-7F92-4616-BB8E-3A8B258465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88" name="直線コネクタ 687">
          <a:extLst>
            <a:ext uri="{FF2B5EF4-FFF2-40B4-BE49-F238E27FC236}">
              <a16:creationId xmlns:a16="http://schemas.microsoft.com/office/drawing/2014/main" id="{4B7C79E0-72AD-41FE-8715-8C7D59BD1505}"/>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89" name="【庁舎】&#10;一人当たり面積最小値テキスト">
          <a:extLst>
            <a:ext uri="{FF2B5EF4-FFF2-40B4-BE49-F238E27FC236}">
              <a16:creationId xmlns:a16="http://schemas.microsoft.com/office/drawing/2014/main" id="{5FDBFC4A-D955-4AD5-8A76-0400BD21D763}"/>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90" name="直線コネクタ 689">
          <a:extLst>
            <a:ext uri="{FF2B5EF4-FFF2-40B4-BE49-F238E27FC236}">
              <a16:creationId xmlns:a16="http://schemas.microsoft.com/office/drawing/2014/main" id="{7F295284-46A4-4C9C-9395-B0DDE3330A73}"/>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91" name="【庁舎】&#10;一人当たり面積最大値テキスト">
          <a:extLst>
            <a:ext uri="{FF2B5EF4-FFF2-40B4-BE49-F238E27FC236}">
              <a16:creationId xmlns:a16="http://schemas.microsoft.com/office/drawing/2014/main" id="{A4439BAC-6BC0-4955-B0BA-F770AF9D1C1F}"/>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92" name="直線コネクタ 691">
          <a:extLst>
            <a:ext uri="{FF2B5EF4-FFF2-40B4-BE49-F238E27FC236}">
              <a16:creationId xmlns:a16="http://schemas.microsoft.com/office/drawing/2014/main" id="{7CD710C2-9F9E-4459-B8E2-1C1E80490205}"/>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693" name="【庁舎】&#10;一人当たり面積平均値テキスト">
          <a:extLst>
            <a:ext uri="{FF2B5EF4-FFF2-40B4-BE49-F238E27FC236}">
              <a16:creationId xmlns:a16="http://schemas.microsoft.com/office/drawing/2014/main" id="{D0BF2FE0-FA35-464F-B90A-BB7E325FF17E}"/>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94" name="フローチャート: 判断 693">
          <a:extLst>
            <a:ext uri="{FF2B5EF4-FFF2-40B4-BE49-F238E27FC236}">
              <a16:creationId xmlns:a16="http://schemas.microsoft.com/office/drawing/2014/main" id="{959C35FA-53F4-404D-AE7F-FDE7D89F4642}"/>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95" name="フローチャート: 判断 694">
          <a:extLst>
            <a:ext uri="{FF2B5EF4-FFF2-40B4-BE49-F238E27FC236}">
              <a16:creationId xmlns:a16="http://schemas.microsoft.com/office/drawing/2014/main" id="{38ED615D-7E43-424C-80C1-2527F041F530}"/>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96" name="フローチャート: 判断 695">
          <a:extLst>
            <a:ext uri="{FF2B5EF4-FFF2-40B4-BE49-F238E27FC236}">
              <a16:creationId xmlns:a16="http://schemas.microsoft.com/office/drawing/2014/main" id="{C43DC3CC-6DDC-4AD5-90A4-427B8BBDAEC9}"/>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97" name="フローチャート: 判断 696">
          <a:extLst>
            <a:ext uri="{FF2B5EF4-FFF2-40B4-BE49-F238E27FC236}">
              <a16:creationId xmlns:a16="http://schemas.microsoft.com/office/drawing/2014/main" id="{80EFD5E8-A79F-4FA9-A3F3-D6618FCD3B82}"/>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98" name="フローチャート: 判断 697">
          <a:extLst>
            <a:ext uri="{FF2B5EF4-FFF2-40B4-BE49-F238E27FC236}">
              <a16:creationId xmlns:a16="http://schemas.microsoft.com/office/drawing/2014/main" id="{AC8E7978-1E89-41CE-BDAC-CC3FF714BF52}"/>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A17E9F88-5E13-4AE9-9626-1AFDCD95BE9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2F69E8CF-DCB1-43F2-BE58-411188FB76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5A8EDFF9-FDAB-4ED6-B594-AC4F81294C9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E6F13947-94AF-4127-9338-63F94006DA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8360FE30-5611-4272-BD95-E172C03A77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45974</xdr:rowOff>
    </xdr:from>
    <xdr:to>
      <xdr:col>116</xdr:col>
      <xdr:colOff>114300</xdr:colOff>
      <xdr:row>104</xdr:row>
      <xdr:rowOff>147574</xdr:rowOff>
    </xdr:to>
    <xdr:sp macro="" textlink="">
      <xdr:nvSpPr>
        <xdr:cNvPr id="704" name="楕円 703">
          <a:extLst>
            <a:ext uri="{FF2B5EF4-FFF2-40B4-BE49-F238E27FC236}">
              <a16:creationId xmlns:a16="http://schemas.microsoft.com/office/drawing/2014/main" id="{12F7C491-2F67-4329-BF44-F0354A9CF273}"/>
            </a:ext>
          </a:extLst>
        </xdr:cNvPr>
        <xdr:cNvSpPr/>
      </xdr:nvSpPr>
      <xdr:spPr>
        <a:xfrm>
          <a:off x="221107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68851</xdr:rowOff>
    </xdr:from>
    <xdr:ext cx="469744" cy="259045"/>
    <xdr:sp macro="" textlink="">
      <xdr:nvSpPr>
        <xdr:cNvPr id="705" name="【庁舎】&#10;一人当たり面積該当値テキスト">
          <a:extLst>
            <a:ext uri="{FF2B5EF4-FFF2-40B4-BE49-F238E27FC236}">
              <a16:creationId xmlns:a16="http://schemas.microsoft.com/office/drawing/2014/main" id="{808B1C3A-0680-4452-9C86-E62836F4BE73}"/>
            </a:ext>
          </a:extLst>
        </xdr:cNvPr>
        <xdr:cNvSpPr txBox="1"/>
      </xdr:nvSpPr>
      <xdr:spPr>
        <a:xfrm>
          <a:off x="22199600" y="177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78893</xdr:rowOff>
    </xdr:from>
    <xdr:to>
      <xdr:col>112</xdr:col>
      <xdr:colOff>38100</xdr:colOff>
      <xdr:row>104</xdr:row>
      <xdr:rowOff>9043</xdr:rowOff>
    </xdr:to>
    <xdr:sp macro="" textlink="">
      <xdr:nvSpPr>
        <xdr:cNvPr id="706" name="楕円 705">
          <a:extLst>
            <a:ext uri="{FF2B5EF4-FFF2-40B4-BE49-F238E27FC236}">
              <a16:creationId xmlns:a16="http://schemas.microsoft.com/office/drawing/2014/main" id="{CEAEE7E4-C3B6-4525-9ED3-C8C4415A31E7}"/>
            </a:ext>
          </a:extLst>
        </xdr:cNvPr>
        <xdr:cNvSpPr/>
      </xdr:nvSpPr>
      <xdr:spPr>
        <a:xfrm>
          <a:off x="21272500" y="17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129693</xdr:rowOff>
    </xdr:from>
    <xdr:to>
      <xdr:col>116</xdr:col>
      <xdr:colOff>63500</xdr:colOff>
      <xdr:row>104</xdr:row>
      <xdr:rowOff>96774</xdr:rowOff>
    </xdr:to>
    <xdr:cxnSp macro="">
      <xdr:nvCxnSpPr>
        <xdr:cNvPr id="707" name="直線コネクタ 706">
          <a:extLst>
            <a:ext uri="{FF2B5EF4-FFF2-40B4-BE49-F238E27FC236}">
              <a16:creationId xmlns:a16="http://schemas.microsoft.com/office/drawing/2014/main" id="{82F31FED-EE42-4C01-82F1-59188E8010EA}"/>
            </a:ext>
          </a:extLst>
        </xdr:cNvPr>
        <xdr:cNvCxnSpPr/>
      </xdr:nvCxnSpPr>
      <xdr:spPr>
        <a:xfrm>
          <a:off x="21323300" y="17789043"/>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92608</xdr:rowOff>
    </xdr:from>
    <xdr:to>
      <xdr:col>107</xdr:col>
      <xdr:colOff>101600</xdr:colOff>
      <xdr:row>104</xdr:row>
      <xdr:rowOff>22758</xdr:rowOff>
    </xdr:to>
    <xdr:sp macro="" textlink="">
      <xdr:nvSpPr>
        <xdr:cNvPr id="708" name="楕円 707">
          <a:extLst>
            <a:ext uri="{FF2B5EF4-FFF2-40B4-BE49-F238E27FC236}">
              <a16:creationId xmlns:a16="http://schemas.microsoft.com/office/drawing/2014/main" id="{BFF1289A-D196-4F71-A4B0-28409F6E1A7A}"/>
            </a:ext>
          </a:extLst>
        </xdr:cNvPr>
        <xdr:cNvSpPr/>
      </xdr:nvSpPr>
      <xdr:spPr>
        <a:xfrm>
          <a:off x="20383500" y="177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129693</xdr:rowOff>
    </xdr:from>
    <xdr:to>
      <xdr:col>111</xdr:col>
      <xdr:colOff>177800</xdr:colOff>
      <xdr:row>103</xdr:row>
      <xdr:rowOff>143408</xdr:rowOff>
    </xdr:to>
    <xdr:cxnSp macro="">
      <xdr:nvCxnSpPr>
        <xdr:cNvPr id="709" name="直線コネクタ 708">
          <a:extLst>
            <a:ext uri="{FF2B5EF4-FFF2-40B4-BE49-F238E27FC236}">
              <a16:creationId xmlns:a16="http://schemas.microsoft.com/office/drawing/2014/main" id="{DB98C04E-2082-48EC-98BE-437913AA3E00}"/>
            </a:ext>
          </a:extLst>
        </xdr:cNvPr>
        <xdr:cNvCxnSpPr/>
      </xdr:nvCxnSpPr>
      <xdr:spPr>
        <a:xfrm flipV="1">
          <a:off x="20434300" y="1778904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106324</xdr:rowOff>
    </xdr:from>
    <xdr:to>
      <xdr:col>102</xdr:col>
      <xdr:colOff>165100</xdr:colOff>
      <xdr:row>104</xdr:row>
      <xdr:rowOff>36474</xdr:rowOff>
    </xdr:to>
    <xdr:sp macro="" textlink="">
      <xdr:nvSpPr>
        <xdr:cNvPr id="710" name="楕円 709">
          <a:extLst>
            <a:ext uri="{FF2B5EF4-FFF2-40B4-BE49-F238E27FC236}">
              <a16:creationId xmlns:a16="http://schemas.microsoft.com/office/drawing/2014/main" id="{5E368C9C-7E93-47F4-97AA-2DB5BA108648}"/>
            </a:ext>
          </a:extLst>
        </xdr:cNvPr>
        <xdr:cNvSpPr/>
      </xdr:nvSpPr>
      <xdr:spPr>
        <a:xfrm>
          <a:off x="19494500" y="177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143408</xdr:rowOff>
    </xdr:from>
    <xdr:to>
      <xdr:col>107</xdr:col>
      <xdr:colOff>50800</xdr:colOff>
      <xdr:row>103</xdr:row>
      <xdr:rowOff>157124</xdr:rowOff>
    </xdr:to>
    <xdr:cxnSp macro="">
      <xdr:nvCxnSpPr>
        <xdr:cNvPr id="711" name="直線コネクタ 710">
          <a:extLst>
            <a:ext uri="{FF2B5EF4-FFF2-40B4-BE49-F238E27FC236}">
              <a16:creationId xmlns:a16="http://schemas.microsoft.com/office/drawing/2014/main" id="{19C255F5-25A7-4AFC-8AB9-BFA06D4D74CA}"/>
            </a:ext>
          </a:extLst>
        </xdr:cNvPr>
        <xdr:cNvCxnSpPr/>
      </xdr:nvCxnSpPr>
      <xdr:spPr>
        <a:xfrm flipV="1">
          <a:off x="19545300" y="178027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74777</xdr:rowOff>
    </xdr:from>
    <xdr:to>
      <xdr:col>98</xdr:col>
      <xdr:colOff>38100</xdr:colOff>
      <xdr:row>105</xdr:row>
      <xdr:rowOff>4927</xdr:rowOff>
    </xdr:to>
    <xdr:sp macro="" textlink="">
      <xdr:nvSpPr>
        <xdr:cNvPr id="712" name="楕円 711">
          <a:extLst>
            <a:ext uri="{FF2B5EF4-FFF2-40B4-BE49-F238E27FC236}">
              <a16:creationId xmlns:a16="http://schemas.microsoft.com/office/drawing/2014/main" id="{54A9BCF8-7376-4F5D-BDD7-735D89D7C74D}"/>
            </a:ext>
          </a:extLst>
        </xdr:cNvPr>
        <xdr:cNvSpPr/>
      </xdr:nvSpPr>
      <xdr:spPr>
        <a:xfrm>
          <a:off x="18605500" y="179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157124</xdr:rowOff>
    </xdr:from>
    <xdr:to>
      <xdr:col>102</xdr:col>
      <xdr:colOff>114300</xdr:colOff>
      <xdr:row>104</xdr:row>
      <xdr:rowOff>125577</xdr:rowOff>
    </xdr:to>
    <xdr:cxnSp macro="">
      <xdr:nvCxnSpPr>
        <xdr:cNvPr id="713" name="直線コネクタ 712">
          <a:extLst>
            <a:ext uri="{FF2B5EF4-FFF2-40B4-BE49-F238E27FC236}">
              <a16:creationId xmlns:a16="http://schemas.microsoft.com/office/drawing/2014/main" id="{B305A95D-FAD0-4B7C-95FA-9619B6C88EE8}"/>
            </a:ext>
          </a:extLst>
        </xdr:cNvPr>
        <xdr:cNvCxnSpPr/>
      </xdr:nvCxnSpPr>
      <xdr:spPr>
        <a:xfrm flipV="1">
          <a:off x="18656300" y="17816474"/>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714" name="n_1aveValue【庁舎】&#10;一人当たり面積">
          <a:extLst>
            <a:ext uri="{FF2B5EF4-FFF2-40B4-BE49-F238E27FC236}">
              <a16:creationId xmlns:a16="http://schemas.microsoft.com/office/drawing/2014/main" id="{8CB96061-B463-4F59-A3EF-A264EE222BBA}"/>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715" name="n_2aveValue【庁舎】&#10;一人当たり面積">
          <a:extLst>
            <a:ext uri="{FF2B5EF4-FFF2-40B4-BE49-F238E27FC236}">
              <a16:creationId xmlns:a16="http://schemas.microsoft.com/office/drawing/2014/main" id="{19856FF9-CCC0-4CB1-B072-59605AD02719}"/>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46804</xdr:rowOff>
    </xdr:from>
    <xdr:ext cx="469744" cy="259045"/>
    <xdr:sp macro="" textlink="">
      <xdr:nvSpPr>
        <xdr:cNvPr id="716" name="n_3aveValue【庁舎】&#10;一人当たり面積">
          <a:extLst>
            <a:ext uri="{FF2B5EF4-FFF2-40B4-BE49-F238E27FC236}">
              <a16:creationId xmlns:a16="http://schemas.microsoft.com/office/drawing/2014/main" id="{E3D715EE-BD27-48D7-9ED9-FD02DFCD1A6A}"/>
            </a:ext>
          </a:extLst>
        </xdr:cNvPr>
        <xdr:cNvSpPr txBox="1"/>
      </xdr:nvSpPr>
      <xdr:spPr>
        <a:xfrm>
          <a:off x="19310427" y="182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717" name="n_4aveValue【庁舎】&#10;一人当たり面積">
          <a:extLst>
            <a:ext uri="{FF2B5EF4-FFF2-40B4-BE49-F238E27FC236}">
              <a16:creationId xmlns:a16="http://schemas.microsoft.com/office/drawing/2014/main" id="{504F39FE-E5C5-49BF-8B4D-6250E7D1A1C7}"/>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25570</xdr:rowOff>
    </xdr:from>
    <xdr:ext cx="469744" cy="259045"/>
    <xdr:sp macro="" textlink="">
      <xdr:nvSpPr>
        <xdr:cNvPr id="718" name="n_1mainValue【庁舎】&#10;一人当たり面積">
          <a:extLst>
            <a:ext uri="{FF2B5EF4-FFF2-40B4-BE49-F238E27FC236}">
              <a16:creationId xmlns:a16="http://schemas.microsoft.com/office/drawing/2014/main" id="{5C8F2ED3-8919-402A-B87A-AD096F1E3D9A}"/>
            </a:ext>
          </a:extLst>
        </xdr:cNvPr>
        <xdr:cNvSpPr txBox="1"/>
      </xdr:nvSpPr>
      <xdr:spPr>
        <a:xfrm>
          <a:off x="21075727" y="1751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39285</xdr:rowOff>
    </xdr:from>
    <xdr:ext cx="469744" cy="259045"/>
    <xdr:sp macro="" textlink="">
      <xdr:nvSpPr>
        <xdr:cNvPr id="719" name="n_2mainValue【庁舎】&#10;一人当たり面積">
          <a:extLst>
            <a:ext uri="{FF2B5EF4-FFF2-40B4-BE49-F238E27FC236}">
              <a16:creationId xmlns:a16="http://schemas.microsoft.com/office/drawing/2014/main" id="{FF4C70A0-F0F5-4480-A4B0-FD93F36CB67D}"/>
            </a:ext>
          </a:extLst>
        </xdr:cNvPr>
        <xdr:cNvSpPr txBox="1"/>
      </xdr:nvSpPr>
      <xdr:spPr>
        <a:xfrm>
          <a:off x="20199427" y="1752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53001</xdr:rowOff>
    </xdr:from>
    <xdr:ext cx="469744" cy="259045"/>
    <xdr:sp macro="" textlink="">
      <xdr:nvSpPr>
        <xdr:cNvPr id="720" name="n_3mainValue【庁舎】&#10;一人当たり面積">
          <a:extLst>
            <a:ext uri="{FF2B5EF4-FFF2-40B4-BE49-F238E27FC236}">
              <a16:creationId xmlns:a16="http://schemas.microsoft.com/office/drawing/2014/main" id="{F8DFDE00-AB67-4A6C-83D4-5C0504766157}"/>
            </a:ext>
          </a:extLst>
        </xdr:cNvPr>
        <xdr:cNvSpPr txBox="1"/>
      </xdr:nvSpPr>
      <xdr:spPr>
        <a:xfrm>
          <a:off x="19310427" y="1754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21454</xdr:rowOff>
    </xdr:from>
    <xdr:ext cx="469744" cy="259045"/>
    <xdr:sp macro="" textlink="">
      <xdr:nvSpPr>
        <xdr:cNvPr id="721" name="n_4mainValue【庁舎】&#10;一人当たり面積">
          <a:extLst>
            <a:ext uri="{FF2B5EF4-FFF2-40B4-BE49-F238E27FC236}">
              <a16:creationId xmlns:a16="http://schemas.microsoft.com/office/drawing/2014/main" id="{C664A88A-8A3C-4D32-AC29-46B3CFCE32C2}"/>
            </a:ext>
          </a:extLst>
        </xdr:cNvPr>
        <xdr:cNvSpPr txBox="1"/>
      </xdr:nvSpPr>
      <xdr:spPr>
        <a:xfrm>
          <a:off x="18421427" y="176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a:extLst>
            <a:ext uri="{FF2B5EF4-FFF2-40B4-BE49-F238E27FC236}">
              <a16:creationId xmlns:a16="http://schemas.microsoft.com/office/drawing/2014/main" id="{68006AE4-1B94-4726-9344-C978ADD48D4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a:extLst>
            <a:ext uri="{FF2B5EF4-FFF2-40B4-BE49-F238E27FC236}">
              <a16:creationId xmlns:a16="http://schemas.microsoft.com/office/drawing/2014/main" id="{8111BD58-62F3-4BFB-B6D2-A3084A859E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a:extLst>
            <a:ext uri="{FF2B5EF4-FFF2-40B4-BE49-F238E27FC236}">
              <a16:creationId xmlns:a16="http://schemas.microsoft.com/office/drawing/2014/main" id="{562974C0-6519-4900-8E49-F44A59D425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類似団体平均と比較して、有形固定資産減価償却率の高い項目は、保健センターと一般廃棄物処理施設となっており、それぞれ</a:t>
          </a:r>
          <a:r>
            <a:rPr kumimoji="1" lang="en-US" altLang="ja-JP" sz="1200">
              <a:latin typeface="ＭＳ Ｐゴシック" panose="020B0600070205080204" pitchFamily="50" charset="-128"/>
              <a:ea typeface="ＭＳ Ｐゴシック" panose="020B0600070205080204" pitchFamily="50" charset="-128"/>
            </a:rPr>
            <a:t>17.1</a:t>
          </a:r>
          <a:r>
            <a:rPr kumimoji="1" lang="ja-JP" altLang="en-US" sz="1200">
              <a:latin typeface="ＭＳ Ｐゴシック" panose="020B0600070205080204" pitchFamily="50" charset="-128"/>
              <a:ea typeface="ＭＳ Ｐゴシック" panose="020B0600070205080204" pitchFamily="50" charset="-128"/>
            </a:rPr>
            <a:t>ポイント、</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ポイント類似団体平均よりも高い数値となっている。保健センターは建設から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が経過しており、大規模な改修を行っていないため高い比率となっている。今後、人口減少により一人当たり面積も増加していくことが見込まれるため、適正な配置となるよう計画的な維持管理に努めたい。一般廃棄物処理施設については比率の上昇が続いているものの、令和３年度と令和４年度に旧施設を解体する事業を予定していることから、比率の減少を見込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類似団体平均と比較して、有形固定資産減価償却率の低い項目は、体育館・プール、消防施設となっており、消防施設は類似団体平均から</a:t>
          </a:r>
          <a:r>
            <a:rPr kumimoji="1" lang="en-US" altLang="ja-JP" sz="1200">
              <a:latin typeface="ＭＳ Ｐゴシック" panose="020B0600070205080204" pitchFamily="50" charset="-128"/>
              <a:ea typeface="ＭＳ Ｐゴシック" panose="020B0600070205080204" pitchFamily="50" charset="-128"/>
            </a:rPr>
            <a:t>36.6</a:t>
          </a:r>
          <a:r>
            <a:rPr kumimoji="1" lang="ja-JP" altLang="en-US" sz="1200">
              <a:latin typeface="ＭＳ Ｐゴシック" panose="020B0600070205080204" pitchFamily="50" charset="-128"/>
              <a:ea typeface="ＭＳ Ｐゴシック" panose="020B0600070205080204" pitchFamily="50" charset="-128"/>
            </a:rPr>
            <a:t>ポイント低い</a:t>
          </a:r>
          <a:r>
            <a:rPr kumimoji="1" lang="en-US" altLang="ja-JP" sz="1200">
              <a:latin typeface="ＭＳ Ｐゴシック" panose="020B0600070205080204" pitchFamily="50" charset="-128"/>
              <a:ea typeface="ＭＳ Ｐゴシック" panose="020B0600070205080204" pitchFamily="50" charset="-128"/>
            </a:rPr>
            <a:t>25.6</a:t>
          </a:r>
          <a:r>
            <a:rPr kumimoji="1" lang="ja-JP" altLang="en-US" sz="1200">
              <a:latin typeface="ＭＳ Ｐゴシック" panose="020B0600070205080204" pitchFamily="50" charset="-128"/>
              <a:ea typeface="ＭＳ Ｐゴシック" panose="020B0600070205080204" pitchFamily="50" charset="-128"/>
            </a:rPr>
            <a:t>％となっている。これは令和元年度に新消防庁舎（広域市町村圏組合）を建設したためである。体育館・プールについても類似団体平均から３ポイント低い</a:t>
          </a:r>
          <a:r>
            <a:rPr kumimoji="1" lang="en-US" altLang="ja-JP" sz="1200">
              <a:latin typeface="ＭＳ Ｐゴシック" panose="020B0600070205080204" pitchFamily="50" charset="-128"/>
              <a:ea typeface="ＭＳ Ｐゴシック" panose="020B0600070205080204" pitchFamily="50" charset="-128"/>
            </a:rPr>
            <a:t>50.4</a:t>
          </a:r>
          <a:r>
            <a:rPr kumimoji="1" lang="ja-JP" altLang="en-US" sz="1200">
              <a:latin typeface="ＭＳ Ｐゴシック" panose="020B0600070205080204" pitchFamily="50" charset="-128"/>
              <a:ea typeface="ＭＳ Ｐゴシック" panose="020B0600070205080204" pitchFamily="50" charset="-128"/>
            </a:rPr>
            <a:t>％となっている。しかし前年度からは</a:t>
          </a:r>
          <a:r>
            <a:rPr kumimoji="1" lang="en-US" altLang="ja-JP" sz="1200">
              <a:latin typeface="ＭＳ Ｐゴシック" panose="020B0600070205080204" pitchFamily="50" charset="-128"/>
              <a:ea typeface="ＭＳ Ｐゴシック" panose="020B0600070205080204" pitchFamily="50" charset="-128"/>
            </a:rPr>
            <a:t>17.5</a:t>
          </a:r>
          <a:r>
            <a:rPr kumimoji="1" lang="ja-JP" altLang="en-US" sz="1200">
              <a:latin typeface="ＭＳ Ｐゴシック" panose="020B0600070205080204" pitchFamily="50" charset="-128"/>
              <a:ea typeface="ＭＳ Ｐゴシック" panose="020B0600070205080204" pitchFamily="50" charset="-128"/>
            </a:rPr>
            <a:t>ポイント上昇している。一人当たり面積も令和２年度から類似団体平均を上回る数値となったため、児童生徒数や利用者の状況を見ながら適正な配置となるよう一部施設の除却も視野に入れた計画的な維持管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2,519
2,425
203.69
4,274,618
4,223,995
11,237
2,059,197
4,473,817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成瀬ダム建設事業に伴う事業者流入により、財政力指数は昨年度同様</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という数値となっている。今後も微増していくものと見込まれるが、成瀬ダム建設事業が完了する令和６年度以降は、村税の減少が想定され、財政力指数の減少も見込まれる。そのため、ふるさと納税などの有効財源の確保に引き続き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149543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149543</xdr:rowOff>
    </xdr:from>
    <xdr:to>
      <xdr:col>15</xdr:col>
      <xdr:colOff>82550</xdr:colOff>
      <xdr:row>43</xdr:row>
      <xdr:rowOff>149543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21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149543</xdr:rowOff>
    </xdr:from>
    <xdr:to>
      <xdr:col>11</xdr:col>
      <xdr:colOff>31750</xdr:colOff>
      <xdr:row>43</xdr:row>
      <xdr:rowOff>155575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98743</xdr:rowOff>
    </xdr:from>
    <xdr:to>
      <xdr:col>15</xdr:col>
      <xdr:colOff>133350</xdr:colOff>
      <xdr:row>44</xdr:row>
      <xdr:rowOff>28893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13670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98743</xdr:rowOff>
    </xdr:from>
    <xdr:to>
      <xdr:col>11</xdr:col>
      <xdr:colOff>82550</xdr:colOff>
      <xdr:row>44</xdr:row>
      <xdr:rowOff>28893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13670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令和２年度の経常収支比率は令和元年度と比較すると１％減少の</a:t>
          </a:r>
          <a:r>
            <a:rPr kumimoji="1" lang="en-US" altLang="ja-JP" sz="1100">
              <a:latin typeface="ＭＳ Ｐゴシック" panose="020B0600070205080204" pitchFamily="50" charset="-128"/>
              <a:ea typeface="ＭＳ Ｐゴシック" panose="020B0600070205080204" pitchFamily="50" charset="-128"/>
            </a:rPr>
            <a:t>100.4</a:t>
          </a:r>
          <a:r>
            <a:rPr kumimoji="1" lang="ja-JP" altLang="en-US" sz="1100">
              <a:latin typeface="ＭＳ Ｐゴシック" panose="020B0600070205080204" pitchFamily="50" charset="-128"/>
              <a:ea typeface="ＭＳ Ｐゴシック" panose="020B0600070205080204" pitchFamily="50" charset="-128"/>
            </a:rPr>
            <a:t>％となった。比率の分子において、人件費、物件費、扶助費は前年と比較して減少したが、平成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年度に実施した学校給食センター、食肉加工センター建設事業に伴う地方債の元利償還が開始されたことにより公債費が１．２億円の増（＋</a:t>
          </a:r>
          <a:r>
            <a:rPr kumimoji="1" lang="en-US" altLang="ja-JP" sz="1100">
              <a:latin typeface="ＭＳ Ｐゴシック" panose="020B0600070205080204" pitchFamily="50" charset="-128"/>
              <a:ea typeface="ＭＳ Ｐゴシック" panose="020B0600070205080204" pitchFamily="50" charset="-128"/>
            </a:rPr>
            <a:t>19.9</a:t>
          </a:r>
          <a:r>
            <a:rPr kumimoji="1" lang="ja-JP" altLang="en-US" sz="1100">
              <a:latin typeface="ＭＳ Ｐゴシック" panose="020B0600070205080204" pitchFamily="50" charset="-128"/>
              <a:ea typeface="ＭＳ Ｐゴシック" panose="020B0600070205080204" pitchFamily="50" charset="-128"/>
            </a:rPr>
            <a:t>％）となり、比率の分子は</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％の増となった。一方比率の分母においては、普通交付税や地方税、地方消費税交付金が増加しており、分母は</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％の増となりこれが比率全体の減要素となったため、</a:t>
          </a:r>
          <a:r>
            <a:rPr kumimoji="1" lang="en-US" altLang="ja-JP" sz="1100">
              <a:latin typeface="ＭＳ Ｐゴシック" panose="020B0600070205080204" pitchFamily="50" charset="-128"/>
              <a:ea typeface="ＭＳ Ｐゴシック" panose="020B0600070205080204" pitchFamily="50" charset="-128"/>
            </a:rPr>
            <a:t>100.4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前年度から減少しているものの、依然として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％を超過している状況に変わりはないため、一層の事業見直しなどにより比率の改善に努める。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51054</xdr:rowOff>
    </xdr:from>
    <xdr:to>
      <xdr:col>23</xdr:col>
      <xdr:colOff>133350</xdr:colOff>
      <xdr:row>67</xdr:row>
      <xdr:rowOff>99314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5382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22098</xdr:rowOff>
    </xdr:from>
    <xdr:to>
      <xdr:col>19</xdr:col>
      <xdr:colOff>133350</xdr:colOff>
      <xdr:row>67</xdr:row>
      <xdr:rowOff>99314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5092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72898</xdr:rowOff>
    </xdr:from>
    <xdr:to>
      <xdr:col>15</xdr:col>
      <xdr:colOff>82550</xdr:colOff>
      <xdr:row>67</xdr:row>
      <xdr:rowOff>22098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38859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66</xdr:row>
      <xdr:rowOff>72898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120038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254</xdr:rowOff>
    </xdr:from>
    <xdr:to>
      <xdr:col>23</xdr:col>
      <xdr:colOff>184150</xdr:colOff>
      <xdr:row>67</xdr:row>
      <xdr:rowOff>101854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67581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13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48514</xdr:rowOff>
    </xdr:from>
    <xdr:to>
      <xdr:col>19</xdr:col>
      <xdr:colOff>184150</xdr:colOff>
      <xdr:row>67</xdr:row>
      <xdr:rowOff>150114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5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134891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62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22098</xdr:rowOff>
    </xdr:from>
    <xdr:to>
      <xdr:col>11</xdr:col>
      <xdr:colOff>82550</xdr:colOff>
      <xdr:row>66</xdr:row>
      <xdr:rowOff>123698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108475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22,042</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430,064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人件費は、近年の採用数減少と一定の退職者数により、減少の要因があるものの、地域おこし協力隊員を令和２年度は４名採用したため、全体として増加している。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今後は、職員の定員管理に努めつつ、委託料をはじめとした物件費に対しても積極的な見直しを行う。</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58026</xdr:rowOff>
    </xdr:from>
    <xdr:to>
      <xdr:col>23</xdr:col>
      <xdr:colOff>133350</xdr:colOff>
      <xdr:row>81</xdr:row>
      <xdr:rowOff>87574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945476"/>
          <a:ext cx="838200" cy="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58026</xdr:rowOff>
    </xdr:from>
    <xdr:to>
      <xdr:col>19</xdr:col>
      <xdr:colOff>133350</xdr:colOff>
      <xdr:row>81</xdr:row>
      <xdr:rowOff>62357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3945476"/>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35212</xdr:rowOff>
    </xdr:from>
    <xdr:to>
      <xdr:col>15</xdr:col>
      <xdr:colOff>82550</xdr:colOff>
      <xdr:row>81</xdr:row>
      <xdr:rowOff>62357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922662"/>
          <a:ext cx="8890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169498</xdr:rowOff>
    </xdr:from>
    <xdr:to>
      <xdr:col>11</xdr:col>
      <xdr:colOff>31750</xdr:colOff>
      <xdr:row>81</xdr:row>
      <xdr:rowOff>35212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885498"/>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36774</xdr:rowOff>
    </xdr:from>
    <xdr:to>
      <xdr:col>23</xdr:col>
      <xdr:colOff>184150</xdr:colOff>
      <xdr:row>81</xdr:row>
      <xdr:rowOff>138374</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9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8851</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89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7226</xdr:rowOff>
    </xdr:from>
    <xdr:to>
      <xdr:col>19</xdr:col>
      <xdr:colOff>184150</xdr:colOff>
      <xdr:row>81</xdr:row>
      <xdr:rowOff>108826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8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93603</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98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11557</xdr:rowOff>
    </xdr:from>
    <xdr:to>
      <xdr:col>15</xdr:col>
      <xdr:colOff>133350</xdr:colOff>
      <xdr:row>81</xdr:row>
      <xdr:rowOff>113157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8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97934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9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155862</xdr:rowOff>
    </xdr:from>
    <xdr:to>
      <xdr:col>11</xdr:col>
      <xdr:colOff>82550</xdr:colOff>
      <xdr:row>81</xdr:row>
      <xdr:rowOff>86012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8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70789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118698</xdr:rowOff>
    </xdr:from>
    <xdr:to>
      <xdr:col>7</xdr:col>
      <xdr:colOff>31750</xdr:colOff>
      <xdr:row>81</xdr:row>
      <xdr:rowOff>48848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8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33625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92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ラスパイレス指数は、令和２年度において類似団体平均を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ポイント上回る結果となったものの、令和元年度からするとその差は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ポイント縮小するかたちとなった。主な要因は職員数の減少とこれによる給料月額の減少となっている。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今後も適正な定員管理と職員手当の点検を行うなどして、給与の適正化に努める。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169163</xdr:rowOff>
    </xdr:from>
    <xdr:to>
      <xdr:col>81</xdr:col>
      <xdr:colOff>44450</xdr:colOff>
      <xdr:row>87</xdr:row>
      <xdr:rowOff>17018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913863"/>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17018</xdr:rowOff>
    </xdr:from>
    <xdr:to>
      <xdr:col>77</xdr:col>
      <xdr:colOff>44450</xdr:colOff>
      <xdr:row>87</xdr:row>
      <xdr:rowOff>17018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93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87</xdr:row>
      <xdr:rowOff>94235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933168"/>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55626</xdr:rowOff>
    </xdr:from>
    <xdr:to>
      <xdr:col>68</xdr:col>
      <xdr:colOff>152400</xdr:colOff>
      <xdr:row>87</xdr:row>
      <xdr:rowOff>94235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971776"/>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118363</xdr:rowOff>
    </xdr:from>
    <xdr:to>
      <xdr:col>81</xdr:col>
      <xdr:colOff>95250</xdr:colOff>
      <xdr:row>87</xdr:row>
      <xdr:rowOff>48513</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90440</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8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137668</xdr:rowOff>
    </xdr:from>
    <xdr:to>
      <xdr:col>77</xdr:col>
      <xdr:colOff>95250</xdr:colOff>
      <xdr:row>87</xdr:row>
      <xdr:rowOff>67818</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52595</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96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137668</xdr:rowOff>
    </xdr:from>
    <xdr:to>
      <xdr:col>73</xdr:col>
      <xdr:colOff>44450</xdr:colOff>
      <xdr:row>87</xdr:row>
      <xdr:rowOff>67818</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52595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43435</xdr:rowOff>
    </xdr:from>
    <xdr:to>
      <xdr:col>68</xdr:col>
      <xdr:colOff>203200</xdr:colOff>
      <xdr:row>87</xdr:row>
      <xdr:rowOff>145035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129812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xdr:rowOff>
    </xdr:from>
    <xdr:to>
      <xdr:col>64</xdr:col>
      <xdr:colOff>152400</xdr:colOff>
      <xdr:row>87</xdr:row>
      <xdr:rowOff>106426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91203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a:t>
          </a:r>
          <a:r>
            <a:rPr kumimoji="1" lang="en-US" altLang="ja-JP" sz="1300">
              <a:latin typeface="ＭＳ Ｐゴシック" panose="020B0600070205080204" pitchFamily="50" charset="-128"/>
              <a:ea typeface="ＭＳ Ｐゴシック" panose="020B0600070205080204" pitchFamily="50" charset="-128"/>
            </a:rPr>
            <a:t>3.95</a:t>
          </a:r>
          <a:r>
            <a:rPr kumimoji="1" lang="ja-JP" altLang="en-US" sz="1300">
              <a:latin typeface="ＭＳ Ｐゴシック" panose="020B0600070205080204" pitchFamily="50" charset="-128"/>
              <a:ea typeface="ＭＳ Ｐゴシック" panose="020B0600070205080204" pitchFamily="50" charset="-128"/>
            </a:rPr>
            <a:t>人下回る</a:t>
          </a:r>
          <a:r>
            <a:rPr kumimoji="1" lang="en-US" altLang="ja-JP" sz="1300">
              <a:latin typeface="ＭＳ Ｐゴシック" panose="020B0600070205080204" pitchFamily="50" charset="-128"/>
              <a:ea typeface="ＭＳ Ｐゴシック" panose="020B0600070205080204" pitchFamily="50" charset="-128"/>
            </a:rPr>
            <a:t>16.28</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年度に策定した「東成瀬村まちづくり計画」において、職員定数を平成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年度末までに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人とする目標を掲げて取り組んだ結果、目標以上の削減を達成している。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今後も退職者の状況に鑑みながら、適正な定員管理に努める。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31031</xdr:rowOff>
    </xdr:from>
    <xdr:to>
      <xdr:col>81</xdr:col>
      <xdr:colOff>44450</xdr:colOff>
      <xdr:row>60</xdr:row>
      <xdr:rowOff>55563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318031"/>
          <a:ext cx="8382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55563</xdr:rowOff>
    </xdr:from>
    <xdr:to>
      <xdr:col>77</xdr:col>
      <xdr:colOff>44450</xdr:colOff>
      <xdr:row>60</xdr:row>
      <xdr:rowOff>57171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290800" y="10342563"/>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51340</xdr:rowOff>
    </xdr:from>
    <xdr:to>
      <xdr:col>72</xdr:col>
      <xdr:colOff>203200</xdr:colOff>
      <xdr:row>60</xdr:row>
      <xdr:rowOff>57171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338340"/>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39476</xdr:rowOff>
    </xdr:from>
    <xdr:to>
      <xdr:col>68</xdr:col>
      <xdr:colOff>152400</xdr:colOff>
      <xdr:row>60</xdr:row>
      <xdr:rowOff>51340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326476"/>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151681</xdr:rowOff>
    </xdr:from>
    <xdr:to>
      <xdr:col>81</xdr:col>
      <xdr:colOff>95250</xdr:colOff>
      <xdr:row>60</xdr:row>
      <xdr:rowOff>81831</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72958</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8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6371</xdr:rowOff>
    </xdr:from>
    <xdr:to>
      <xdr:col>73</xdr:col>
      <xdr:colOff>44450</xdr:colOff>
      <xdr:row>60</xdr:row>
      <xdr:rowOff>107971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118148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540</xdr:rowOff>
    </xdr:from>
    <xdr:to>
      <xdr:col>68</xdr:col>
      <xdr:colOff>203200</xdr:colOff>
      <xdr:row>60</xdr:row>
      <xdr:rowOff>102140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2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160126</xdr:rowOff>
    </xdr:from>
    <xdr:to>
      <xdr:col>64</xdr:col>
      <xdr:colOff>152400</xdr:colOff>
      <xdr:row>60</xdr:row>
      <xdr:rowOff>90276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100453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令和２年度の実質公債費比率は</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％で、前年度に対し</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ポイント悪化している。平成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年度において食肉加工センター・給食センターをはじめとした建設事業を実施し、地方債の発行が続いたことで、実質公債費比率の悪化は平成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年度から７年連続しており、普通交付税算入率の高い地方債を優先して発行するなど公債費を増加させない取り組みを行ってきたものの、その抜本的な改善に至っていない。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令和２年度、令和３年度は、今後の単年度あたりの償還額を減少させることを目的として、繰上償還を実施する見込みである。今後も比率の状況を見ながら継続して行い、比率の減少に努める。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132927</xdr:rowOff>
    </xdr:from>
    <xdr:to>
      <xdr:col>81</xdr:col>
      <xdr:colOff>44450</xdr:colOff>
      <xdr:row>45</xdr:row>
      <xdr:rowOff>130387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67672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132927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5480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44</xdr:row>
      <xdr:rowOff>4233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4434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71120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37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45</xdr:row>
      <xdr:rowOff>79587</xdr:rowOff>
    </xdr:from>
    <xdr:to>
      <xdr:col>81</xdr:col>
      <xdr:colOff>95250</xdr:colOff>
      <xdr:row>46</xdr:row>
      <xdr:rowOff>9737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146914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69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82127</xdr:rowOff>
    </xdr:from>
    <xdr:to>
      <xdr:col>77</xdr:col>
      <xdr:colOff>95250</xdr:colOff>
      <xdr:row>45</xdr:row>
      <xdr:rowOff>12277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168504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将来負担比率は</a:t>
          </a:r>
          <a:r>
            <a:rPr kumimoji="1" lang="en-US" altLang="ja-JP" sz="1050">
              <a:latin typeface="ＭＳ Ｐゴシック" panose="020B0600070205080204" pitchFamily="50" charset="-128"/>
              <a:ea typeface="ＭＳ Ｐゴシック" panose="020B0600070205080204" pitchFamily="50" charset="-128"/>
            </a:rPr>
            <a:t>46.6</a:t>
          </a:r>
          <a:r>
            <a:rPr kumimoji="1" lang="ja-JP" altLang="en-US" sz="1050">
              <a:latin typeface="ＭＳ Ｐゴシック" panose="020B0600070205080204" pitchFamily="50" charset="-128"/>
              <a:ea typeface="ＭＳ Ｐゴシック" panose="020B0600070205080204" pitchFamily="50" charset="-128"/>
            </a:rPr>
            <a:t>％と昨年度同様悪化している。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主な要因は、比率分子のうち財政調整基金などの充当可能財源の減少、簡易水道事業特別会計において公営企業債を多額に投じて行っている統合簡易水道事業にかかる公営企業債償還に対する繰入見込額の増加が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一般会計では、令和３年度から令和５年度にかけて多額の地方債を充当して行う栗駒山荘大規模改修事業を予定しており、将来負担額のうち地方債残高の増加が見込まれることから、簡易水道事業特別会計における料金見直しなどを行い、特別会計内での収支改善を図るなどして公営企業債繰入見込額の削減をし、将来負担比率全体の減少を目指す。</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126153</xdr:rowOff>
    </xdr:from>
    <xdr:to>
      <xdr:col>81</xdr:col>
      <xdr:colOff>44450</xdr:colOff>
      <xdr:row>17</xdr:row>
      <xdr:rowOff>80716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2869353"/>
          <a:ext cx="8382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167569</xdr:rowOff>
    </xdr:from>
    <xdr:to>
      <xdr:col>77</xdr:col>
      <xdr:colOff>44450</xdr:colOff>
      <xdr:row>16</xdr:row>
      <xdr:rowOff>126153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290800" y="2739319"/>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23989</xdr:rowOff>
    </xdr:from>
    <xdr:to>
      <xdr:col>72</xdr:col>
      <xdr:colOff>203200</xdr:colOff>
      <xdr:row>15</xdr:row>
      <xdr:rowOff>167569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424289"/>
          <a:ext cx="889000" cy="3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29916</xdr:rowOff>
    </xdr:from>
    <xdr:to>
      <xdr:col>81</xdr:col>
      <xdr:colOff>95250</xdr:colOff>
      <xdr:row>17</xdr:row>
      <xdr:rowOff>131516</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9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1993</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91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75353</xdr:rowOff>
    </xdr:from>
    <xdr:to>
      <xdr:col>77</xdr:col>
      <xdr:colOff>95250</xdr:colOff>
      <xdr:row>17</xdr:row>
      <xdr:rowOff>5503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161730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116769</xdr:rowOff>
    </xdr:from>
    <xdr:to>
      <xdr:col>73</xdr:col>
      <xdr:colOff>44450</xdr:colOff>
      <xdr:row>16</xdr:row>
      <xdr:rowOff>46919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6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31696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77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144639</xdr:rowOff>
    </xdr:from>
    <xdr:to>
      <xdr:col>68</xdr:col>
      <xdr:colOff>203200</xdr:colOff>
      <xdr:row>14</xdr:row>
      <xdr:rowOff>74789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59566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5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2,519
2,425
203.69
4,274,618
4,223,995
11,237
2,059,197
4,473,817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保育園へ職員が２名派遣となったこと、近年の採用数よりも退職者数が上回っている状況が主な要因となっている。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今後も定員数に鑑みながら、数値の維持に努めていく。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43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88138</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88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49293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37338</xdr:rowOff>
    </xdr:from>
    <xdr:to>
      <xdr:col>6</xdr:col>
      <xdr:colOff>171450</xdr:colOff>
      <xdr:row>35</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149115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減少の主な要因は、新型コロナウイルス感染症による出張件数の減少に伴う使用料、燃料費の減少となっている。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今後も積極的な見直しにより、数値の改善に努める。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138430</xdr:rowOff>
    </xdr:from>
    <xdr:to>
      <xdr:col>82</xdr:col>
      <xdr:colOff>107950</xdr:colOff>
      <xdr:row>17</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816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50800</xdr:rowOff>
    </xdr:from>
    <xdr:to>
      <xdr:col>78</xdr:col>
      <xdr:colOff>69850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5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43180</xdr:rowOff>
    </xdr:from>
    <xdr:to>
      <xdr:col>73</xdr:col>
      <xdr:colOff>180975</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57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43180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00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87630</xdr:rowOff>
    </xdr:from>
    <xdr:to>
      <xdr:col>82</xdr:col>
      <xdr:colOff>158750</xdr:colOff>
      <xdr:row>17</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59707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0</xdr:rowOff>
    </xdr:from>
    <xdr:to>
      <xdr:col>78</xdr:col>
      <xdr:colOff>120650</xdr:colOff>
      <xdr:row>17</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163830</xdr:rowOff>
    </xdr:from>
    <xdr:to>
      <xdr:col>69</xdr:col>
      <xdr:colOff>142875</xdr:colOff>
      <xdr:row>17</xdr:row>
      <xdr:rowOff>93980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78757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令和２年度から公設であった保育園を民営化したことに伴い、数値が改善された。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今後は、村単独の給付金事業の効果と成果の検証を行い、適正な制度運用となるよう努める。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710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61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ポイント低い、</a:t>
          </a:r>
          <a:r>
            <a:rPr kumimoji="1" lang="en-US" altLang="ja-JP" sz="1200">
              <a:latin typeface="ＭＳ Ｐゴシック" panose="020B0600070205080204" pitchFamily="50" charset="-128"/>
              <a:ea typeface="ＭＳ Ｐゴシック" panose="020B0600070205080204" pitchFamily="50" charset="-128"/>
            </a:rPr>
            <a:t>15.8</a:t>
          </a:r>
          <a:r>
            <a:rPr kumimoji="1" lang="ja-JP" altLang="en-US" sz="1200">
              <a:latin typeface="ＭＳ Ｐゴシック" panose="020B0600070205080204" pitchFamily="50" charset="-128"/>
              <a:ea typeface="ＭＳ Ｐゴシック" panose="020B0600070205080204" pitchFamily="50" charset="-128"/>
            </a:rPr>
            <a:t>％となった。これは、村単独の奨学金貸付事業において、貸付対象者が減少したことに起因するものとなっている。なお、繰出金は、前年度より</a:t>
          </a:r>
          <a:r>
            <a:rPr kumimoji="1" lang="en-US" altLang="ja-JP" sz="1200">
              <a:latin typeface="ＭＳ Ｐゴシック" panose="020B0600070205080204" pitchFamily="50" charset="-128"/>
              <a:ea typeface="ＭＳ Ｐゴシック" panose="020B0600070205080204" pitchFamily="50" charset="-128"/>
            </a:rPr>
            <a:t>12,622</a:t>
          </a:r>
          <a:r>
            <a:rPr kumimoji="1" lang="ja-JP" altLang="en-US" sz="1200">
              <a:latin typeface="ＭＳ Ｐゴシック" panose="020B0600070205080204" pitchFamily="50" charset="-128"/>
              <a:ea typeface="ＭＳ Ｐゴシック" panose="020B0600070205080204" pitchFamily="50" charset="-128"/>
            </a:rPr>
            <a:t>千円増加し、その経常収支比率も</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繰出金増加の主な要因は簡易水道事業特別会計での元利償還金の増加であり、今後も微増することが見込まれる。そのため、特別会計内での収支健全化となるよう利用料金の見直しを行い、比率の上昇抑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79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10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51562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0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56134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55626</xdr:rowOff>
    </xdr:from>
    <xdr:to>
      <xdr:col>82</xdr:col>
      <xdr:colOff>158750</xdr:colOff>
      <xdr:row>57</xdr:row>
      <xdr:rowOff>157226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27703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補助費は、前年度同数値の</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村単独補助金のうち、一部の農業振興関連補助金は補助内容が慢性化しているなどの課題がある。そのため事業の見直しをしつつ、効率的な支出になるよう努め、比率の改善を図る。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90424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62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年度の農業用循環拠点施設整備事業に充当した地方債の償還が開始したことに伴い、</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しかし、令和３年度からは、令和２年度以前既発債分の償還予定額よりも今後の単年度あたり地方債の発行見込額が小さくなる見通しであるため、比率も減少することが見込まれる。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今後は、令和３年度以降の公債費規模減少に併せ、普通建設事業の縮小や事業の見直しを行い、一層の数値改善を目指す。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111761</xdr:rowOff>
    </xdr:from>
    <xdr:to>
      <xdr:col>24</xdr:col>
      <xdr:colOff>25400</xdr:colOff>
      <xdr:row>80</xdr:row>
      <xdr:rowOff>115570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65631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79</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622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50800</xdr:rowOff>
    </xdr:from>
    <xdr:to>
      <xdr:col>15</xdr:col>
      <xdr:colOff>98425</xdr:colOff>
      <xdr:row>79</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95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20320</xdr:rowOff>
    </xdr:from>
    <xdr:to>
      <xdr:col>11</xdr:col>
      <xdr:colOff>9525</xdr:colOff>
      <xdr:row>79</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564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64770</xdr:rowOff>
    </xdr:from>
    <xdr:to>
      <xdr:col>24</xdr:col>
      <xdr:colOff>76200</xdr:colOff>
      <xdr:row>80</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144797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68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60961</xdr:rowOff>
    </xdr:from>
    <xdr:to>
      <xdr:col>20</xdr:col>
      <xdr:colOff>38100</xdr:colOff>
      <xdr:row>79</xdr:row>
      <xdr:rowOff>162561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147338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9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26670</xdr:rowOff>
    </xdr:from>
    <xdr:to>
      <xdr:col>15</xdr:col>
      <xdr:colOff>149225</xdr:colOff>
      <xdr:row>79</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113047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0</xdr:rowOff>
    </xdr:from>
    <xdr:to>
      <xdr:col>11</xdr:col>
      <xdr:colOff>60325</xdr:colOff>
      <xdr:row>79</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140970</xdr:rowOff>
    </xdr:from>
    <xdr:to>
      <xdr:col>6</xdr:col>
      <xdr:colOff>171450</xdr:colOff>
      <xdr:row>79</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となった。これは、保育園民営化に伴う職員派遣により経常経費分の人件費が減少したこと、燃料費、使用料をはじめとして大幅な減額があった物件費が主な要因となっている。令和３年度以降は、令和２年度の数値をさらに改善することを念頭に、経常経費の全体的な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77</xdr:row>
      <xdr:rowOff>119380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0767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77</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076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154957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113047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63493</xdr:rowOff>
    </xdr:from>
    <xdr:to>
      <xdr:col>29</xdr:col>
      <xdr:colOff>127000</xdr:colOff>
      <xdr:row>18</xdr:row>
      <xdr:rowOff>114046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97218"/>
          <a:ext cx="647700" cy="5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63493</xdr:rowOff>
    </xdr:from>
    <xdr:to>
      <xdr:col>26</xdr:col>
      <xdr:colOff>50800</xdr:colOff>
      <xdr:row>18</xdr:row>
      <xdr:rowOff>81389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7218"/>
          <a:ext cx="6985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81389</xdr:rowOff>
    </xdr:from>
    <xdr:to>
      <xdr:col>22</xdr:col>
      <xdr:colOff>114300</xdr:colOff>
      <xdr:row>18</xdr:row>
      <xdr:rowOff>105189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5114"/>
          <a:ext cx="698500" cy="23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105189</xdr:rowOff>
    </xdr:from>
    <xdr:to>
      <xdr:col>18</xdr:col>
      <xdr:colOff>177800</xdr:colOff>
      <xdr:row>18</xdr:row>
      <xdr:rowOff>121335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8914"/>
          <a:ext cx="698500" cy="16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63246</xdr:rowOff>
    </xdr:from>
    <xdr:to>
      <xdr:col>29</xdr:col>
      <xdr:colOff>177800</xdr:colOff>
      <xdr:row>18</xdr:row>
      <xdr:rowOff>164846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35323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12693</xdr:rowOff>
    </xdr:from>
    <xdr:to>
      <xdr:col>26</xdr:col>
      <xdr:colOff>101600</xdr:colOff>
      <xdr:row>18</xdr:row>
      <xdr:rowOff>114293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4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124470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15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30589</xdr:rowOff>
    </xdr:from>
    <xdr:to>
      <xdr:col>22</xdr:col>
      <xdr:colOff>165100</xdr:colOff>
      <xdr:row>18</xdr:row>
      <xdr:rowOff>132189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142366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3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54389</xdr:rowOff>
    </xdr:from>
    <xdr:to>
      <xdr:col>19</xdr:col>
      <xdr:colOff>38100</xdr:colOff>
      <xdr:row>18</xdr:row>
      <xdr:rowOff>155989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166166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5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70535</xdr:rowOff>
    </xdr:from>
    <xdr:to>
      <xdr:col>15</xdr:col>
      <xdr:colOff>101600</xdr:colOff>
      <xdr:row>19</xdr:row>
      <xdr:rowOff>685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4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7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321056</xdr:rowOff>
    </xdr:from>
    <xdr:to>
      <xdr:col>29</xdr:col>
      <xdr:colOff>127000</xdr:colOff>
      <xdr:row>35</xdr:row>
      <xdr:rowOff>111501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88506"/>
          <a:ext cx="647700" cy="13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111501</xdr:rowOff>
    </xdr:from>
    <xdr:to>
      <xdr:col>26</xdr:col>
      <xdr:colOff>50800</xdr:colOff>
      <xdr:row>35</xdr:row>
      <xdr:rowOff>165006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21851"/>
          <a:ext cx="698500" cy="5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165006</xdr:rowOff>
    </xdr:from>
    <xdr:to>
      <xdr:col>22</xdr:col>
      <xdr:colOff>114300</xdr:colOff>
      <xdr:row>35</xdr:row>
      <xdr:rowOff>214475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75356"/>
          <a:ext cx="698500" cy="4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214475</xdr:rowOff>
    </xdr:from>
    <xdr:to>
      <xdr:col>18</xdr:col>
      <xdr:colOff>177800</xdr:colOff>
      <xdr:row>35</xdr:row>
      <xdr:rowOff>295556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24825"/>
          <a:ext cx="698500" cy="81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270256</xdr:rowOff>
    </xdr:from>
    <xdr:to>
      <xdr:col>29</xdr:col>
      <xdr:colOff>177800</xdr:colOff>
      <xdr:row>35</xdr:row>
      <xdr:rowOff>28956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3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115332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60701</xdr:rowOff>
    </xdr:from>
    <xdr:to>
      <xdr:col>26</xdr:col>
      <xdr:colOff>101600</xdr:colOff>
      <xdr:row>35</xdr:row>
      <xdr:rowOff>162301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7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172478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39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114206</xdr:rowOff>
    </xdr:from>
    <xdr:to>
      <xdr:col>22</xdr:col>
      <xdr:colOff>165100</xdr:colOff>
      <xdr:row>35</xdr:row>
      <xdr:rowOff>215806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2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225983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163675</xdr:rowOff>
    </xdr:from>
    <xdr:to>
      <xdr:col>19</xdr:col>
      <xdr:colOff>38100</xdr:colOff>
      <xdr:row>35</xdr:row>
      <xdr:rowOff>265275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7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275452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4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244756</xdr:rowOff>
    </xdr:from>
    <xdr:to>
      <xdr:col>15</xdr:col>
      <xdr:colOff>101600</xdr:colOff>
      <xdr:row>36</xdr:row>
      <xdr:rowOff>3456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5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13633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2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2,519
2,425
203.69
4,274,618
4,223,995
11,237
2,059,197
4,473,817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23085</xdr:rowOff>
    </xdr:from>
    <xdr:to>
      <xdr:col>24</xdr:col>
      <xdr:colOff>63500</xdr:colOff>
      <xdr:row>38</xdr:row>
      <xdr:rowOff>36154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38185"/>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36154</xdr:rowOff>
    </xdr:from>
    <xdr:to>
      <xdr:col>19</xdr:col>
      <xdr:colOff>177800</xdr:colOff>
      <xdr:row>38</xdr:row>
      <xdr:rowOff>63413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51254"/>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63413</xdr:rowOff>
    </xdr:from>
    <xdr:to>
      <xdr:col>15</xdr:col>
      <xdr:colOff>50800</xdr:colOff>
      <xdr:row>38</xdr:row>
      <xdr:rowOff>97889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78513"/>
          <a:ext cx="889000" cy="3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97889</xdr:rowOff>
    </xdr:from>
    <xdr:to>
      <xdr:col>10</xdr:col>
      <xdr:colOff>114300</xdr:colOff>
      <xdr:row>38</xdr:row>
      <xdr:rowOff>120752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12989"/>
          <a:ext cx="889000" cy="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143735</xdr:rowOff>
    </xdr:from>
    <xdr:to>
      <xdr:col>24</xdr:col>
      <xdr:colOff>114300</xdr:colOff>
      <xdr:row>38</xdr:row>
      <xdr:rowOff>73885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122162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6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156804</xdr:rowOff>
    </xdr:from>
    <xdr:to>
      <xdr:col>20</xdr:col>
      <xdr:colOff>38100</xdr:colOff>
      <xdr:row>38</xdr:row>
      <xdr:rowOff>86954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78081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59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12613</xdr:rowOff>
    </xdr:from>
    <xdr:to>
      <xdr:col>15</xdr:col>
      <xdr:colOff>101600</xdr:colOff>
      <xdr:row>38</xdr:row>
      <xdr:rowOff>114213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105340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2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47089</xdr:rowOff>
    </xdr:from>
    <xdr:to>
      <xdr:col>10</xdr:col>
      <xdr:colOff>165100</xdr:colOff>
      <xdr:row>38</xdr:row>
      <xdr:rowOff>148689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139816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69952</xdr:rowOff>
    </xdr:from>
    <xdr:to>
      <xdr:col>6</xdr:col>
      <xdr:colOff>38100</xdr:colOff>
      <xdr:row>39</xdr:row>
      <xdr:rowOff>102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162679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7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110020</xdr:rowOff>
    </xdr:from>
    <xdr:to>
      <xdr:col>24</xdr:col>
      <xdr:colOff>63500</xdr:colOff>
      <xdr:row>57</xdr:row>
      <xdr:rowOff>126529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82670"/>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110020</xdr:rowOff>
    </xdr:from>
    <xdr:to>
      <xdr:col>19</xdr:col>
      <xdr:colOff>177800</xdr:colOff>
      <xdr:row>57</xdr:row>
      <xdr:rowOff>112069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82670"/>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112069</xdr:rowOff>
    </xdr:from>
    <xdr:to>
      <xdr:col>15</xdr:col>
      <xdr:colOff>50800</xdr:colOff>
      <xdr:row>57</xdr:row>
      <xdr:rowOff>138449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84719"/>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138449</xdr:rowOff>
    </xdr:from>
    <xdr:to>
      <xdr:col>10</xdr:col>
      <xdr:colOff>114300</xdr:colOff>
      <xdr:row>57</xdr:row>
      <xdr:rowOff>141472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11099"/>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75729</xdr:rowOff>
    </xdr:from>
    <xdr:to>
      <xdr:col>24</xdr:col>
      <xdr:colOff>114300</xdr:colOff>
      <xdr:row>58</xdr:row>
      <xdr:rowOff>5879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54156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2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59220</xdr:rowOff>
    </xdr:from>
    <xdr:to>
      <xdr:col>20</xdr:col>
      <xdr:colOff>38100</xdr:colOff>
      <xdr:row>57</xdr:row>
      <xdr:rowOff>160820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5897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60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61269</xdr:rowOff>
    </xdr:from>
    <xdr:to>
      <xdr:col>15</xdr:col>
      <xdr:colOff>101600</xdr:colOff>
      <xdr:row>57</xdr:row>
      <xdr:rowOff>162869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7946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60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87649</xdr:rowOff>
    </xdr:from>
    <xdr:to>
      <xdr:col>10</xdr:col>
      <xdr:colOff>165100</xdr:colOff>
      <xdr:row>58</xdr:row>
      <xdr:rowOff>17799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34326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6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90672</xdr:rowOff>
    </xdr:from>
    <xdr:to>
      <xdr:col>6</xdr:col>
      <xdr:colOff>38100</xdr:colOff>
      <xdr:row>58</xdr:row>
      <xdr:rowOff>20822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37349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63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153530</xdr:rowOff>
    </xdr:from>
    <xdr:to>
      <xdr:col>24</xdr:col>
      <xdr:colOff>63500</xdr:colOff>
      <xdr:row>75</xdr:row>
      <xdr:rowOff>157987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669380"/>
          <a:ext cx="838200" cy="34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45733</xdr:rowOff>
    </xdr:from>
    <xdr:to>
      <xdr:col>19</xdr:col>
      <xdr:colOff>177800</xdr:colOff>
      <xdr:row>75</xdr:row>
      <xdr:rowOff>157987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904483"/>
          <a:ext cx="889000" cy="1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166319</xdr:rowOff>
    </xdr:from>
    <xdr:to>
      <xdr:col>15</xdr:col>
      <xdr:colOff>50800</xdr:colOff>
      <xdr:row>75</xdr:row>
      <xdr:rowOff>45733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85361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166319</xdr:rowOff>
    </xdr:from>
    <xdr:to>
      <xdr:col>10</xdr:col>
      <xdr:colOff>114300</xdr:colOff>
      <xdr:row>75</xdr:row>
      <xdr:rowOff>149467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853619"/>
          <a:ext cx="889000" cy="1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102730</xdr:rowOff>
    </xdr:from>
    <xdr:to>
      <xdr:col>24</xdr:col>
      <xdr:colOff>114300</xdr:colOff>
      <xdr:row>74</xdr:row>
      <xdr:rowOff>32880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6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125607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47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107188</xdr:rowOff>
    </xdr:from>
    <xdr:to>
      <xdr:col>20</xdr:col>
      <xdr:colOff>38100</xdr:colOff>
      <xdr:row>76</xdr:row>
      <xdr:rowOff>37337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53865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7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166383</xdr:rowOff>
    </xdr:from>
    <xdr:to>
      <xdr:col>15</xdr:col>
      <xdr:colOff>101600</xdr:colOff>
      <xdr:row>75</xdr:row>
      <xdr:rowOff>96533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8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113060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6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115519</xdr:rowOff>
    </xdr:from>
    <xdr:to>
      <xdr:col>10</xdr:col>
      <xdr:colOff>165100</xdr:colOff>
      <xdr:row>75</xdr:row>
      <xdr:rowOff>45669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8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62196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5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98666</xdr:rowOff>
    </xdr:from>
    <xdr:to>
      <xdr:col>6</xdr:col>
      <xdr:colOff>38100</xdr:colOff>
      <xdr:row>76</xdr:row>
      <xdr:rowOff>28817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95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45343</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7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159119</xdr:rowOff>
    </xdr:from>
    <xdr:to>
      <xdr:col>24</xdr:col>
      <xdr:colOff>63500</xdr:colOff>
      <xdr:row>96</xdr:row>
      <xdr:rowOff>28766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75419"/>
          <a:ext cx="838200" cy="2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28766</xdr:rowOff>
    </xdr:from>
    <xdr:to>
      <xdr:col>19</xdr:col>
      <xdr:colOff>177800</xdr:colOff>
      <xdr:row>96</xdr:row>
      <xdr:rowOff>78029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8796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160210</xdr:rowOff>
    </xdr:from>
    <xdr:to>
      <xdr:col>15</xdr:col>
      <xdr:colOff>50800</xdr:colOff>
      <xdr:row>96</xdr:row>
      <xdr:rowOff>78029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447960"/>
          <a:ext cx="8890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160210</xdr:rowOff>
    </xdr:from>
    <xdr:to>
      <xdr:col>10</xdr:col>
      <xdr:colOff>114300</xdr:colOff>
      <xdr:row>96</xdr:row>
      <xdr:rowOff>28969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47960"/>
          <a:ext cx="889000" cy="4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108319</xdr:rowOff>
    </xdr:from>
    <xdr:to>
      <xdr:col>24</xdr:col>
      <xdr:colOff>114300</xdr:colOff>
      <xdr:row>95</xdr:row>
      <xdr:rowOff>38469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131196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149416</xdr:rowOff>
    </xdr:from>
    <xdr:to>
      <xdr:col>20</xdr:col>
      <xdr:colOff>38100</xdr:colOff>
      <xdr:row>96</xdr:row>
      <xdr:rowOff>79566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96093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27229</xdr:rowOff>
    </xdr:from>
    <xdr:to>
      <xdr:col>15</xdr:col>
      <xdr:colOff>101600</xdr:colOff>
      <xdr:row>96</xdr:row>
      <xdr:rowOff>128829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145356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109410</xdr:rowOff>
    </xdr:from>
    <xdr:to>
      <xdr:col>10</xdr:col>
      <xdr:colOff>165100</xdr:colOff>
      <xdr:row>96</xdr:row>
      <xdr:rowOff>39560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56087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17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149619</xdr:rowOff>
    </xdr:from>
    <xdr:to>
      <xdr:col>6</xdr:col>
      <xdr:colOff>38100</xdr:colOff>
      <xdr:row>96</xdr:row>
      <xdr:rowOff>79769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96296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31990</xdr:rowOff>
    </xdr:from>
    <xdr:to>
      <xdr:col>55</xdr:col>
      <xdr:colOff>0</xdr:colOff>
      <xdr:row>38</xdr:row>
      <xdr:rowOff>105250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04190"/>
          <a:ext cx="838200" cy="41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105250</xdr:rowOff>
    </xdr:from>
    <xdr:to>
      <xdr:col>50</xdr:col>
      <xdr:colOff>114300</xdr:colOff>
      <xdr:row>38</xdr:row>
      <xdr:rowOff>108365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620350"/>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94901</xdr:rowOff>
    </xdr:from>
    <xdr:to>
      <xdr:col>45</xdr:col>
      <xdr:colOff>177800</xdr:colOff>
      <xdr:row>38</xdr:row>
      <xdr:rowOff>108365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610001"/>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70353</xdr:rowOff>
    </xdr:from>
    <xdr:to>
      <xdr:col>41</xdr:col>
      <xdr:colOff>50800</xdr:colOff>
      <xdr:row>38</xdr:row>
      <xdr:rowOff>94901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14003"/>
          <a:ext cx="889000" cy="19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152640</xdr:rowOff>
    </xdr:from>
    <xdr:to>
      <xdr:col>55</xdr:col>
      <xdr:colOff>50800</xdr:colOff>
      <xdr:row>36</xdr:row>
      <xdr:rowOff>82790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131067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3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54450</xdr:rowOff>
    </xdr:from>
    <xdr:to>
      <xdr:col>50</xdr:col>
      <xdr:colOff>165100</xdr:colOff>
      <xdr:row>38</xdr:row>
      <xdr:rowOff>156050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1127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34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57565</xdr:rowOff>
    </xdr:from>
    <xdr:to>
      <xdr:col>46</xdr:col>
      <xdr:colOff>38100</xdr:colOff>
      <xdr:row>38</xdr:row>
      <xdr:rowOff>159165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4242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34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44101</xdr:rowOff>
    </xdr:from>
    <xdr:to>
      <xdr:col>41</xdr:col>
      <xdr:colOff>101600</xdr:colOff>
      <xdr:row>38</xdr:row>
      <xdr:rowOff>145701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162228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3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19553</xdr:rowOff>
    </xdr:from>
    <xdr:to>
      <xdr:col>36</xdr:col>
      <xdr:colOff>165100</xdr:colOff>
      <xdr:row>37</xdr:row>
      <xdr:rowOff>121153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137680</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13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144153</xdr:rowOff>
    </xdr:from>
    <xdr:to>
      <xdr:col>55</xdr:col>
      <xdr:colOff>0</xdr:colOff>
      <xdr:row>58</xdr:row>
      <xdr:rowOff>161068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88253"/>
          <a:ext cx="8382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138136</xdr:rowOff>
    </xdr:from>
    <xdr:to>
      <xdr:col>50</xdr:col>
      <xdr:colOff>114300</xdr:colOff>
      <xdr:row>58</xdr:row>
      <xdr:rowOff>144153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82236"/>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112513</xdr:rowOff>
    </xdr:from>
    <xdr:to>
      <xdr:col>45</xdr:col>
      <xdr:colOff>177800</xdr:colOff>
      <xdr:row>58</xdr:row>
      <xdr:rowOff>138136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56613"/>
          <a:ext cx="8890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102902</xdr:rowOff>
    </xdr:from>
    <xdr:to>
      <xdr:col>41</xdr:col>
      <xdr:colOff>50800</xdr:colOff>
      <xdr:row>58</xdr:row>
      <xdr:rowOff>112513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47002"/>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110268</xdr:rowOff>
    </xdr:from>
    <xdr:to>
      <xdr:col>55</xdr:col>
      <xdr:colOff>50800</xdr:colOff>
      <xdr:row>59</xdr:row>
      <xdr:rowOff>40418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93353</xdr:rowOff>
    </xdr:from>
    <xdr:to>
      <xdr:col>50</xdr:col>
      <xdr:colOff>165100</xdr:colOff>
      <xdr:row>59</xdr:row>
      <xdr:rowOff>23503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14630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3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87336</xdr:rowOff>
    </xdr:from>
    <xdr:to>
      <xdr:col>46</xdr:col>
      <xdr:colOff>38100</xdr:colOff>
      <xdr:row>59</xdr:row>
      <xdr:rowOff>17486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8613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2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61713</xdr:rowOff>
    </xdr:from>
    <xdr:to>
      <xdr:col>41</xdr:col>
      <xdr:colOff>101600</xdr:colOff>
      <xdr:row>58</xdr:row>
      <xdr:rowOff>163313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0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8390</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78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52102</xdr:rowOff>
    </xdr:from>
    <xdr:to>
      <xdr:col>36</xdr:col>
      <xdr:colOff>165100</xdr:colOff>
      <xdr:row>58</xdr:row>
      <xdr:rowOff>153702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170229</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47557</xdr:rowOff>
    </xdr:from>
    <xdr:to>
      <xdr:col>55</xdr:col>
      <xdr:colOff>0</xdr:colOff>
      <xdr:row>78</xdr:row>
      <xdr:rowOff>129158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20657"/>
          <a:ext cx="838200" cy="8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47557</xdr:rowOff>
    </xdr:from>
    <xdr:to>
      <xdr:col>50</xdr:col>
      <xdr:colOff>114300</xdr:colOff>
      <xdr:row>78</xdr:row>
      <xdr:rowOff>55815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20657"/>
          <a:ext cx="889000" cy="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26398</xdr:rowOff>
    </xdr:from>
    <xdr:to>
      <xdr:col>45</xdr:col>
      <xdr:colOff>177800</xdr:colOff>
      <xdr:row>78</xdr:row>
      <xdr:rowOff>55815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99498"/>
          <a:ext cx="889000" cy="2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61213</xdr:rowOff>
    </xdr:from>
    <xdr:to>
      <xdr:col>41</xdr:col>
      <xdr:colOff>50800</xdr:colOff>
      <xdr:row>78</xdr:row>
      <xdr:rowOff>26398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62863"/>
          <a:ext cx="889000" cy="13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78358</xdr:rowOff>
    </xdr:from>
    <xdr:to>
      <xdr:col>55</xdr:col>
      <xdr:colOff>50800</xdr:colOff>
      <xdr:row>79</xdr:row>
      <xdr:rowOff>8508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168207</xdr:rowOff>
    </xdr:from>
    <xdr:to>
      <xdr:col>50</xdr:col>
      <xdr:colOff>165100</xdr:colOff>
      <xdr:row>78</xdr:row>
      <xdr:rowOff>98357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114884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5015</xdr:rowOff>
    </xdr:from>
    <xdr:to>
      <xdr:col>46</xdr:col>
      <xdr:colOff>38100</xdr:colOff>
      <xdr:row>78</xdr:row>
      <xdr:rowOff>106615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123142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15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147048</xdr:rowOff>
    </xdr:from>
    <xdr:to>
      <xdr:col>41</xdr:col>
      <xdr:colOff>101600</xdr:colOff>
      <xdr:row>78</xdr:row>
      <xdr:rowOff>77198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68325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10413</xdr:rowOff>
    </xdr:from>
    <xdr:to>
      <xdr:col>36</xdr:col>
      <xdr:colOff>165100</xdr:colOff>
      <xdr:row>77</xdr:row>
      <xdr:rowOff>112013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128540</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9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55866</xdr:rowOff>
    </xdr:from>
    <xdr:to>
      <xdr:col>55</xdr:col>
      <xdr:colOff>0</xdr:colOff>
      <xdr:row>98</xdr:row>
      <xdr:rowOff>55914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857966"/>
          <a:ext cx="8382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39819</xdr:rowOff>
    </xdr:from>
    <xdr:to>
      <xdr:col>50</xdr:col>
      <xdr:colOff>114300</xdr:colOff>
      <xdr:row>98</xdr:row>
      <xdr:rowOff>55914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41919"/>
          <a:ext cx="889000" cy="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15655</xdr:rowOff>
    </xdr:from>
    <xdr:to>
      <xdr:col>45</xdr:col>
      <xdr:colOff>177800</xdr:colOff>
      <xdr:row>98</xdr:row>
      <xdr:rowOff>39819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17755"/>
          <a:ext cx="889000" cy="2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15655</xdr:rowOff>
    </xdr:from>
    <xdr:to>
      <xdr:col>41</xdr:col>
      <xdr:colOff>50800</xdr:colOff>
      <xdr:row>98</xdr:row>
      <xdr:rowOff>48380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17755"/>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5066</xdr:rowOff>
    </xdr:from>
    <xdr:to>
      <xdr:col>55</xdr:col>
      <xdr:colOff>50800</xdr:colOff>
      <xdr:row>98</xdr:row>
      <xdr:rowOff>106666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5114</xdr:rowOff>
    </xdr:from>
    <xdr:to>
      <xdr:col>50</xdr:col>
      <xdr:colOff>165100</xdr:colOff>
      <xdr:row>98</xdr:row>
      <xdr:rowOff>106714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97841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9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160469</xdr:rowOff>
    </xdr:from>
    <xdr:to>
      <xdr:col>46</xdr:col>
      <xdr:colOff>38100</xdr:colOff>
      <xdr:row>98</xdr:row>
      <xdr:rowOff>90619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81746</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88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136305</xdr:rowOff>
    </xdr:from>
    <xdr:to>
      <xdr:col>41</xdr:col>
      <xdr:colOff>101600</xdr:colOff>
      <xdr:row>98</xdr:row>
      <xdr:rowOff>66455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57582</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85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169030</xdr:rowOff>
    </xdr:from>
    <xdr:to>
      <xdr:col>36</xdr:col>
      <xdr:colOff>165100</xdr:colOff>
      <xdr:row>98</xdr:row>
      <xdr:rowOff>99180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90307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41354</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27904"/>
          <a:ext cx="8382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41354</xdr:rowOff>
    </xdr:from>
    <xdr:to>
      <xdr:col>81</xdr:col>
      <xdr:colOff>50800</xdr:colOff>
      <xdr:row>39</xdr:row>
      <xdr:rowOff>43991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27904"/>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38413</xdr:rowOff>
    </xdr:from>
    <xdr:to>
      <xdr:col>76</xdr:col>
      <xdr:colOff>114300</xdr:colOff>
      <xdr:row>39</xdr:row>
      <xdr:rowOff>43991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2496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38413</xdr:rowOff>
    </xdr:from>
    <xdr:to>
      <xdr:col>71</xdr:col>
      <xdr:colOff>177800</xdr:colOff>
      <xdr:row>39</xdr:row>
      <xdr:rowOff>39415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4963"/>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162004</xdr:rowOff>
    </xdr:from>
    <xdr:to>
      <xdr:col>81</xdr:col>
      <xdr:colOff>101600</xdr:colOff>
      <xdr:row>39</xdr:row>
      <xdr:rowOff>92154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83281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6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164641</xdr:rowOff>
    </xdr:from>
    <xdr:to>
      <xdr:col>76</xdr:col>
      <xdr:colOff>165100</xdr:colOff>
      <xdr:row>39</xdr:row>
      <xdr:rowOff>94791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85918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7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159063</xdr:rowOff>
    </xdr:from>
    <xdr:to>
      <xdr:col>72</xdr:col>
      <xdr:colOff>38100</xdr:colOff>
      <xdr:row>39</xdr:row>
      <xdr:rowOff>89213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80340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160065</xdr:rowOff>
    </xdr:from>
    <xdr:to>
      <xdr:col>67</xdr:col>
      <xdr:colOff>101600</xdr:colOff>
      <xdr:row>39</xdr:row>
      <xdr:rowOff>90215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81342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6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61937</xdr:rowOff>
    </xdr:from>
    <xdr:to>
      <xdr:col>85</xdr:col>
      <xdr:colOff>127000</xdr:colOff>
      <xdr:row>75</xdr:row>
      <xdr:rowOff>104249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749237"/>
          <a:ext cx="838200" cy="2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104249</xdr:rowOff>
    </xdr:from>
    <xdr:to>
      <xdr:col>81</xdr:col>
      <xdr:colOff>50800</xdr:colOff>
      <xdr:row>75</xdr:row>
      <xdr:rowOff>139586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62999"/>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139586</xdr:rowOff>
    </xdr:from>
    <xdr:to>
      <xdr:col>76</xdr:col>
      <xdr:colOff>114300</xdr:colOff>
      <xdr:row>75</xdr:row>
      <xdr:rowOff>157152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98336"/>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157152</xdr:rowOff>
    </xdr:from>
    <xdr:to>
      <xdr:col>71</xdr:col>
      <xdr:colOff>177800</xdr:colOff>
      <xdr:row>75</xdr:row>
      <xdr:rowOff>166371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15902"/>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11137</xdr:rowOff>
    </xdr:from>
    <xdr:to>
      <xdr:col>85</xdr:col>
      <xdr:colOff>177800</xdr:colOff>
      <xdr:row>74</xdr:row>
      <xdr:rowOff>112737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6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34014</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54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53449</xdr:rowOff>
    </xdr:from>
    <xdr:to>
      <xdr:col>81</xdr:col>
      <xdr:colOff>101600</xdr:colOff>
      <xdr:row>75</xdr:row>
      <xdr:rowOff>155048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12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126</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68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88786</xdr:rowOff>
    </xdr:from>
    <xdr:to>
      <xdr:col>76</xdr:col>
      <xdr:colOff>165100</xdr:colOff>
      <xdr:row>76</xdr:row>
      <xdr:rowOff>18935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47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35463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72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106352</xdr:rowOff>
    </xdr:from>
    <xdr:to>
      <xdr:col>72</xdr:col>
      <xdr:colOff>38100</xdr:colOff>
      <xdr:row>76</xdr:row>
      <xdr:rowOff>36502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53029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7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115570</xdr:rowOff>
    </xdr:from>
    <xdr:to>
      <xdr:col>67</xdr:col>
      <xdr:colOff>101600</xdr:colOff>
      <xdr:row>76</xdr:row>
      <xdr:rowOff>45721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743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62247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74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27198</xdr:rowOff>
    </xdr:from>
    <xdr:to>
      <xdr:col>85</xdr:col>
      <xdr:colOff>127000</xdr:colOff>
      <xdr:row>97</xdr:row>
      <xdr:rowOff>50180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5784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50180</xdr:rowOff>
    </xdr:from>
    <xdr:to>
      <xdr:col>81</xdr:col>
      <xdr:colOff>50800</xdr:colOff>
      <xdr:row>97</xdr:row>
      <xdr:rowOff>97983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80830"/>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97983</xdr:rowOff>
    </xdr:from>
    <xdr:to>
      <xdr:col>76</xdr:col>
      <xdr:colOff>114300</xdr:colOff>
      <xdr:row>97</xdr:row>
      <xdr:rowOff>113984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28633"/>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105868</xdr:rowOff>
    </xdr:from>
    <xdr:to>
      <xdr:col>71</xdr:col>
      <xdr:colOff>177800</xdr:colOff>
      <xdr:row>97</xdr:row>
      <xdr:rowOff>113984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65068"/>
          <a:ext cx="889000" cy="1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147848</xdr:rowOff>
    </xdr:from>
    <xdr:to>
      <xdr:col>85</xdr:col>
      <xdr:colOff>177800</xdr:colOff>
      <xdr:row>97</xdr:row>
      <xdr:rowOff>77998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170725</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170830</xdr:rowOff>
    </xdr:from>
    <xdr:to>
      <xdr:col>81</xdr:col>
      <xdr:colOff>101600</xdr:colOff>
      <xdr:row>97</xdr:row>
      <xdr:rowOff>100980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117507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40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47183</xdr:rowOff>
    </xdr:from>
    <xdr:to>
      <xdr:col>76</xdr:col>
      <xdr:colOff>165100</xdr:colOff>
      <xdr:row>97</xdr:row>
      <xdr:rowOff>148783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165310</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45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63184</xdr:rowOff>
    </xdr:from>
    <xdr:to>
      <xdr:col>72</xdr:col>
      <xdr:colOff>38100</xdr:colOff>
      <xdr:row>97</xdr:row>
      <xdr:rowOff>164784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9861</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46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55068</xdr:rowOff>
    </xdr:from>
    <xdr:to>
      <xdr:col>67</xdr:col>
      <xdr:colOff>101600</xdr:colOff>
      <xdr:row>96</xdr:row>
      <xdr:rowOff>156668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1745</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28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112725</xdr:rowOff>
    </xdr:from>
    <xdr:to>
      <xdr:col>116</xdr:col>
      <xdr:colOff>63500</xdr:colOff>
      <xdr:row>54</xdr:row>
      <xdr:rowOff>66401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199575"/>
          <a:ext cx="838200" cy="12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57628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1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66401</xdr:rowOff>
    </xdr:from>
    <xdr:to>
      <xdr:col>111</xdr:col>
      <xdr:colOff>177800</xdr:colOff>
      <xdr:row>55</xdr:row>
      <xdr:rowOff>122343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324701"/>
          <a:ext cx="889000" cy="2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133572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100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102177</xdr:rowOff>
    </xdr:from>
    <xdr:to>
      <xdr:col>107</xdr:col>
      <xdr:colOff>50800</xdr:colOff>
      <xdr:row>55</xdr:row>
      <xdr:rowOff>122343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531927"/>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132608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1007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87089</xdr:rowOff>
    </xdr:from>
    <xdr:to>
      <xdr:col>102</xdr:col>
      <xdr:colOff>114300</xdr:colOff>
      <xdr:row>55</xdr:row>
      <xdr:rowOff>102177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51683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137475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100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49219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61925</xdr:rowOff>
    </xdr:from>
    <xdr:to>
      <xdr:col>116</xdr:col>
      <xdr:colOff>114300</xdr:colOff>
      <xdr:row>53</xdr:row>
      <xdr:rowOff>163525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1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84802</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0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15601</xdr:rowOff>
    </xdr:from>
    <xdr:to>
      <xdr:col>112</xdr:col>
      <xdr:colOff>38100</xdr:colOff>
      <xdr:row>54</xdr:row>
      <xdr:rowOff>117201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2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133728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0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71543</xdr:rowOff>
    </xdr:from>
    <xdr:to>
      <xdr:col>107</xdr:col>
      <xdr:colOff>101600</xdr:colOff>
      <xdr:row>56</xdr:row>
      <xdr:rowOff>1693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5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18220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27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51377</xdr:rowOff>
    </xdr:from>
    <xdr:to>
      <xdr:col>102</xdr:col>
      <xdr:colOff>165100</xdr:colOff>
      <xdr:row>55</xdr:row>
      <xdr:rowOff>152977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4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169504</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2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36289</xdr:rowOff>
    </xdr:from>
    <xdr:to>
      <xdr:col>98</xdr:col>
      <xdr:colOff>38100</xdr:colOff>
      <xdr:row>55</xdr:row>
      <xdr:rowOff>137889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154416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2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13632</xdr:rowOff>
    </xdr:from>
    <xdr:to>
      <xdr:col>116</xdr:col>
      <xdr:colOff>63500</xdr:colOff>
      <xdr:row>75</xdr:row>
      <xdr:rowOff>102319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72382"/>
          <a:ext cx="838200" cy="8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102319</xdr:rowOff>
    </xdr:from>
    <xdr:to>
      <xdr:col>111</xdr:col>
      <xdr:colOff>177800</xdr:colOff>
      <xdr:row>75</xdr:row>
      <xdr:rowOff>124192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61069"/>
          <a:ext cx="889000" cy="2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77260</xdr:rowOff>
    </xdr:from>
    <xdr:to>
      <xdr:col>107</xdr:col>
      <xdr:colOff>50800</xdr:colOff>
      <xdr:row>75</xdr:row>
      <xdr:rowOff>124192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936010"/>
          <a:ext cx="889000" cy="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102264</xdr:rowOff>
    </xdr:from>
    <xdr:to>
      <xdr:col>102</xdr:col>
      <xdr:colOff>114300</xdr:colOff>
      <xdr:row>75</xdr:row>
      <xdr:rowOff>77260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789564"/>
          <a:ext cx="889000" cy="1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134282</xdr:rowOff>
    </xdr:from>
    <xdr:to>
      <xdr:col>116</xdr:col>
      <xdr:colOff>114300</xdr:colOff>
      <xdr:row>75</xdr:row>
      <xdr:rowOff>64432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157159</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7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51519</xdr:rowOff>
    </xdr:from>
    <xdr:to>
      <xdr:col>112</xdr:col>
      <xdr:colOff>38100</xdr:colOff>
      <xdr:row>75</xdr:row>
      <xdr:rowOff>153119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1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169646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68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73392</xdr:rowOff>
    </xdr:from>
    <xdr:to>
      <xdr:col>107</xdr:col>
      <xdr:colOff>101600</xdr:colOff>
      <xdr:row>76</xdr:row>
      <xdr:rowOff>3541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32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20069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7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26460</xdr:rowOff>
    </xdr:from>
    <xdr:to>
      <xdr:col>102</xdr:col>
      <xdr:colOff>165100</xdr:colOff>
      <xdr:row>75</xdr:row>
      <xdr:rowOff>128060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144587</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66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51464</xdr:rowOff>
    </xdr:from>
    <xdr:to>
      <xdr:col>98</xdr:col>
      <xdr:colOff>38100</xdr:colOff>
      <xdr:row>74</xdr:row>
      <xdr:rowOff>153064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7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169591</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5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人あたり約</a:t>
          </a:r>
          <a:r>
            <a:rPr kumimoji="1" lang="en-US" altLang="ja-JP" sz="1200">
              <a:latin typeface="ＭＳ Ｐゴシック" panose="020B0600070205080204" pitchFamily="50" charset="-128"/>
              <a:ea typeface="ＭＳ Ｐゴシック" panose="020B0600070205080204" pitchFamily="50" charset="-128"/>
            </a:rPr>
            <a:t>1,677,000</a:t>
          </a:r>
          <a:r>
            <a:rPr kumimoji="1" lang="ja-JP" altLang="en-US" sz="1200">
              <a:latin typeface="ＭＳ Ｐゴシック" panose="020B0600070205080204" pitchFamily="50" charset="-128"/>
              <a:ea typeface="ＭＳ Ｐゴシック" panose="020B0600070205080204" pitchFamily="50" charset="-128"/>
            </a:rPr>
            <a:t>円となっている。最も大きな項目は公債費であり、住民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334,017</a:t>
          </a:r>
          <a:r>
            <a:rPr kumimoji="1" lang="ja-JP" altLang="en-US" sz="1200">
              <a:latin typeface="ＭＳ Ｐゴシック" panose="020B0600070205080204" pitchFamily="50" charset="-128"/>
              <a:ea typeface="ＭＳ Ｐゴシック" panose="020B0600070205080204" pitchFamily="50" charset="-128"/>
            </a:rPr>
            <a:t>円で類似団体平均よりも約</a:t>
          </a:r>
          <a:r>
            <a:rPr kumimoji="1" lang="en-US" altLang="ja-JP" sz="1200">
              <a:latin typeface="ＭＳ Ｐゴシック" panose="020B0600070205080204" pitchFamily="50" charset="-128"/>
              <a:ea typeface="ＭＳ Ｐゴシック" panose="020B0600070205080204" pitchFamily="50" charset="-128"/>
            </a:rPr>
            <a:t>211,000</a:t>
          </a:r>
          <a:r>
            <a:rPr kumimoji="1" lang="ja-JP" altLang="en-US" sz="1200">
              <a:latin typeface="ＭＳ Ｐゴシック" panose="020B0600070205080204" pitchFamily="50" charset="-128"/>
              <a:ea typeface="ＭＳ Ｐゴシック" panose="020B0600070205080204" pitchFamily="50" charset="-128"/>
            </a:rPr>
            <a:t>円高い状況となっている。これは、平成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年度に大規模に整備した食肉加工センター・学校給食センター整備事業、村単独農業用施設整備事業に充当した過疎対策事業債の償還が開始しているためであり、前年度と比較して</a:t>
          </a:r>
          <a:r>
            <a:rPr kumimoji="1" lang="en-US" altLang="ja-JP" sz="1200">
              <a:latin typeface="ＭＳ Ｐゴシック" panose="020B0600070205080204" pitchFamily="50" charset="-128"/>
              <a:ea typeface="ＭＳ Ｐゴシック" panose="020B0600070205080204" pitchFamily="50" charset="-128"/>
            </a:rPr>
            <a:t>93,509</a:t>
          </a:r>
          <a:r>
            <a:rPr kumimoji="1" lang="ja-JP" altLang="en-US" sz="1200">
              <a:latin typeface="ＭＳ Ｐゴシック" panose="020B0600070205080204" pitchFamily="50" charset="-128"/>
              <a:ea typeface="ＭＳ Ｐゴシック" panose="020B0600070205080204" pitchFamily="50" charset="-128"/>
            </a:rPr>
            <a:t>円増加している。今後は繰上償還、地方債充当分の各事業の見直しを行い、数値の上昇を抑えるよう取り組んで行く。次いで大きいものは補助費の</a:t>
          </a:r>
          <a:r>
            <a:rPr kumimoji="1" lang="en-US" altLang="ja-JP" sz="1200">
              <a:latin typeface="ＭＳ Ｐゴシック" panose="020B0600070205080204" pitchFamily="50" charset="-128"/>
              <a:ea typeface="ＭＳ Ｐゴシック" panose="020B0600070205080204" pitchFamily="50" charset="-128"/>
            </a:rPr>
            <a:t>277,982</a:t>
          </a:r>
          <a:r>
            <a:rPr kumimoji="1" lang="ja-JP" altLang="en-US" sz="1200">
              <a:latin typeface="ＭＳ Ｐゴシック" panose="020B0600070205080204" pitchFamily="50" charset="-128"/>
              <a:ea typeface="ＭＳ Ｐゴシック" panose="020B0600070205080204" pitchFamily="50" charset="-128"/>
            </a:rPr>
            <a:t>円で、類似団体平均よりも約</a:t>
          </a:r>
          <a:r>
            <a:rPr kumimoji="1" lang="en-US" altLang="ja-JP" sz="1200">
              <a:latin typeface="ＭＳ Ｐゴシック" panose="020B0600070205080204" pitchFamily="50" charset="-128"/>
              <a:ea typeface="ＭＳ Ｐゴシック" panose="020B0600070205080204" pitchFamily="50" charset="-128"/>
            </a:rPr>
            <a:t>8,600</a:t>
          </a:r>
          <a:r>
            <a:rPr kumimoji="1" lang="ja-JP" altLang="en-US" sz="1200">
              <a:latin typeface="ＭＳ Ｐゴシック" panose="020B0600070205080204" pitchFamily="50" charset="-128"/>
              <a:ea typeface="ＭＳ Ｐゴシック" panose="020B0600070205080204" pitchFamily="50" charset="-128"/>
            </a:rPr>
            <a:t>円高い状況にある。令和２年度は、新型コロナウイルス感染症に対する臨時特別給付金、国の新型コロナウイルス感染症対応地方創生臨時交付金を活用した村単独補助金事業などもあった。加えて村では第三セクターの経営状況不振に対する臨時交付金を行ったため、前年度に対し</a:t>
          </a:r>
          <a:r>
            <a:rPr kumimoji="1" lang="en-US" altLang="ja-JP" sz="1200">
              <a:latin typeface="ＭＳ Ｐゴシック" panose="020B0600070205080204" pitchFamily="50" charset="-128"/>
              <a:ea typeface="ＭＳ Ｐゴシック" panose="020B0600070205080204" pitchFamily="50" charset="-128"/>
            </a:rPr>
            <a:t>127,433</a:t>
          </a:r>
          <a:r>
            <a:rPr kumimoji="1" lang="ja-JP" altLang="en-US" sz="1200">
              <a:latin typeface="ＭＳ Ｐゴシック" panose="020B0600070205080204" pitchFamily="50" charset="-128"/>
              <a:ea typeface="ＭＳ Ｐゴシック" panose="020B0600070205080204" pitchFamily="50" charset="-128"/>
            </a:rPr>
            <a:t>円と大幅な増額となった。令和３年度以降も国の新型コロナウイルス感染症対応地方創生臨時交付金を活用した補助金を中心に額の高止まりが想定されるため、過度な支出額とならないよう効果の検証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類似団体平均と比較してその差が最も大きい項目は貸付金となっており、差額は</a:t>
          </a:r>
          <a:r>
            <a:rPr kumimoji="1" lang="en-US" altLang="ja-JP" sz="1100">
              <a:latin typeface="ＭＳ Ｐゴシック" panose="020B0600070205080204" pitchFamily="50" charset="-128"/>
              <a:ea typeface="ＭＳ Ｐゴシック" panose="020B0600070205080204" pitchFamily="50" charset="-128"/>
            </a:rPr>
            <a:t>53,558</a:t>
          </a:r>
          <a:r>
            <a:rPr kumimoji="1" lang="ja-JP" altLang="en-US" sz="1200">
              <a:latin typeface="ＭＳ Ｐゴシック" panose="020B0600070205080204" pitchFamily="50" charset="-128"/>
              <a:ea typeface="ＭＳ Ｐゴシック" panose="020B0600070205080204" pitchFamily="50" charset="-128"/>
            </a:rPr>
            <a:t>円となっている。これは、村の第三セクターへ貸し付けている地域活性化資金が主な要因となっている。貸付金の項目のみが突出して類似団体平均との差が大きいため、第三セクターの経営改善を含めた貸付金額の減少に向けて、積極的に取り組んで行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秋田県東成瀬村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2,519
2,425
203.69
4,274,618
4,223,995
11,237
2,059,197
4,473,817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65405</xdr:rowOff>
    </xdr:from>
    <xdr:to>
      <xdr:col>24</xdr:col>
      <xdr:colOff>63500</xdr:colOff>
      <xdr:row>37</xdr:row>
      <xdr:rowOff>74402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09055"/>
          <a:ext cx="8382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65405</xdr:rowOff>
    </xdr:from>
    <xdr:to>
      <xdr:col>19</xdr:col>
      <xdr:colOff>177800</xdr:colOff>
      <xdr:row>37</xdr:row>
      <xdr:rowOff>83464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0905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80688</xdr:rowOff>
    </xdr:from>
    <xdr:to>
      <xdr:col>15</xdr:col>
      <xdr:colOff>50800</xdr:colOff>
      <xdr:row>37</xdr:row>
      <xdr:rowOff>83464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24338"/>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80688</xdr:rowOff>
    </xdr:from>
    <xdr:to>
      <xdr:col>10</xdr:col>
      <xdr:colOff>114300</xdr:colOff>
      <xdr:row>37</xdr:row>
      <xdr:rowOff>85603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24338"/>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23602</xdr:rowOff>
    </xdr:from>
    <xdr:to>
      <xdr:col>24</xdr:col>
      <xdr:colOff>114300</xdr:colOff>
      <xdr:row>37</xdr:row>
      <xdr:rowOff>125202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46479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14605</xdr:rowOff>
    </xdr:from>
    <xdr:to>
      <xdr:col>20</xdr:col>
      <xdr:colOff>38100</xdr:colOff>
      <xdr:row>37</xdr:row>
      <xdr:rowOff>116205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132732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32664</xdr:rowOff>
    </xdr:from>
    <xdr:to>
      <xdr:col>15</xdr:col>
      <xdr:colOff>101600</xdr:colOff>
      <xdr:row>37</xdr:row>
      <xdr:rowOff>134264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150791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29888</xdr:rowOff>
    </xdr:from>
    <xdr:to>
      <xdr:col>10</xdr:col>
      <xdr:colOff>165100</xdr:colOff>
      <xdr:row>37</xdr:row>
      <xdr:rowOff>131488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148015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34803</xdr:rowOff>
    </xdr:from>
    <xdr:to>
      <xdr:col>6</xdr:col>
      <xdr:colOff>38100</xdr:colOff>
      <xdr:row>37</xdr:row>
      <xdr:rowOff>136403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152930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9499</xdr:rowOff>
    </xdr:from>
    <xdr:to>
      <xdr:col>24</xdr:col>
      <xdr:colOff>63500</xdr:colOff>
      <xdr:row>57</xdr:row>
      <xdr:rowOff>95255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82149"/>
          <a:ext cx="838200" cy="8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95255</xdr:rowOff>
    </xdr:from>
    <xdr:to>
      <xdr:col>19</xdr:col>
      <xdr:colOff>177800</xdr:colOff>
      <xdr:row>57</xdr:row>
      <xdr:rowOff>140969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67905"/>
          <a:ext cx="889000" cy="4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140969</xdr:rowOff>
    </xdr:from>
    <xdr:to>
      <xdr:col>15</xdr:col>
      <xdr:colOff>50800</xdr:colOff>
      <xdr:row>57</xdr:row>
      <xdr:rowOff>150691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13619"/>
          <a:ext cx="8890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49549</xdr:rowOff>
    </xdr:from>
    <xdr:to>
      <xdr:col>10</xdr:col>
      <xdr:colOff>114300</xdr:colOff>
      <xdr:row>57</xdr:row>
      <xdr:rowOff>150691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22199"/>
          <a:ext cx="889000" cy="10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130149</xdr:rowOff>
    </xdr:from>
    <xdr:to>
      <xdr:col>24</xdr:col>
      <xdr:colOff>114300</xdr:colOff>
      <xdr:row>57</xdr:row>
      <xdr:rowOff>60299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153026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44455</xdr:rowOff>
    </xdr:from>
    <xdr:to>
      <xdr:col>20</xdr:col>
      <xdr:colOff>38100</xdr:colOff>
      <xdr:row>57</xdr:row>
      <xdr:rowOff>146055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162582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9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90169</xdr:rowOff>
    </xdr:from>
    <xdr:to>
      <xdr:col>15</xdr:col>
      <xdr:colOff>101600</xdr:colOff>
      <xdr:row>58</xdr:row>
      <xdr:rowOff>20319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36846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3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99891</xdr:rowOff>
    </xdr:from>
    <xdr:to>
      <xdr:col>10</xdr:col>
      <xdr:colOff>165100</xdr:colOff>
      <xdr:row>58</xdr:row>
      <xdr:rowOff>30041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46568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4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170199</xdr:rowOff>
    </xdr:from>
    <xdr:to>
      <xdr:col>6</xdr:col>
      <xdr:colOff>38100</xdr:colOff>
      <xdr:row>57</xdr:row>
      <xdr:rowOff>100349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116876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4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1744</xdr:rowOff>
    </xdr:from>
    <xdr:to>
      <xdr:col>24</xdr:col>
      <xdr:colOff>63500</xdr:colOff>
      <xdr:row>76</xdr:row>
      <xdr:rowOff>92449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31944"/>
          <a:ext cx="838200" cy="9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92449</xdr:rowOff>
    </xdr:from>
    <xdr:to>
      <xdr:col>19</xdr:col>
      <xdr:colOff>177800</xdr:colOff>
      <xdr:row>76</xdr:row>
      <xdr:rowOff>134012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22649"/>
          <a:ext cx="889000" cy="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543</xdr:rowOff>
    </xdr:from>
    <xdr:to>
      <xdr:col>15</xdr:col>
      <xdr:colOff>50800</xdr:colOff>
      <xdr:row>76</xdr:row>
      <xdr:rowOff>134012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030743"/>
          <a:ext cx="889000" cy="1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56709</xdr:rowOff>
    </xdr:from>
    <xdr:to>
      <xdr:col>10</xdr:col>
      <xdr:colOff>114300</xdr:colOff>
      <xdr:row>76</xdr:row>
      <xdr:rowOff>543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15459"/>
          <a:ext cx="889000" cy="1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122395</xdr:rowOff>
    </xdr:from>
    <xdr:to>
      <xdr:col>24</xdr:col>
      <xdr:colOff>114300</xdr:colOff>
      <xdr:row>76</xdr:row>
      <xdr:rowOff>52546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81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100822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5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41649</xdr:rowOff>
    </xdr:from>
    <xdr:to>
      <xdr:col>20</xdr:col>
      <xdr:colOff>38100</xdr:colOff>
      <xdr:row>76</xdr:row>
      <xdr:rowOff>143249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134376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6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83212</xdr:rowOff>
    </xdr:from>
    <xdr:to>
      <xdr:col>15</xdr:col>
      <xdr:colOff>101600</xdr:colOff>
      <xdr:row>77</xdr:row>
      <xdr:rowOff>13362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4489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0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121192</xdr:rowOff>
    </xdr:from>
    <xdr:to>
      <xdr:col>10</xdr:col>
      <xdr:colOff>165100</xdr:colOff>
      <xdr:row>76</xdr:row>
      <xdr:rowOff>51343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79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67869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5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5909</xdr:rowOff>
    </xdr:from>
    <xdr:to>
      <xdr:col>6</xdr:col>
      <xdr:colOff>38100</xdr:colOff>
      <xdr:row>75</xdr:row>
      <xdr:rowOff>107509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6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124036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3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3883</xdr:rowOff>
    </xdr:from>
    <xdr:to>
      <xdr:col>24</xdr:col>
      <xdr:colOff>63500</xdr:colOff>
      <xdr:row>98</xdr:row>
      <xdr:rowOff>30029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05983"/>
          <a:ext cx="838200" cy="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30029</xdr:rowOff>
    </xdr:from>
    <xdr:to>
      <xdr:col>19</xdr:col>
      <xdr:colOff>177800</xdr:colOff>
      <xdr:row>98</xdr:row>
      <xdr:rowOff>34178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32129"/>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34178</xdr:rowOff>
    </xdr:from>
    <xdr:to>
      <xdr:col>15</xdr:col>
      <xdr:colOff>50800</xdr:colOff>
      <xdr:row>98</xdr:row>
      <xdr:rowOff>61561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6278"/>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xdr:rowOff>
    </xdr:from>
    <xdr:to>
      <xdr:col>10</xdr:col>
      <xdr:colOff>114300</xdr:colOff>
      <xdr:row>98</xdr:row>
      <xdr:rowOff>61561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02150"/>
          <a:ext cx="889000" cy="6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124533</xdr:rowOff>
    </xdr:from>
    <xdr:to>
      <xdr:col>24</xdr:col>
      <xdr:colOff>114300</xdr:colOff>
      <xdr:row>98</xdr:row>
      <xdr:rowOff>54683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147410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150679</xdr:rowOff>
    </xdr:from>
    <xdr:to>
      <xdr:col>20</xdr:col>
      <xdr:colOff>38100</xdr:colOff>
      <xdr:row>98</xdr:row>
      <xdr:rowOff>80829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97356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154828</xdr:rowOff>
    </xdr:from>
    <xdr:to>
      <xdr:col>15</xdr:col>
      <xdr:colOff>101600</xdr:colOff>
      <xdr:row>98</xdr:row>
      <xdr:rowOff>84978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101505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10761</xdr:rowOff>
    </xdr:from>
    <xdr:to>
      <xdr:col>10</xdr:col>
      <xdr:colOff>165100</xdr:colOff>
      <xdr:row>98</xdr:row>
      <xdr:rowOff>112361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103488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120700</xdr:rowOff>
    </xdr:from>
    <xdr:to>
      <xdr:col>6</xdr:col>
      <xdr:colOff>38100</xdr:colOff>
      <xdr:row>98</xdr:row>
      <xdr:rowOff>50850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67377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52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129286</xdr:rowOff>
    </xdr:from>
    <xdr:to>
      <xdr:col>55</xdr:col>
      <xdr:colOff>0</xdr:colOff>
      <xdr:row>36</xdr:row>
      <xdr:rowOff>159893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01486"/>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14605</xdr:rowOff>
    </xdr:from>
    <xdr:to>
      <xdr:col>50</xdr:col>
      <xdr:colOff>114300</xdr:colOff>
      <xdr:row>36</xdr:row>
      <xdr:rowOff>129286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015355"/>
          <a:ext cx="8890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141224</xdr:rowOff>
    </xdr:from>
    <xdr:to>
      <xdr:col>45</xdr:col>
      <xdr:colOff>177800</xdr:colOff>
      <xdr:row>35</xdr:row>
      <xdr:rowOff>14605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970524"/>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88392</xdr:rowOff>
    </xdr:from>
    <xdr:to>
      <xdr:col>41</xdr:col>
      <xdr:colOff>50800</xdr:colOff>
      <xdr:row>34</xdr:row>
      <xdr:rowOff>141224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917692"/>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109093</xdr:rowOff>
    </xdr:from>
    <xdr:to>
      <xdr:col>55</xdr:col>
      <xdr:colOff>50800</xdr:colOff>
      <xdr:row>37</xdr:row>
      <xdr:rowOff>39243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131970</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78486</xdr:rowOff>
    </xdr:from>
    <xdr:to>
      <xdr:col>50</xdr:col>
      <xdr:colOff>165100</xdr:colOff>
      <xdr:row>37</xdr:row>
      <xdr:rowOff>8636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25163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0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135255</xdr:rowOff>
    </xdr:from>
    <xdr:to>
      <xdr:col>46</xdr:col>
      <xdr:colOff>38100</xdr:colOff>
      <xdr:row>35</xdr:row>
      <xdr:rowOff>65405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81932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7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90424</xdr:rowOff>
    </xdr:from>
    <xdr:to>
      <xdr:col>41</xdr:col>
      <xdr:colOff>101600</xdr:colOff>
      <xdr:row>35</xdr:row>
      <xdr:rowOff>20574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37101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37592</xdr:rowOff>
    </xdr:from>
    <xdr:to>
      <xdr:col>36</xdr:col>
      <xdr:colOff>165100</xdr:colOff>
      <xdr:row>34</xdr:row>
      <xdr:rowOff>139192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8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155719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6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137699</xdr:rowOff>
    </xdr:from>
    <xdr:to>
      <xdr:col>55</xdr:col>
      <xdr:colOff>0</xdr:colOff>
      <xdr:row>58</xdr:row>
      <xdr:rowOff>156685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81799"/>
          <a:ext cx="8382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137699</xdr:rowOff>
    </xdr:from>
    <xdr:to>
      <xdr:col>50</xdr:col>
      <xdr:colOff>114300</xdr:colOff>
      <xdr:row>58</xdr:row>
      <xdr:rowOff>149573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81799"/>
          <a:ext cx="889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132897</xdr:rowOff>
    </xdr:from>
    <xdr:to>
      <xdr:col>45</xdr:col>
      <xdr:colOff>177800</xdr:colOff>
      <xdr:row>58</xdr:row>
      <xdr:rowOff>149573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76997"/>
          <a:ext cx="889000" cy="1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48764</xdr:rowOff>
    </xdr:from>
    <xdr:to>
      <xdr:col>41</xdr:col>
      <xdr:colOff>50800</xdr:colOff>
      <xdr:row>58</xdr:row>
      <xdr:rowOff>132897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92864"/>
          <a:ext cx="889000" cy="8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105885</xdr:rowOff>
    </xdr:from>
    <xdr:to>
      <xdr:col>55</xdr:col>
      <xdr:colOff>50800</xdr:colOff>
      <xdr:row>59</xdr:row>
      <xdr:rowOff>36035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86899</xdr:rowOff>
    </xdr:from>
    <xdr:to>
      <xdr:col>50</xdr:col>
      <xdr:colOff>165100</xdr:colOff>
      <xdr:row>59</xdr:row>
      <xdr:rowOff>17049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8176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12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98773</xdr:rowOff>
    </xdr:from>
    <xdr:to>
      <xdr:col>46</xdr:col>
      <xdr:colOff>38100</xdr:colOff>
      <xdr:row>59</xdr:row>
      <xdr:rowOff>28923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20050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82097</xdr:rowOff>
    </xdr:from>
    <xdr:to>
      <xdr:col>41</xdr:col>
      <xdr:colOff>101600</xdr:colOff>
      <xdr:row>59</xdr:row>
      <xdr:rowOff>12247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3374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11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169414</xdr:rowOff>
    </xdr:from>
    <xdr:to>
      <xdr:col>36</xdr:col>
      <xdr:colOff>165100</xdr:colOff>
      <xdr:row>58</xdr:row>
      <xdr:rowOff>99564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116091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1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22520</xdr:rowOff>
    </xdr:from>
    <xdr:to>
      <xdr:col>55</xdr:col>
      <xdr:colOff>0</xdr:colOff>
      <xdr:row>77</xdr:row>
      <xdr:rowOff>103601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24170"/>
          <a:ext cx="838200" cy="8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55504</xdr:rowOff>
    </xdr:from>
    <xdr:to>
      <xdr:col>50</xdr:col>
      <xdr:colOff>114300</xdr:colOff>
      <xdr:row>77</xdr:row>
      <xdr:rowOff>103601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57154"/>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46941</xdr:rowOff>
    </xdr:from>
    <xdr:to>
      <xdr:col>45</xdr:col>
      <xdr:colOff>177800</xdr:colOff>
      <xdr:row>77</xdr:row>
      <xdr:rowOff>55504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48591"/>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33277</xdr:rowOff>
    </xdr:from>
    <xdr:to>
      <xdr:col>41</xdr:col>
      <xdr:colOff>50800</xdr:colOff>
      <xdr:row>77</xdr:row>
      <xdr:rowOff>46941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34927"/>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143170</xdr:rowOff>
    </xdr:from>
    <xdr:to>
      <xdr:col>55</xdr:col>
      <xdr:colOff>50800</xdr:colOff>
      <xdr:row>77</xdr:row>
      <xdr:rowOff>73320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166047</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2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52801</xdr:rowOff>
    </xdr:from>
    <xdr:to>
      <xdr:col>50</xdr:col>
      <xdr:colOff>165100</xdr:colOff>
      <xdr:row>77</xdr:row>
      <xdr:rowOff>154401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170928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4704</xdr:rowOff>
    </xdr:from>
    <xdr:to>
      <xdr:col>46</xdr:col>
      <xdr:colOff>38100</xdr:colOff>
      <xdr:row>77</xdr:row>
      <xdr:rowOff>106304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122831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98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167591</xdr:rowOff>
    </xdr:from>
    <xdr:to>
      <xdr:col>41</xdr:col>
      <xdr:colOff>101600</xdr:colOff>
      <xdr:row>77</xdr:row>
      <xdr:rowOff>97741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9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114268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97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153927</xdr:rowOff>
    </xdr:from>
    <xdr:to>
      <xdr:col>36</xdr:col>
      <xdr:colOff>165100</xdr:colOff>
      <xdr:row>77</xdr:row>
      <xdr:rowOff>84077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100604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95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57674</xdr:rowOff>
    </xdr:from>
    <xdr:to>
      <xdr:col>55</xdr:col>
      <xdr:colOff>0</xdr:colOff>
      <xdr:row>98</xdr:row>
      <xdr:rowOff>102753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59774"/>
          <a:ext cx="8382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4380</xdr:rowOff>
    </xdr:from>
    <xdr:to>
      <xdr:col>50</xdr:col>
      <xdr:colOff>114300</xdr:colOff>
      <xdr:row>98</xdr:row>
      <xdr:rowOff>102753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06480"/>
          <a:ext cx="889000" cy="9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156249</xdr:rowOff>
    </xdr:from>
    <xdr:to>
      <xdr:col>45</xdr:col>
      <xdr:colOff>177800</xdr:colOff>
      <xdr:row>98</xdr:row>
      <xdr:rowOff>4380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86899"/>
          <a:ext cx="8890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156249</xdr:rowOff>
    </xdr:from>
    <xdr:to>
      <xdr:col>41</xdr:col>
      <xdr:colOff>50800</xdr:colOff>
      <xdr:row>98</xdr:row>
      <xdr:rowOff>126119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86899"/>
          <a:ext cx="889000" cy="1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6874</xdr:rowOff>
    </xdr:from>
    <xdr:to>
      <xdr:col>55</xdr:col>
      <xdr:colOff>50800</xdr:colOff>
      <xdr:row>98</xdr:row>
      <xdr:rowOff>108474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156751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8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51953</xdr:rowOff>
    </xdr:from>
    <xdr:to>
      <xdr:col>50</xdr:col>
      <xdr:colOff>165100</xdr:colOff>
      <xdr:row>98</xdr:row>
      <xdr:rowOff>153553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5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144680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94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125030</xdr:rowOff>
    </xdr:from>
    <xdr:to>
      <xdr:col>46</xdr:col>
      <xdr:colOff>38100</xdr:colOff>
      <xdr:row>98</xdr:row>
      <xdr:rowOff>55180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71707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3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105449</xdr:rowOff>
    </xdr:from>
    <xdr:to>
      <xdr:col>41</xdr:col>
      <xdr:colOff>101600</xdr:colOff>
      <xdr:row>98</xdr:row>
      <xdr:rowOff>35599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52126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1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75319</xdr:rowOff>
    </xdr:from>
    <xdr:to>
      <xdr:col>36</xdr:col>
      <xdr:colOff>165100</xdr:colOff>
      <xdr:row>99</xdr:row>
      <xdr:rowOff>5469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168046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152052</xdr:rowOff>
    </xdr:from>
    <xdr:to>
      <xdr:col>85</xdr:col>
      <xdr:colOff>127000</xdr:colOff>
      <xdr:row>36</xdr:row>
      <xdr:rowOff>169730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24252"/>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142428</xdr:rowOff>
    </xdr:from>
    <xdr:to>
      <xdr:col>81</xdr:col>
      <xdr:colOff>50800</xdr:colOff>
      <xdr:row>36</xdr:row>
      <xdr:rowOff>152052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14628"/>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146147</xdr:rowOff>
    </xdr:from>
    <xdr:to>
      <xdr:col>76</xdr:col>
      <xdr:colOff>114300</xdr:colOff>
      <xdr:row>36</xdr:row>
      <xdr:rowOff>142428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46897"/>
          <a:ext cx="889000" cy="1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146147</xdr:rowOff>
    </xdr:from>
    <xdr:to>
      <xdr:col>71</xdr:col>
      <xdr:colOff>177800</xdr:colOff>
      <xdr:row>36</xdr:row>
      <xdr:rowOff>138770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46897"/>
          <a:ext cx="889000" cy="1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118930</xdr:rowOff>
    </xdr:from>
    <xdr:to>
      <xdr:col>85</xdr:col>
      <xdr:colOff>177800</xdr:colOff>
      <xdr:row>37</xdr:row>
      <xdr:rowOff>49080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97357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101252</xdr:rowOff>
    </xdr:from>
    <xdr:to>
      <xdr:col>81</xdr:col>
      <xdr:colOff>101600</xdr:colOff>
      <xdr:row>37</xdr:row>
      <xdr:rowOff>31402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22529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91628</xdr:rowOff>
    </xdr:from>
    <xdr:to>
      <xdr:col>76</xdr:col>
      <xdr:colOff>165100</xdr:colOff>
      <xdr:row>37</xdr:row>
      <xdr:rowOff>21778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95347</xdr:rowOff>
    </xdr:from>
    <xdr:to>
      <xdr:col>72</xdr:col>
      <xdr:colOff>38100</xdr:colOff>
      <xdr:row>36</xdr:row>
      <xdr:rowOff>25497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42024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87970</xdr:rowOff>
    </xdr:from>
    <xdr:to>
      <xdr:col>67</xdr:col>
      <xdr:colOff>101600</xdr:colOff>
      <xdr:row>37</xdr:row>
      <xdr:rowOff>18120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34647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3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71714</xdr:rowOff>
    </xdr:from>
    <xdr:to>
      <xdr:col>85</xdr:col>
      <xdr:colOff>127000</xdr:colOff>
      <xdr:row>56</xdr:row>
      <xdr:rowOff>111224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72914"/>
          <a:ext cx="8382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71714</xdr:rowOff>
    </xdr:from>
    <xdr:to>
      <xdr:col>81</xdr:col>
      <xdr:colOff>50800</xdr:colOff>
      <xdr:row>56</xdr:row>
      <xdr:rowOff>163692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72914"/>
          <a:ext cx="889000" cy="9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163692</xdr:rowOff>
    </xdr:from>
    <xdr:to>
      <xdr:col>76</xdr:col>
      <xdr:colOff>114300</xdr:colOff>
      <xdr:row>57</xdr:row>
      <xdr:rowOff>1008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64892"/>
          <a:ext cx="889000" cy="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1008</xdr:rowOff>
    </xdr:from>
    <xdr:to>
      <xdr:col>71</xdr:col>
      <xdr:colOff>177800</xdr:colOff>
      <xdr:row>57</xdr:row>
      <xdr:rowOff>35169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73658"/>
          <a:ext cx="889000" cy="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60424</xdr:rowOff>
    </xdr:from>
    <xdr:to>
      <xdr:col>85</xdr:col>
      <xdr:colOff>177800</xdr:colOff>
      <xdr:row>56</xdr:row>
      <xdr:rowOff>162024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83301</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1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20914</xdr:rowOff>
    </xdr:from>
    <xdr:to>
      <xdr:col>81</xdr:col>
      <xdr:colOff>101600</xdr:colOff>
      <xdr:row>56</xdr:row>
      <xdr:rowOff>122514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139041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39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112892</xdr:rowOff>
    </xdr:from>
    <xdr:to>
      <xdr:col>76</xdr:col>
      <xdr:colOff>165100</xdr:colOff>
      <xdr:row>57</xdr:row>
      <xdr:rowOff>43042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34169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80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121658</xdr:rowOff>
    </xdr:from>
    <xdr:to>
      <xdr:col>72</xdr:col>
      <xdr:colOff>38100</xdr:colOff>
      <xdr:row>57</xdr:row>
      <xdr:rowOff>51808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42935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81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155819</xdr:rowOff>
    </xdr:from>
    <xdr:to>
      <xdr:col>67</xdr:col>
      <xdr:colOff>101600</xdr:colOff>
      <xdr:row>57</xdr:row>
      <xdr:rowOff>85969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77096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4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41354</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5904"/>
          <a:ext cx="8382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41354</xdr:rowOff>
    </xdr:from>
    <xdr:to>
      <xdr:col>81</xdr:col>
      <xdr:colOff>50800</xdr:colOff>
      <xdr:row>79</xdr:row>
      <xdr:rowOff>43991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85904"/>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38413</xdr:rowOff>
    </xdr:from>
    <xdr:to>
      <xdr:col>76</xdr:col>
      <xdr:colOff>114300</xdr:colOff>
      <xdr:row>79</xdr:row>
      <xdr:rowOff>43991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2963"/>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38413</xdr:rowOff>
    </xdr:from>
    <xdr:to>
      <xdr:col>71</xdr:col>
      <xdr:colOff>177800</xdr:colOff>
      <xdr:row>79</xdr:row>
      <xdr:rowOff>39415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82963"/>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162004</xdr:rowOff>
    </xdr:from>
    <xdr:to>
      <xdr:col>81</xdr:col>
      <xdr:colOff>101600</xdr:colOff>
      <xdr:row>79</xdr:row>
      <xdr:rowOff>92154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83281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2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164641</xdr:rowOff>
    </xdr:from>
    <xdr:to>
      <xdr:col>76</xdr:col>
      <xdr:colOff>165100</xdr:colOff>
      <xdr:row>79</xdr:row>
      <xdr:rowOff>94791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85918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3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159063</xdr:rowOff>
    </xdr:from>
    <xdr:to>
      <xdr:col>72</xdr:col>
      <xdr:colOff>38100</xdr:colOff>
      <xdr:row>79</xdr:row>
      <xdr:rowOff>89213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80340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160065</xdr:rowOff>
    </xdr:from>
    <xdr:to>
      <xdr:col>67</xdr:col>
      <xdr:colOff>101600</xdr:colOff>
      <xdr:row>79</xdr:row>
      <xdr:rowOff>90215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81342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2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61937</xdr:rowOff>
    </xdr:from>
    <xdr:to>
      <xdr:col>85</xdr:col>
      <xdr:colOff>127000</xdr:colOff>
      <xdr:row>95</xdr:row>
      <xdr:rowOff>104249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178237"/>
          <a:ext cx="838200" cy="2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104249</xdr:rowOff>
    </xdr:from>
    <xdr:to>
      <xdr:col>81</xdr:col>
      <xdr:colOff>50800</xdr:colOff>
      <xdr:row>95</xdr:row>
      <xdr:rowOff>139585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91999"/>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139585</xdr:rowOff>
    </xdr:from>
    <xdr:to>
      <xdr:col>76</xdr:col>
      <xdr:colOff>114300</xdr:colOff>
      <xdr:row>95</xdr:row>
      <xdr:rowOff>157152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27335"/>
          <a:ext cx="889000" cy="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157152</xdr:rowOff>
    </xdr:from>
    <xdr:to>
      <xdr:col>71</xdr:col>
      <xdr:colOff>177800</xdr:colOff>
      <xdr:row>95</xdr:row>
      <xdr:rowOff>166371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44902"/>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11137</xdr:rowOff>
    </xdr:from>
    <xdr:to>
      <xdr:col>85</xdr:col>
      <xdr:colOff>177800</xdr:colOff>
      <xdr:row>94</xdr:row>
      <xdr:rowOff>112737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34014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97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53449</xdr:rowOff>
    </xdr:from>
    <xdr:to>
      <xdr:col>81</xdr:col>
      <xdr:colOff>101600</xdr:colOff>
      <xdr:row>95</xdr:row>
      <xdr:rowOff>155049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11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88785</xdr:rowOff>
    </xdr:from>
    <xdr:to>
      <xdr:col>76</xdr:col>
      <xdr:colOff>165100</xdr:colOff>
      <xdr:row>96</xdr:row>
      <xdr:rowOff>18935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35462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15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106352</xdr:rowOff>
    </xdr:from>
    <xdr:to>
      <xdr:col>72</xdr:col>
      <xdr:colOff>38100</xdr:colOff>
      <xdr:row>96</xdr:row>
      <xdr:rowOff>36502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53029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16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115571</xdr:rowOff>
    </xdr:from>
    <xdr:to>
      <xdr:col>67</xdr:col>
      <xdr:colOff>101600</xdr:colOff>
      <xdr:row>96</xdr:row>
      <xdr:rowOff>45721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62248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17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122875</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37975"/>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8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72075</xdr:rowOff>
    </xdr:from>
    <xdr:to>
      <xdr:col>98</xdr:col>
      <xdr:colOff>38100</xdr:colOff>
      <xdr:row>39</xdr:row>
      <xdr:rowOff>2225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18752</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36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全体で最も大きな割合を占める総務費の住民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人当たりの金額は</a:t>
          </a:r>
          <a:r>
            <a:rPr kumimoji="1" lang="en-US" altLang="ja-JP" sz="1200">
              <a:latin typeface="ＭＳ Ｐゴシック" panose="020B0600070205080204" pitchFamily="50" charset="-128"/>
              <a:ea typeface="ＭＳ Ｐゴシック" panose="020B0600070205080204" pitchFamily="50" charset="-128"/>
            </a:rPr>
            <a:t>495,868</a:t>
          </a:r>
          <a:r>
            <a:rPr kumimoji="1" lang="ja-JP" altLang="en-US" sz="1200">
              <a:latin typeface="ＭＳ Ｐゴシック" panose="020B0600070205080204" pitchFamily="50" charset="-128"/>
              <a:ea typeface="ＭＳ Ｐゴシック" panose="020B0600070205080204" pitchFamily="50" charset="-128"/>
            </a:rPr>
            <a:t>円となっており、前年度に対し</a:t>
          </a:r>
          <a:r>
            <a:rPr kumimoji="1" lang="en-US" altLang="ja-JP" sz="1200">
              <a:latin typeface="ＭＳ Ｐゴシック" panose="020B0600070205080204" pitchFamily="50" charset="-128"/>
              <a:ea typeface="ＭＳ Ｐゴシック" panose="020B0600070205080204" pitchFamily="50" charset="-128"/>
            </a:rPr>
            <a:t>112,541</a:t>
          </a:r>
          <a:r>
            <a:rPr kumimoji="1" lang="ja-JP" altLang="en-US" sz="1200">
              <a:latin typeface="ＭＳ Ｐゴシック" panose="020B0600070205080204" pitchFamily="50" charset="-128"/>
              <a:ea typeface="ＭＳ Ｐゴシック" panose="020B0600070205080204" pitchFamily="50" charset="-128"/>
            </a:rPr>
            <a:t>円の増額となっている。これは新型コロナウイルス感染症に対する臨時特別給付金事業、また新型コロナウイルス感染症に対する経済対策分として実施した各補助金事業などが大幅に増加したためである。令和３年度も引き続き村単独事業として実施するものもあるため、適正な運用に努めていく。次いで大きな割合となっているものが、公債費となっており、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人あたりの金額は</a:t>
          </a:r>
          <a:r>
            <a:rPr kumimoji="1" lang="en-US" altLang="ja-JP" sz="1200">
              <a:latin typeface="ＭＳ Ｐゴシック" panose="020B0600070205080204" pitchFamily="50" charset="-128"/>
              <a:ea typeface="ＭＳ Ｐゴシック" panose="020B0600070205080204" pitchFamily="50" charset="-128"/>
            </a:rPr>
            <a:t>334,017</a:t>
          </a:r>
          <a:r>
            <a:rPr kumimoji="1" lang="ja-JP" altLang="en-US" sz="1200">
              <a:latin typeface="ＭＳ Ｐゴシック" panose="020B0600070205080204" pitchFamily="50" charset="-128"/>
              <a:ea typeface="ＭＳ Ｐゴシック" panose="020B0600070205080204" pitchFamily="50" charset="-128"/>
            </a:rPr>
            <a:t>円となっている。前年度の令和元年度からは</a:t>
          </a:r>
          <a:r>
            <a:rPr kumimoji="1" lang="en-US" altLang="ja-JP" sz="1200">
              <a:latin typeface="ＭＳ Ｐゴシック" panose="020B0600070205080204" pitchFamily="50" charset="-128"/>
              <a:ea typeface="ＭＳ Ｐゴシック" panose="020B0600070205080204" pitchFamily="50" charset="-128"/>
            </a:rPr>
            <a:t>93,509</a:t>
          </a:r>
          <a:r>
            <a:rPr kumimoji="1" lang="ja-JP" altLang="en-US" sz="1200">
              <a:latin typeface="ＭＳ Ｐゴシック" panose="020B0600070205080204" pitchFamily="50" charset="-128"/>
              <a:ea typeface="ＭＳ Ｐゴシック" panose="020B0600070205080204" pitchFamily="50" charset="-128"/>
            </a:rPr>
            <a:t>円の増加となっている。これは、定時償還分において、平成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実施した大規模建設事業等に充当した地方債の償還が開始となったことだけでなく、財政健全化を目的とした地方債の繰上償還も行ったためである。この繰上償還は各財政指数の状況に鑑みて令和４年度までに何回かに分けて実施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増加した項目の一方、減少した項目もあり、前年度と比較して最も減少した項目が農林水産業費となっている。令和２年度は住民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a:t>
          </a:r>
          <a:r>
            <a:rPr kumimoji="1" lang="en-US" altLang="ja-JP" sz="1200">
              <a:latin typeface="ＭＳ Ｐゴシック" panose="020B0600070205080204" pitchFamily="50" charset="-128"/>
              <a:ea typeface="ＭＳ Ｐゴシック" panose="020B0600070205080204" pitchFamily="50" charset="-128"/>
            </a:rPr>
            <a:t>77,710</a:t>
          </a:r>
          <a:r>
            <a:rPr kumimoji="1" lang="ja-JP" altLang="en-US" sz="1200">
              <a:latin typeface="ＭＳ Ｐゴシック" panose="020B0600070205080204" pitchFamily="50" charset="-128"/>
              <a:ea typeface="ＭＳ Ｐゴシック" panose="020B0600070205080204" pitchFamily="50" charset="-128"/>
            </a:rPr>
            <a:t>円で、前年度の</a:t>
          </a:r>
          <a:r>
            <a:rPr kumimoji="1" lang="en-US" altLang="ja-JP" sz="1200">
              <a:latin typeface="ＭＳ Ｐゴシック" panose="020B0600070205080204" pitchFamily="50" charset="-128"/>
              <a:ea typeface="ＭＳ Ｐゴシック" panose="020B0600070205080204" pitchFamily="50" charset="-128"/>
            </a:rPr>
            <a:t>102,627</a:t>
          </a:r>
          <a:r>
            <a:rPr kumimoji="1" lang="ja-JP" altLang="en-US" sz="1200">
              <a:latin typeface="ＭＳ Ｐゴシック" panose="020B0600070205080204" pitchFamily="50" charset="-128"/>
              <a:ea typeface="ＭＳ Ｐゴシック" panose="020B0600070205080204" pitchFamily="50" charset="-128"/>
            </a:rPr>
            <a:t>円に対し、</a:t>
          </a:r>
          <a:r>
            <a:rPr kumimoji="1" lang="en-US" altLang="ja-JP" sz="1200">
              <a:latin typeface="ＭＳ Ｐゴシック" panose="020B0600070205080204" pitchFamily="50" charset="-128"/>
              <a:ea typeface="ＭＳ Ｐゴシック" panose="020B0600070205080204" pitchFamily="50" charset="-128"/>
            </a:rPr>
            <a:t>24,917</a:t>
          </a:r>
          <a:r>
            <a:rPr kumimoji="1" lang="ja-JP" altLang="en-US" sz="1200">
              <a:latin typeface="ＭＳ Ｐゴシック" panose="020B0600070205080204" pitchFamily="50" charset="-128"/>
              <a:ea typeface="ＭＳ Ｐゴシック" panose="020B0600070205080204" pitchFamily="50" charset="-128"/>
            </a:rPr>
            <a:t>円の減額となっている。これは、令和元年度に実施した農業振興施設改修事業の完了に伴う減額となっている。令和２年度は他の年度と比較しても突出して低い数値となっているが、村内に複数ある農業振興施設の設備については老朽化による改修が今後も計画されているため、歳出経費全体のバランスと、農林水産業費における他事業費の動向を見ながら過度な数値増減とならないよう、計画的に進めて行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近年の大規模建設事業に充当した地方債償還にかかる公債費増加により取り崩しが進んでおり、その残高の減少が顕著である。実質収支額も財政調整基金残高に対して大きな額ではないため、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年度から赤字が続いている。今後は公債費の減少が見込まれることから、財政調整基金の取り崩し額を減少させ、実質単年度収支が黒字となるよう健全な財政運営に取り組む。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秋田県東成瀬村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一般会計及び特別会計においてはすべてにおいて黒字が続いている。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令和２年度の一般会計は、令和元年度と比較して繰越事業が多かったことから翌年度に繰り越すべき財源も比較的多額となった。また標準財政規模も前年度から増加したため、黒字分の比率は減少した。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簡易水道事業特別会計、下水道事業特別会計では一般会計からの繰入金に依存する額が増加傾向にあることから、利用料金見直しを前提とした独立採算に向けて取り組みを進める。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4274618</v>
      </c>
      <c r="BO4" s="433"/>
      <c r="BP4" s="433"/>
      <c r="BQ4" s="433"/>
      <c r="BR4" s="433"/>
      <c r="BS4" s="433"/>
      <c r="BT4" s="433"/>
      <c r="BU4" s="434"/>
      <c r="BV4" s="432">
        <v>3639571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0.5</v>
      </c>
      <c r="CU4" s="439"/>
      <c r="CV4" s="439"/>
      <c r="CW4" s="439"/>
      <c r="CX4" s="439"/>
      <c r="CY4" s="439"/>
      <c r="CZ4" s="439"/>
      <c r="DA4" s="440"/>
      <c r="DB4" s="438">
        <v>2.9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4223995</v>
      </c>
      <c r="BO5" s="470"/>
      <c r="BP5" s="470"/>
      <c r="BQ5" s="470"/>
      <c r="BR5" s="470"/>
      <c r="BS5" s="470"/>
      <c r="BT5" s="470"/>
      <c r="BU5" s="471"/>
      <c r="BV5" s="469">
        <v>3583443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100.4</v>
      </c>
      <c r="CU5" s="467"/>
      <c r="CV5" s="467"/>
      <c r="CW5" s="467"/>
      <c r="CX5" s="467"/>
      <c r="CY5" s="467"/>
      <c r="CZ5" s="467"/>
      <c r="DA5" s="468"/>
      <c r="DB5" s="466">
        <v>101.4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50623</v>
      </c>
      <c r="BO6" s="470"/>
      <c r="BP6" s="470"/>
      <c r="BQ6" s="470"/>
      <c r="BR6" s="470"/>
      <c r="BS6" s="470"/>
      <c r="BT6" s="470"/>
      <c r="BU6" s="471"/>
      <c r="BV6" s="469">
        <v>56128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103</v>
      </c>
      <c r="CU6" s="507"/>
      <c r="CV6" s="507"/>
      <c r="CW6" s="507"/>
      <c r="CX6" s="507"/>
      <c r="CY6" s="507"/>
      <c r="CZ6" s="507"/>
      <c r="DA6" s="508"/>
      <c r="DB6" s="506">
        <v>104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39386</v>
      </c>
      <c r="BO7" s="470"/>
      <c r="BP7" s="470"/>
      <c r="BQ7" s="470"/>
      <c r="BR7" s="470"/>
      <c r="BS7" s="470"/>
      <c r="BT7" s="470"/>
      <c r="BU7" s="471"/>
      <c r="BV7" s="469">
        <v>180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2059197</v>
      </c>
      <c r="CU7" s="470"/>
      <c r="CV7" s="470"/>
      <c r="CW7" s="470"/>
      <c r="CX7" s="470"/>
      <c r="CY7" s="470"/>
      <c r="CZ7" s="470"/>
      <c r="DA7" s="471"/>
      <c r="DB7" s="469">
        <v>1961719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11237</v>
      </c>
      <c r="BO8" s="470"/>
      <c r="BP8" s="470"/>
      <c r="BQ8" s="470"/>
      <c r="BR8" s="470"/>
      <c r="BS8" s="470"/>
      <c r="BT8" s="470"/>
      <c r="BU8" s="471"/>
      <c r="BV8" s="469">
        <v>55948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0.12</v>
      </c>
      <c r="CU8" s="510"/>
      <c r="CV8" s="510"/>
      <c r="CW8" s="510"/>
      <c r="CX8" s="510"/>
      <c r="CY8" s="510"/>
      <c r="CZ8" s="510"/>
      <c r="DA8" s="511"/>
      <c r="DB8" s="509">
        <v>0.12</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2704</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-44711</v>
      </c>
      <c r="BO9" s="470"/>
      <c r="BP9" s="470"/>
      <c r="BQ9" s="470"/>
      <c r="BR9" s="470"/>
      <c r="BS9" s="470"/>
      <c r="BT9" s="470"/>
      <c r="BU9" s="471"/>
      <c r="BV9" s="469">
        <v>29474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26</v>
      </c>
      <c r="CU9" s="467"/>
      <c r="CV9" s="467"/>
      <c r="CW9" s="467"/>
      <c r="CX9" s="467"/>
      <c r="CY9" s="467"/>
      <c r="CZ9" s="467"/>
      <c r="DA9" s="468"/>
      <c r="DB9" s="466">
        <v>21.5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2610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448000</v>
      </c>
      <c r="BO10" s="470"/>
      <c r="BP10" s="470"/>
      <c r="BQ10" s="470"/>
      <c r="BR10" s="470"/>
      <c r="BS10" s="470"/>
      <c r="BT10" s="470"/>
      <c r="BU10" s="471"/>
      <c r="BV10" s="469">
        <v>426000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116254</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2519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603000</v>
      </c>
      <c r="BO12" s="470"/>
      <c r="BP12" s="470"/>
      <c r="BQ12" s="470"/>
      <c r="BR12" s="470"/>
      <c r="BS12" s="470"/>
      <c r="BT12" s="470"/>
      <c r="BU12" s="471"/>
      <c r="BV12" s="469">
        <v>514000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2425</v>
      </c>
      <c r="S13" s="554"/>
      <c r="T13" s="554"/>
      <c r="U13" s="554"/>
      <c r="V13" s="555"/>
      <c r="W13" s="485" t="s">
        <v>137</v>
      </c>
      <c r="X13" s="486"/>
      <c r="Y13" s="486"/>
      <c r="Z13" s="486"/>
      <c r="AA13" s="486"/>
      <c r="AB13" s="476"/>
      <c r="AC13" s="520">
        <v>197</v>
      </c>
      <c r="AD13" s="521"/>
      <c r="AE13" s="521"/>
      <c r="AF13" s="521"/>
      <c r="AG13" s="563"/>
      <c r="AH13" s="520">
        <v>238</v>
      </c>
      <c r="AI13" s="521"/>
      <c r="AJ13" s="521"/>
      <c r="AK13" s="521"/>
      <c r="AL13" s="522"/>
      <c r="AM13" s="498" t="s">
        <v>138</v>
      </c>
      <c r="AN13" s="499"/>
      <c r="AO13" s="499"/>
      <c r="AP13" s="499"/>
      <c r="AQ13" s="499"/>
      <c r="AR13" s="499"/>
      <c r="AS13" s="499"/>
      <c r="AT13" s="500"/>
      <c r="AU13" s="501" t="s">
        <v>125</v>
      </c>
      <c r="AV13" s="502"/>
      <c r="AW13" s="502"/>
      <c r="AX13" s="502"/>
      <c r="AY13" s="503" t="s">
        <v>139</v>
      </c>
      <c r="AZ13" s="504"/>
      <c r="BA13" s="504"/>
      <c r="BB13" s="504"/>
      <c r="BC13" s="504"/>
      <c r="BD13" s="504"/>
      <c r="BE13" s="504"/>
      <c r="BF13" s="504"/>
      <c r="BG13" s="504"/>
      <c r="BH13" s="504"/>
      <c r="BI13" s="504"/>
      <c r="BJ13" s="504"/>
      <c r="BK13" s="504"/>
      <c r="BL13" s="504"/>
      <c r="BM13" s="505"/>
      <c r="BN13" s="469">
        <v>-83457</v>
      </c>
      <c r="BO13" s="470"/>
      <c r="BP13" s="470"/>
      <c r="BQ13" s="470"/>
      <c r="BR13" s="470"/>
      <c r="BS13" s="470"/>
      <c r="BT13" s="470"/>
      <c r="BU13" s="471"/>
      <c r="BV13" s="469">
        <v>-58526</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15.7</v>
      </c>
      <c r="CU13" s="467"/>
      <c r="CV13" s="467"/>
      <c r="CW13" s="467"/>
      <c r="CX13" s="467"/>
      <c r="CY13" s="467"/>
      <c r="CZ13" s="467"/>
      <c r="DA13" s="468"/>
      <c r="DB13" s="466">
        <v>13.6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2515</v>
      </c>
      <c r="S14" s="554"/>
      <c r="T14" s="554"/>
      <c r="U14" s="554"/>
      <c r="V14" s="555"/>
      <c r="W14" s="459"/>
      <c r="X14" s="460"/>
      <c r="Y14" s="460"/>
      <c r="Z14" s="460"/>
      <c r="AA14" s="460"/>
      <c r="AB14" s="449"/>
      <c r="AC14" s="556">
        <v>14.9</v>
      </c>
      <c r="AD14" s="557"/>
      <c r="AE14" s="557"/>
      <c r="AF14" s="557"/>
      <c r="AG14" s="558"/>
      <c r="AH14" s="556">
        <v>16.5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46.6</v>
      </c>
      <c r="CU14" s="568"/>
      <c r="CV14" s="568"/>
      <c r="CW14" s="568"/>
      <c r="CX14" s="568"/>
      <c r="CY14" s="568"/>
      <c r="CZ14" s="568"/>
      <c r="DA14" s="569"/>
      <c r="DB14" s="567">
        <v>37.200000000000003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2476</v>
      </c>
      <c r="S15" s="554"/>
      <c r="T15" s="554"/>
      <c r="U15" s="554"/>
      <c r="V15" s="555"/>
      <c r="W15" s="485" t="s">
        <v>144</v>
      </c>
      <c r="X15" s="486"/>
      <c r="Y15" s="486"/>
      <c r="Z15" s="486"/>
      <c r="AA15" s="486"/>
      <c r="AB15" s="476"/>
      <c r="AC15" s="520">
        <v>441</v>
      </c>
      <c r="AD15" s="521"/>
      <c r="AE15" s="521"/>
      <c r="AF15" s="521"/>
      <c r="AG15" s="563"/>
      <c r="AH15" s="520">
        <v>534</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256993</v>
      </c>
      <c r="BO15" s="433"/>
      <c r="BP15" s="433"/>
      <c r="BQ15" s="433"/>
      <c r="BR15" s="433"/>
      <c r="BS15" s="433"/>
      <c r="BT15" s="433"/>
      <c r="BU15" s="434"/>
      <c r="BV15" s="432">
        <v>225680</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33.5</v>
      </c>
      <c r="AD16" s="557"/>
      <c r="AE16" s="557"/>
      <c r="AF16" s="557"/>
      <c r="AG16" s="558"/>
      <c r="AH16" s="556">
        <v>37</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1980303</v>
      </c>
      <c r="BO16" s="470"/>
      <c r="BP16" s="470"/>
      <c r="BQ16" s="470"/>
      <c r="BR16" s="470"/>
      <c r="BS16" s="470"/>
      <c r="BT16" s="470"/>
      <c r="BU16" s="471"/>
      <c r="BV16" s="469">
        <v>1863078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680</v>
      </c>
      <c r="AD17" s="521"/>
      <c r="AE17" s="521"/>
      <c r="AF17" s="521"/>
      <c r="AG17" s="563"/>
      <c r="AH17" s="520">
        <v>671</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313295</v>
      </c>
      <c r="BO17" s="470"/>
      <c r="BP17" s="470"/>
      <c r="BQ17" s="470"/>
      <c r="BR17" s="470"/>
      <c r="BS17" s="470"/>
      <c r="BT17" s="470"/>
      <c r="BU17" s="471"/>
      <c r="BV17" s="469">
        <v>276747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203.69</v>
      </c>
      <c r="M18" s="585"/>
      <c r="N18" s="585"/>
      <c r="O18" s="585"/>
      <c r="P18" s="585"/>
      <c r="Q18" s="585"/>
      <c r="R18" s="586"/>
      <c r="S18" s="586"/>
      <c r="T18" s="586"/>
      <c r="U18" s="586"/>
      <c r="V18" s="587"/>
      <c r="W18" s="487"/>
      <c r="X18" s="488"/>
      <c r="Y18" s="488"/>
      <c r="Z18" s="488"/>
      <c r="AA18" s="488"/>
      <c r="AB18" s="479"/>
      <c r="AC18" s="588">
        <v>51.6</v>
      </c>
      <c r="AD18" s="589"/>
      <c r="AE18" s="589"/>
      <c r="AF18" s="589"/>
      <c r="AG18" s="590"/>
      <c r="AH18" s="588">
        <v>46.5</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2101012</v>
      </c>
      <c r="BO18" s="470"/>
      <c r="BP18" s="470"/>
      <c r="BQ18" s="470"/>
      <c r="BR18" s="470"/>
      <c r="BS18" s="470"/>
      <c r="BT18" s="470"/>
      <c r="BU18" s="471"/>
      <c r="BV18" s="469">
        <v>2035836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3239250</v>
      </c>
      <c r="BO19" s="470"/>
      <c r="BP19" s="470"/>
      <c r="BQ19" s="470"/>
      <c r="BR19" s="470"/>
      <c r="BS19" s="470"/>
      <c r="BT19" s="470"/>
      <c r="BU19" s="471"/>
      <c r="BV19" s="469">
        <v>2807765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1158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4473817</v>
      </c>
      <c r="BO23" s="470"/>
      <c r="BP23" s="470"/>
      <c r="BQ23" s="470"/>
      <c r="BR23" s="470"/>
      <c r="BS23" s="470"/>
      <c r="BT23" s="470"/>
      <c r="BU23" s="471"/>
      <c r="BV23" s="469">
        <v>5096003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7300</v>
      </c>
      <c r="R24" s="521"/>
      <c r="S24" s="521"/>
      <c r="T24" s="521"/>
      <c r="U24" s="521"/>
      <c r="V24" s="563"/>
      <c r="W24" s="622"/>
      <c r="X24" s="610"/>
      <c r="Y24" s="611"/>
      <c r="Z24" s="519" t="s">
        <v>168</v>
      </c>
      <c r="AA24" s="499"/>
      <c r="AB24" s="499"/>
      <c r="AC24" s="499"/>
      <c r="AD24" s="499"/>
      <c r="AE24" s="499"/>
      <c r="AF24" s="499"/>
      <c r="AG24" s="500"/>
      <c r="AH24" s="520">
        <v>41</v>
      </c>
      <c r="AI24" s="521"/>
      <c r="AJ24" s="521"/>
      <c r="AK24" s="521"/>
      <c r="AL24" s="563"/>
      <c r="AM24" s="520">
        <v>120663</v>
      </c>
      <c r="AN24" s="521"/>
      <c r="AO24" s="521"/>
      <c r="AP24" s="521"/>
      <c r="AQ24" s="521"/>
      <c r="AR24" s="563"/>
      <c r="AS24" s="520">
        <v>2943</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3785448</v>
      </c>
      <c r="BO24" s="470"/>
      <c r="BP24" s="470"/>
      <c r="BQ24" s="470"/>
      <c r="BR24" s="470"/>
      <c r="BS24" s="470"/>
      <c r="BT24" s="470"/>
      <c r="BU24" s="471"/>
      <c r="BV24" s="469">
        <v>4226345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5600</v>
      </c>
      <c r="R25" s="521"/>
      <c r="S25" s="521"/>
      <c r="T25" s="521"/>
      <c r="U25" s="521"/>
      <c r="V25" s="563"/>
      <c r="W25" s="622"/>
      <c r="X25" s="610"/>
      <c r="Y25" s="611"/>
      <c r="Z25" s="519" t="s">
        <v>171</v>
      </c>
      <c r="AA25" s="499"/>
      <c r="AB25" s="499"/>
      <c r="AC25" s="499"/>
      <c r="AD25" s="499"/>
      <c r="AE25" s="499"/>
      <c r="AF25" s="499"/>
      <c r="AG25" s="500"/>
      <c r="AH25" s="520" t="s">
        <v>128</v>
      </c>
      <c r="AI25" s="521"/>
      <c r="AJ25" s="521"/>
      <c r="AK25" s="521"/>
      <c r="AL25" s="563"/>
      <c r="AM25" s="520" t="s">
        <v>172</v>
      </c>
      <c r="AN25" s="521"/>
      <c r="AO25" s="521"/>
      <c r="AP25" s="521"/>
      <c r="AQ25" s="521"/>
      <c r="AR25" s="563"/>
      <c r="AS25" s="520" t="s">
        <v>128</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4906</v>
      </c>
      <c r="BO25" s="433"/>
      <c r="BP25" s="433"/>
      <c r="BQ25" s="433"/>
      <c r="BR25" s="433"/>
      <c r="BS25" s="433"/>
      <c r="BT25" s="433"/>
      <c r="BU25" s="434"/>
      <c r="BV25" s="432">
        <v>1967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5130</v>
      </c>
      <c r="R26" s="521"/>
      <c r="S26" s="521"/>
      <c r="T26" s="521"/>
      <c r="U26" s="521"/>
      <c r="V26" s="563"/>
      <c r="W26" s="622"/>
      <c r="X26" s="610"/>
      <c r="Y26" s="611"/>
      <c r="Z26" s="519" t="s">
        <v>175</v>
      </c>
      <c r="AA26" s="632"/>
      <c r="AB26" s="632"/>
      <c r="AC26" s="632"/>
      <c r="AD26" s="632"/>
      <c r="AE26" s="632"/>
      <c r="AF26" s="632"/>
      <c r="AG26" s="633"/>
      <c r="AH26" s="520">
        <v>7</v>
      </c>
      <c r="AI26" s="521"/>
      <c r="AJ26" s="521"/>
      <c r="AK26" s="521"/>
      <c r="AL26" s="563"/>
      <c r="AM26" s="520">
        <v>18753</v>
      </c>
      <c r="AN26" s="521"/>
      <c r="AO26" s="521"/>
      <c r="AP26" s="521"/>
      <c r="AQ26" s="521"/>
      <c r="AR26" s="563"/>
      <c r="AS26" s="520">
        <v>2679</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2550</v>
      </c>
      <c r="R27" s="521"/>
      <c r="S27" s="521"/>
      <c r="T27" s="521"/>
      <c r="U27" s="521"/>
      <c r="V27" s="563"/>
      <c r="W27" s="622"/>
      <c r="X27" s="610"/>
      <c r="Y27" s="611"/>
      <c r="Z27" s="519" t="s">
        <v>178</v>
      </c>
      <c r="AA27" s="499"/>
      <c r="AB27" s="499"/>
      <c r="AC27" s="499"/>
      <c r="AD27" s="499"/>
      <c r="AE27" s="499"/>
      <c r="AF27" s="499"/>
      <c r="AG27" s="500"/>
      <c r="AH27" s="520" t="s">
        <v>172</v>
      </c>
      <c r="AI27" s="521"/>
      <c r="AJ27" s="521"/>
      <c r="AK27" s="521"/>
      <c r="AL27" s="563"/>
      <c r="AM27" s="520" t="s">
        <v>172</v>
      </c>
      <c r="AN27" s="521"/>
      <c r="AO27" s="521"/>
      <c r="AP27" s="521"/>
      <c r="AQ27" s="521"/>
      <c r="AR27" s="563"/>
      <c r="AS27" s="520" t="s">
        <v>128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35010</v>
      </c>
      <c r="BO27" s="646"/>
      <c r="BP27" s="646"/>
      <c r="BQ27" s="646"/>
      <c r="BR27" s="646"/>
      <c r="BS27" s="646"/>
      <c r="BT27" s="646"/>
      <c r="BU27" s="647"/>
      <c r="BV27" s="645">
        <v>35000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2210</v>
      </c>
      <c r="R28" s="521"/>
      <c r="S28" s="521"/>
      <c r="T28" s="521"/>
      <c r="U28" s="521"/>
      <c r="V28" s="563"/>
      <c r="W28" s="622"/>
      <c r="X28" s="610"/>
      <c r="Y28" s="611"/>
      <c r="Z28" s="519" t="s">
        <v>181</v>
      </c>
      <c r="AA28" s="499"/>
      <c r="AB28" s="499"/>
      <c r="AC28" s="499"/>
      <c r="AD28" s="499"/>
      <c r="AE28" s="499"/>
      <c r="AF28" s="499"/>
      <c r="AG28" s="500"/>
      <c r="AH28" s="520" t="s">
        <v>128</v>
      </c>
      <c r="AI28" s="521"/>
      <c r="AJ28" s="521"/>
      <c r="AK28" s="521"/>
      <c r="AL28" s="563"/>
      <c r="AM28" s="520" t="s">
        <v>172</v>
      </c>
      <c r="AN28" s="521"/>
      <c r="AO28" s="521"/>
      <c r="AP28" s="521"/>
      <c r="AQ28" s="521"/>
      <c r="AR28" s="563"/>
      <c r="AS28" s="520" t="s">
        <v>128</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1133000</v>
      </c>
      <c r="BO28" s="433"/>
      <c r="BP28" s="433"/>
      <c r="BQ28" s="433"/>
      <c r="BR28" s="433"/>
      <c r="BS28" s="433"/>
      <c r="BT28" s="433"/>
      <c r="BU28" s="434"/>
      <c r="BV28" s="432">
        <v>1288000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8</v>
      </c>
      <c r="M29" s="521"/>
      <c r="N29" s="521"/>
      <c r="O29" s="521"/>
      <c r="P29" s="563"/>
      <c r="Q29" s="520">
        <v>2110</v>
      </c>
      <c r="R29" s="521"/>
      <c r="S29" s="521"/>
      <c r="T29" s="521"/>
      <c r="U29" s="521"/>
      <c r="V29" s="563"/>
      <c r="W29" s="623"/>
      <c r="X29" s="624"/>
      <c r="Y29" s="625"/>
      <c r="Z29" s="519" t="s">
        <v>184</v>
      </c>
      <c r="AA29" s="499"/>
      <c r="AB29" s="499"/>
      <c r="AC29" s="499"/>
      <c r="AD29" s="499"/>
      <c r="AE29" s="499"/>
      <c r="AF29" s="499"/>
      <c r="AG29" s="500"/>
      <c r="AH29" s="520">
        <v>41</v>
      </c>
      <c r="AI29" s="521"/>
      <c r="AJ29" s="521"/>
      <c r="AK29" s="521"/>
      <c r="AL29" s="563"/>
      <c r="AM29" s="520">
        <v>120663</v>
      </c>
      <c r="AN29" s="521"/>
      <c r="AO29" s="521"/>
      <c r="AP29" s="521"/>
      <c r="AQ29" s="521"/>
      <c r="AR29" s="563"/>
      <c r="AS29" s="520">
        <v>2943</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166000</v>
      </c>
      <c r="BO29" s="470"/>
      <c r="BP29" s="470"/>
      <c r="BQ29" s="470"/>
      <c r="BR29" s="470"/>
      <c r="BS29" s="470"/>
      <c r="BT29" s="470"/>
      <c r="BU29" s="471"/>
      <c r="BV29" s="469">
        <v>165000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95.7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126117</v>
      </c>
      <c r="BO30" s="646"/>
      <c r="BP30" s="646"/>
      <c r="BQ30" s="646"/>
      <c r="BR30" s="646"/>
      <c r="BS30" s="646"/>
      <c r="BT30" s="646"/>
      <c r="BU30" s="647"/>
      <c r="BV30" s="645">
        <v>116030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湯沢雄勝広域市町村圏組合（一般会計）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秋田栗駒リゾート</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国民健康保険特別会計（直営診療施設勘定）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秋田県市町村総合事務組合（一般会計）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栗駒開発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秋田県市町村総合事務組合（交通災害共済事業等特別会計）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栗駒ハイランド</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介護保険特別会計（保険事業勘定）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秋田県市町村会館管理組合（一般会計）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秋田県後期高齢者医療広域連合（一般会計）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秋田県後期高齢者医療広域連合（後期高齢者医療特別会計）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秋田県町村電算システム共同事業組合（一般会計）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湯沢雄勝広域市町村圏組合（湯沢雄勝ふるさと市町村圏基金特別会計）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ffHK/yfO6FG1TGQzu2Gsiwkg+wkZUdaIHBxX5V2pie4sFIjMubphwU6zHR9+Oro7Liu1DvTtmicy1e4n/gTajA==" saltValue="qhnPrTzcxdh9iev5KBL0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50" t="s">
        <v>552</v>
      </c>
      <c r="D34" s="1250"/>
      <c r="E34" s="1251"/>
      <c r="F34" s="32">
        <v>5.38</v>
      </c>
      <c r="G34" s="33">
        <v>1.57</v>
      </c>
      <c r="H34" s="33">
        <v>1.27</v>
      </c>
      <c r="I34" s="33">
        <v>2.85</v>
      </c>
      <c r="J34" s="34">
        <v>0.54</v>
      </c>
      <c r="K34" s="22"/>
      <c r="L34" s="22"/>
      <c r="M34" s="22"/>
      <c r="N34" s="22"/>
      <c r="O34" s="22"/>
      <c r="P34" s="22"/>
    </row>
    <row r="35" spans="1:16" ht="39" customHeight="1" x14ac:dyDescent="0.15">
      <c r="A35" s="22"/>
      <c r="B35" s="35"/>
      <c r="C35" s="1244" t="s">
        <v>553</v>
      </c>
      <c r="D35" s="1245"/>
      <c r="E35" s="1246"/>
      <c r="F35" s="36">
        <v>0.03</v>
      </c>
      <c r="G35" s="37">
        <v>0.02</v>
      </c>
      <c r="H35" s="37">
        <v>0</v>
      </c>
      <c r="I35" s="37">
        <v>0.14000000000000001</v>
      </c>
      <c r="J35" s="38">
        <v>0.38</v>
      </c>
      <c r="K35" s="22"/>
      <c r="L35" s="22"/>
      <c r="M35" s="22"/>
      <c r="N35" s="22"/>
      <c r="O35" s="22"/>
      <c r="P35" s="22"/>
    </row>
    <row r="36" spans="1:16" ht="39" customHeight="1" x14ac:dyDescent="0.15">
      <c r="A36" s="22"/>
      <c r="B36" s="35"/>
      <c r="C36" s="1244" t="s">
        <v>554</v>
      </c>
      <c r="D36" s="1245"/>
      <c r="E36" s="1246"/>
      <c r="F36" s="36">
        <v>0.18</v>
      </c>
      <c r="G36" s="37">
        <v>0.19</v>
      </c>
      <c r="H36" s="37">
        <v>0.2</v>
      </c>
      <c r="I36" s="37">
        <v>0.22</v>
      </c>
      <c r="J36" s="38">
        <v>0.27</v>
      </c>
      <c r="K36" s="22"/>
      <c r="L36" s="22"/>
      <c r="M36" s="22"/>
      <c r="N36" s="22"/>
      <c r="O36" s="22"/>
      <c r="P36" s="22"/>
    </row>
    <row r="37" spans="1:16" ht="39" customHeight="1" x14ac:dyDescent="0.15">
      <c r="A37" s="22"/>
      <c r="B37" s="35"/>
      <c r="C37" s="1244" t="s">
        <v>555</v>
      </c>
      <c r="D37" s="1245"/>
      <c r="E37" s="1246"/>
      <c r="F37" s="36">
        <v>1.04</v>
      </c>
      <c r="G37" s="37">
        <v>0.13</v>
      </c>
      <c r="H37" s="37">
        <v>0.03</v>
      </c>
      <c r="I37" s="37">
        <v>0.48</v>
      </c>
      <c r="J37" s="38">
        <v>0.23</v>
      </c>
      <c r="K37" s="22"/>
      <c r="L37" s="22"/>
      <c r="M37" s="22"/>
      <c r="N37" s="22"/>
      <c r="O37" s="22"/>
      <c r="P37" s="22"/>
    </row>
    <row r="38" spans="1:16" ht="39" customHeight="1" x14ac:dyDescent="0.15">
      <c r="A38" s="22"/>
      <c r="B38" s="35"/>
      <c r="C38" s="1244" t="s">
        <v>556</v>
      </c>
      <c r="D38" s="1245"/>
      <c r="E38" s="1246"/>
      <c r="F38" s="36">
        <v>0.08</v>
      </c>
      <c r="G38" s="37">
        <v>0.08</v>
      </c>
      <c r="H38" s="37">
        <v>0.08</v>
      </c>
      <c r="I38" s="37">
        <v>0.08</v>
      </c>
      <c r="J38" s="38">
        <v>0.08</v>
      </c>
      <c r="K38" s="22"/>
      <c r="L38" s="22"/>
      <c r="M38" s="22"/>
      <c r="N38" s="22"/>
      <c r="O38" s="22"/>
      <c r="P38" s="22"/>
    </row>
    <row r="39" spans="1:16" ht="39" customHeight="1" x14ac:dyDescent="0.15">
      <c r="A39" s="22"/>
      <c r="B39" s="35"/>
      <c r="C39" s="1244" t="s">
        <v>557</v>
      </c>
      <c r="D39" s="1245"/>
      <c r="E39" s="1246"/>
      <c r="F39" s="36">
        <v>0.05</v>
      </c>
      <c r="G39" s="37">
        <v>0.08</v>
      </c>
      <c r="H39" s="37">
        <v>0.05</v>
      </c>
      <c r="I39" s="37">
        <v>7.0000000000000007E-2</v>
      </c>
      <c r="J39" s="38">
        <v>0.06</v>
      </c>
      <c r="K39" s="22"/>
      <c r="L39" s="22"/>
      <c r="M39" s="22"/>
      <c r="N39" s="22"/>
      <c r="O39" s="22"/>
      <c r="P39" s="22"/>
    </row>
    <row r="40" spans="1:16" ht="39" customHeight="1" x14ac:dyDescent="0.15">
      <c r="A40" s="22"/>
      <c r="B40" s="35"/>
      <c r="C40" s="1244" t="s">
        <v>558</v>
      </c>
      <c r="D40" s="1245"/>
      <c r="E40" s="1246"/>
      <c r="F40" s="36">
        <v>0.03</v>
      </c>
      <c r="G40" s="37">
        <v>0.06</v>
      </c>
      <c r="H40" s="37">
        <v>0.06</v>
      </c>
      <c r="I40" s="37">
        <v>0.06</v>
      </c>
      <c r="J40" s="38">
        <v>0.06</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559</v>
      </c>
      <c r="D42" s="1245"/>
      <c r="E42" s="1246"/>
      <c r="F42" s="36" t="s">
        <v>501</v>
      </c>
      <c r="G42" s="37" t="s">
        <v>501</v>
      </c>
      <c r="H42" s="37" t="s">
        <v>501</v>
      </c>
      <c r="I42" s="37" t="s">
        <v>501</v>
      </c>
      <c r="J42" s="38" t="s">
        <v>501</v>
      </c>
      <c r="K42" s="22"/>
      <c r="L42" s="22"/>
      <c r="M42" s="22"/>
      <c r="N42" s="22"/>
      <c r="O42" s="22"/>
      <c r="P42" s="22"/>
    </row>
    <row r="43" spans="1:16" ht="39" customHeight="1" thickBot="1" x14ac:dyDescent="0.2">
      <c r="A43" s="22"/>
      <c r="B43" s="40"/>
      <c r="C43" s="1247" t="s">
        <v>560</v>
      </c>
      <c r="D43" s="1248"/>
      <c r="E43" s="1249"/>
      <c r="F43" s="41">
        <v>0</v>
      </c>
      <c r="G43" s="42">
        <v>0</v>
      </c>
      <c r="H43" s="42">
        <v>0</v>
      </c>
      <c r="I43" s="42">
        <v>0</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8E3f1Jti1o0RqmSU40Gag8jaU/GrNbBV+5U4V+CssTuWm0lGc2xO1MzS+VVEPn15PbaqzFJCpspNuOsT9G/qQ==" saltValue="JVwcTWIwQ7vVqmvQkqKO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561</v>
      </c>
      <c r="L45" s="60">
        <v>566</v>
      </c>
      <c r="M45" s="60">
        <v>576</v>
      </c>
      <c r="N45" s="60">
        <v>605</v>
      </c>
      <c r="O45" s="61">
        <v>742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501</v>
      </c>
      <c r="L46" s="64" t="s">
        <v>501</v>
      </c>
      <c r="M46" s="64" t="s">
        <v>501</v>
      </c>
      <c r="N46" s="64" t="s">
        <v>501</v>
      </c>
      <c r="O46" s="65" t="s">
        <v>501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501</v>
      </c>
      <c r="L47" s="64" t="s">
        <v>501</v>
      </c>
      <c r="M47" s="64" t="s">
        <v>501</v>
      </c>
      <c r="N47" s="64" t="s">
        <v>501</v>
      </c>
      <c r="O47" s="65" t="s">
        <v>501</v>
      </c>
      <c r="P47" s="48"/>
      <c r="Q47" s="48"/>
      <c r="R47" s="48"/>
      <c r="S47" s="48"/>
      <c r="T47" s="48"/>
      <c r="U47" s="48"/>
    </row>
    <row r="48" spans="1:21" ht="30.75" customHeight="1" x14ac:dyDescent="0.15">
      <c r="A48" s="48"/>
      <c r="B48" s="1254"/>
      <c r="C48" s="1255"/>
      <c r="D48" s="62"/>
      <c r="E48" s="1260" t="s">
        <v>15</v>
      </c>
      <c r="F48" s="1260"/>
      <c r="G48" s="1260"/>
      <c r="H48" s="1260"/>
      <c r="I48" s="1260"/>
      <c r="J48" s="1261"/>
      <c r="K48" s="63">
        <v>71</v>
      </c>
      <c r="L48" s="64">
        <v>80</v>
      </c>
      <c r="M48" s="64">
        <v>105</v>
      </c>
      <c r="N48" s="64">
        <v>110</v>
      </c>
      <c r="O48" s="65">
        <v>131</v>
      </c>
      <c r="P48" s="48"/>
      <c r="Q48" s="48"/>
      <c r="R48" s="48"/>
      <c r="S48" s="48"/>
      <c r="T48" s="48"/>
      <c r="U48" s="48"/>
    </row>
    <row r="49" spans="1:21" ht="30.75" customHeight="1" x14ac:dyDescent="0.15">
      <c r="A49" s="48"/>
      <c r="B49" s="1254"/>
      <c r="C49" s="1255"/>
      <c r="D49" s="62"/>
      <c r="E49" s="1260" t="s">
        <v>16</v>
      </c>
      <c r="F49" s="1260"/>
      <c r="G49" s="1260"/>
      <c r="H49" s="1260"/>
      <c r="I49" s="1260"/>
      <c r="J49" s="1261"/>
      <c r="K49" s="63">
        <v>6</v>
      </c>
      <c r="L49" s="64">
        <v>7</v>
      </c>
      <c r="M49" s="64">
        <v>7</v>
      </c>
      <c r="N49" s="64">
        <v>7</v>
      </c>
      <c r="O49" s="65">
        <v>8</v>
      </c>
      <c r="P49" s="48"/>
      <c r="Q49" s="48"/>
      <c r="R49" s="48"/>
      <c r="S49" s="48"/>
      <c r="T49" s="48"/>
      <c r="U49" s="48"/>
    </row>
    <row r="50" spans="1:21" ht="30.75" customHeight="1" x14ac:dyDescent="0.15">
      <c r="A50" s="48"/>
      <c r="B50" s="1254"/>
      <c r="C50" s="1255"/>
      <c r="D50" s="62"/>
      <c r="E50" s="1260" t="s">
        <v>17</v>
      </c>
      <c r="F50" s="1260"/>
      <c r="G50" s="1260"/>
      <c r="H50" s="1260"/>
      <c r="I50" s="1260"/>
      <c r="J50" s="1261"/>
      <c r="K50" s="63">
        <v>3</v>
      </c>
      <c r="L50" s="64">
        <v>3</v>
      </c>
      <c r="M50" s="64">
        <v>2</v>
      </c>
      <c r="N50" s="64">
        <v>1</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489</v>
      </c>
      <c r="L52" s="64">
        <v>472</v>
      </c>
      <c r="M52" s="64">
        <v>491</v>
      </c>
      <c r="N52" s="64">
        <v>506</v>
      </c>
      <c r="O52" s="65">
        <v>614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153</v>
      </c>
      <c r="L53" s="69">
        <v>184</v>
      </c>
      <c r="M53" s="69">
        <v>199</v>
      </c>
      <c r="N53" s="69">
        <v>217</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586</v>
      </c>
      <c r="L57" s="84" t="s">
        <v>586</v>
      </c>
      <c r="M57" s="84" t="s">
        <v>586</v>
      </c>
      <c r="N57" s="84" t="s">
        <v>586</v>
      </c>
      <c r="O57" s="85" t="s">
        <v>586</v>
      </c>
    </row>
    <row r="58" spans="1:21" ht="31.5" customHeight="1" thickBot="1" x14ac:dyDescent="0.2">
      <c r="B58" s="1270"/>
      <c r="C58" s="1271"/>
      <c r="D58" s="1275" t="s">
        <v>27</v>
      </c>
      <c r="E58" s="1276"/>
      <c r="F58" s="1276"/>
      <c r="G58" s="1276"/>
      <c r="H58" s="1276"/>
      <c r="I58" s="1276"/>
      <c r="J58" s="1277"/>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Wz/DXRGLsYXzJnrPZQSomPOFrCtBJaFWNn88sllq65xsGZauYeG7e586AwYeME3XcS8SiK6YpJLAqVnKcKpow==" saltValue="TX+WiqihjD7Y9GUM/Mu9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78" t="s">
        <v>30</v>
      </c>
      <c r="C41" s="1279"/>
      <c r="D41" s="102"/>
      <c r="E41" s="1284" t="s">
        <v>31</v>
      </c>
      <c r="F41" s="1284"/>
      <c r="G41" s="1284"/>
      <c r="H41" s="1285"/>
      <c r="I41" s="103">
        <v>5746</v>
      </c>
      <c r="J41" s="104">
        <v>5592</v>
      </c>
      <c r="K41" s="104">
        <v>5374</v>
      </c>
      <c r="L41" s="104">
        <v>5096</v>
      </c>
      <c r="M41" s="105">
        <v>4564</v>
      </c>
    </row>
    <row r="42" spans="2:13" ht="27.75" customHeight="1" x14ac:dyDescent="0.15">
      <c r="B42" s="1280"/>
      <c r="C42" s="1281"/>
      <c r="D42" s="106"/>
      <c r="E42" s="1286" t="s">
        <v>32</v>
      </c>
      <c r="F42" s="1286"/>
      <c r="G42" s="1286"/>
      <c r="H42" s="1287"/>
      <c r="I42" s="107" t="s">
        <v>501</v>
      </c>
      <c r="J42" s="108" t="s">
        <v>501</v>
      </c>
      <c r="K42" s="108" t="s">
        <v>501</v>
      </c>
      <c r="L42" s="108" t="s">
        <v>501</v>
      </c>
      <c r="M42" s="109" t="s">
        <v>501</v>
      </c>
    </row>
    <row r="43" spans="2:13" ht="27.75" customHeight="1" x14ac:dyDescent="0.15">
      <c r="B43" s="1280"/>
      <c r="C43" s="1281"/>
      <c r="D43" s="106"/>
      <c r="E43" s="1286" t="s">
        <v>33</v>
      </c>
      <c r="F43" s="1286"/>
      <c r="G43" s="1286"/>
      <c r="H43" s="1287"/>
      <c r="I43" s="107">
        <v>1419</v>
      </c>
      <c r="J43" s="108">
        <v>1520</v>
      </c>
      <c r="K43" s="108">
        <v>1667</v>
      </c>
      <c r="L43" s="108">
        <v>1757</v>
      </c>
      <c r="M43" s="109">
        <v>1976</v>
      </c>
    </row>
    <row r="44" spans="2:13" ht="27.75" customHeight="1" x14ac:dyDescent="0.15">
      <c r="B44" s="1280"/>
      <c r="C44" s="1281"/>
      <c r="D44" s="106"/>
      <c r="E44" s="1286" t="s">
        <v>34</v>
      </c>
      <c r="F44" s="1286"/>
      <c r="G44" s="1286"/>
      <c r="H44" s="1287"/>
      <c r="I44" s="107">
        <v>59</v>
      </c>
      <c r="J44" s="108">
        <v>52</v>
      </c>
      <c r="K44" s="108">
        <v>64</v>
      </c>
      <c r="L44" s="108">
        <v>67</v>
      </c>
      <c r="M44" s="109">
        <v>59</v>
      </c>
    </row>
    <row r="45" spans="2:13" ht="27.75" customHeight="1" x14ac:dyDescent="0.15">
      <c r="B45" s="1280"/>
      <c r="C45" s="1281"/>
      <c r="D45" s="106"/>
      <c r="E45" s="1286" t="s">
        <v>35</v>
      </c>
      <c r="F45" s="1286"/>
      <c r="G45" s="1286"/>
      <c r="H45" s="1287"/>
      <c r="I45" s="107">
        <v>238</v>
      </c>
      <c r="J45" s="108">
        <v>275</v>
      </c>
      <c r="K45" s="108">
        <v>305</v>
      </c>
      <c r="L45" s="108">
        <v>340</v>
      </c>
      <c r="M45" s="109">
        <v>313</v>
      </c>
    </row>
    <row r="46" spans="2:13" ht="27.75" customHeight="1" x14ac:dyDescent="0.15">
      <c r="B46" s="1280"/>
      <c r="C46" s="1281"/>
      <c r="D46" s="110"/>
      <c r="E46" s="1286" t="s">
        <v>36</v>
      </c>
      <c r="F46" s="1286"/>
      <c r="G46" s="1286"/>
      <c r="H46" s="1287"/>
      <c r="I46" s="107">
        <v>17</v>
      </c>
      <c r="J46" s="108">
        <v>28</v>
      </c>
      <c r="K46" s="108">
        <v>45</v>
      </c>
      <c r="L46" s="108">
        <v>72</v>
      </c>
      <c r="M46" s="109">
        <v>90</v>
      </c>
    </row>
    <row r="47" spans="2:13" ht="27.75" customHeight="1" x14ac:dyDescent="0.15">
      <c r="B47" s="1280"/>
      <c r="C47" s="1281"/>
      <c r="D47" s="111"/>
      <c r="E47" s="1288" t="s">
        <v>37</v>
      </c>
      <c r="F47" s="1289"/>
      <c r="G47" s="1289"/>
      <c r="H47" s="1290"/>
      <c r="I47" s="107" t="s">
        <v>501</v>
      </c>
      <c r="J47" s="108" t="s">
        <v>501</v>
      </c>
      <c r="K47" s="108" t="s">
        <v>501</v>
      </c>
      <c r="L47" s="108" t="s">
        <v>501</v>
      </c>
      <c r="M47" s="109" t="s">
        <v>501</v>
      </c>
    </row>
    <row r="48" spans="2:13" ht="27.75" customHeight="1" x14ac:dyDescent="0.15">
      <c r="B48" s="1280"/>
      <c r="C48" s="1281"/>
      <c r="D48" s="106"/>
      <c r="E48" s="1286" t="s">
        <v>38</v>
      </c>
      <c r="F48" s="1286"/>
      <c r="G48" s="1286"/>
      <c r="H48" s="1287"/>
      <c r="I48" s="107" t="s">
        <v>501</v>
      </c>
      <c r="J48" s="108" t="s">
        <v>501</v>
      </c>
      <c r="K48" s="108" t="s">
        <v>501</v>
      </c>
      <c r="L48" s="108" t="s">
        <v>501</v>
      </c>
      <c r="M48" s="109" t="s">
        <v>501</v>
      </c>
    </row>
    <row r="49" spans="2:13" ht="27.75" customHeight="1" x14ac:dyDescent="0.15">
      <c r="B49" s="1282"/>
      <c r="C49" s="1283"/>
      <c r="D49" s="106"/>
      <c r="E49" s="1286" t="s">
        <v>39</v>
      </c>
      <c r="F49" s="1286"/>
      <c r="G49" s="1286"/>
      <c r="H49" s="1287"/>
      <c r="I49" s="107" t="s">
        <v>501</v>
      </c>
      <c r="J49" s="108" t="s">
        <v>501</v>
      </c>
      <c r="K49" s="108" t="s">
        <v>501</v>
      </c>
      <c r="L49" s="108" t="s">
        <v>501</v>
      </c>
      <c r="M49" s="109" t="s">
        <v>501</v>
      </c>
    </row>
    <row r="50" spans="2:13" ht="27.75" customHeight="1" x14ac:dyDescent="0.15">
      <c r="B50" s="1291" t="s">
        <v>40</v>
      </c>
      <c r="C50" s="1292"/>
      <c r="D50" s="112"/>
      <c r="E50" s="1286" t="s">
        <v>41</v>
      </c>
      <c r="F50" s="1286"/>
      <c r="G50" s="1286"/>
      <c r="H50" s="1287"/>
      <c r="I50" s="107">
        <v>1966</v>
      </c>
      <c r="J50" s="108">
        <v>1871</v>
      </c>
      <c r="K50" s="108">
        <v>1762</v>
      </c>
      <c r="L50" s="108">
        <v>1685</v>
      </c>
      <c r="M50" s="109">
        <v>1544</v>
      </c>
    </row>
    <row r="51" spans="2:13" ht="27.75" customHeight="1" x14ac:dyDescent="0.15">
      <c r="B51" s="1280"/>
      <c r="C51" s="1281"/>
      <c r="D51" s="106"/>
      <c r="E51" s="1286" t="s">
        <v>42</v>
      </c>
      <c r="F51" s="1286"/>
      <c r="G51" s="1286"/>
      <c r="H51" s="1287"/>
      <c r="I51" s="107" t="s">
        <v>501</v>
      </c>
      <c r="J51" s="108" t="s">
        <v>501</v>
      </c>
      <c r="K51" s="108" t="s">
        <v>501</v>
      </c>
      <c r="L51" s="108" t="s">
        <v>501</v>
      </c>
      <c r="M51" s="109" t="s">
        <v>501</v>
      </c>
    </row>
    <row r="52" spans="2:13" ht="27.75" customHeight="1" x14ac:dyDescent="0.15">
      <c r="B52" s="1282"/>
      <c r="C52" s="1283"/>
      <c r="D52" s="106"/>
      <c r="E52" s="1286" t="s">
        <v>43</v>
      </c>
      <c r="F52" s="1286"/>
      <c r="G52" s="1286"/>
      <c r="H52" s="1287"/>
      <c r="I52" s="107">
        <v>5528</v>
      </c>
      <c r="J52" s="108">
        <v>5536</v>
      </c>
      <c r="K52" s="108">
        <v>5294</v>
      </c>
      <c r="L52" s="108">
        <v>5104</v>
      </c>
      <c r="M52" s="109">
        <v>4782</v>
      </c>
    </row>
    <row r="53" spans="2:13" ht="27.75" customHeight="1" thickBot="1" x14ac:dyDescent="0.2">
      <c r="B53" s="1293" t="s">
        <v>44</v>
      </c>
      <c r="C53" s="1294"/>
      <c r="D53" s="113"/>
      <c r="E53" s="1295" t="s">
        <v>45</v>
      </c>
      <c r="F53" s="1295"/>
      <c r="G53" s="1295"/>
      <c r="H53" s="1296"/>
      <c r="I53" s="114">
        <v>-16</v>
      </c>
      <c r="J53" s="115">
        <v>60</v>
      </c>
      <c r="K53" s="115">
        <v>398</v>
      </c>
      <c r="L53" s="115">
        <v>543</v>
      </c>
      <c r="M53" s="116">
        <v>675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aLWrulWdS3PR+KCjHRPgVh4TeZqolgTcFnBOjHMxiEB+4bGY91OFerdA+Grucl/+U5hnfV15YNNgAAt0Netjg==" saltValue="jPdeTqyuUGW4Ek+dcUHY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05" t="s">
        <v>48</v>
      </c>
      <c r="D55" s="1305"/>
      <c r="E55" s="1306"/>
      <c r="F55" s="128">
        <v>1376</v>
      </c>
      <c r="G55" s="128">
        <v>1288</v>
      </c>
      <c r="H55" s="129">
        <v>1133</v>
      </c>
    </row>
    <row r="56" spans="2:8" ht="52.5" customHeight="1" x14ac:dyDescent="0.15">
      <c r="B56" s="130"/>
      <c r="C56" s="1307" t="s">
        <v>49</v>
      </c>
      <c r="D56" s="1307"/>
      <c r="E56" s="1308"/>
      <c r="F56" s="131">
        <v>164</v>
      </c>
      <c r="G56" s="131">
        <v>165</v>
      </c>
      <c r="H56" s="132">
        <v>166</v>
      </c>
    </row>
    <row r="57" spans="2:8" ht="53.25" customHeight="1" x14ac:dyDescent="0.15">
      <c r="B57" s="130"/>
      <c r="C57" s="1309" t="s">
        <v>50</v>
      </c>
      <c r="D57" s="1309"/>
      <c r="E57" s="1310"/>
      <c r="F57" s="133">
        <v>106</v>
      </c>
      <c r="G57" s="133">
        <v>116</v>
      </c>
      <c r="H57" s="134">
        <v>126</v>
      </c>
    </row>
    <row r="58" spans="2:8" ht="45.75" customHeight="1" x14ac:dyDescent="0.15">
      <c r="B58" s="135"/>
      <c r="C58" s="1297" t="s">
        <v>567</v>
      </c>
      <c r="D58" s="1298"/>
      <c r="E58" s="1299"/>
      <c r="F58" s="136">
        <v>78</v>
      </c>
      <c r="G58" s="136">
        <v>79</v>
      </c>
      <c r="H58" s="137">
        <v>80</v>
      </c>
    </row>
    <row r="59" spans="2:8" ht="45.75" customHeight="1" x14ac:dyDescent="0.15">
      <c r="B59" s="135"/>
      <c r="C59" s="1297" t="s">
        <v>568</v>
      </c>
      <c r="D59" s="1298"/>
      <c r="E59" s="1299"/>
      <c r="F59" s="136">
        <v>18</v>
      </c>
      <c r="G59" s="136">
        <v>25</v>
      </c>
      <c r="H59" s="137">
        <v>32</v>
      </c>
    </row>
    <row r="60" spans="2:8" ht="45.75" customHeight="1" x14ac:dyDescent="0.15">
      <c r="B60" s="135"/>
      <c r="C60" s="1297" t="s">
        <v>569</v>
      </c>
      <c r="D60" s="1298"/>
      <c r="E60" s="1299"/>
      <c r="F60" s="136">
        <v>10</v>
      </c>
      <c r="G60" s="136">
        <v>10</v>
      </c>
      <c r="H60" s="137">
        <v>10</v>
      </c>
    </row>
    <row r="61" spans="2:8" ht="45.75" customHeight="1" x14ac:dyDescent="0.15">
      <c r="B61" s="135"/>
      <c r="C61" s="1297" t="s">
        <v>570</v>
      </c>
      <c r="D61" s="1298"/>
      <c r="E61" s="1299"/>
      <c r="F61" s="136">
        <v>0</v>
      </c>
      <c r="G61" s="136">
        <v>2</v>
      </c>
      <c r="H61" s="137">
        <v>4</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1646</v>
      </c>
      <c r="G63" s="142">
        <v>1569</v>
      </c>
      <c r="H63" s="143">
        <v>1425</v>
      </c>
    </row>
    <row r="64" spans="2:8" ht="15" customHeight="1" x14ac:dyDescent="0.15"/>
  </sheetData>
  <sheetProtection algorithmName="SHA-512" hashValue="12D6WqGj41Ufdl22AHCl/0QRICbPRA6Nwx41IjsLotpB5sPm9whbmlxvYTbX2RtlJvlxDVZQpfNmWcnGK7ucgQ==" saltValue="XHT3D6o+6dbMhlhbc85y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11C2C-E25E-41D0-ADEB-91B74DC04297}">
  <sheetPr>
    <pageSetUpPr fitToPage="1"/>
  </sheetPr>
  <dimension ref="A1:WZM160"/>
  <sheetViews>
    <sheetView showGridLines="0" zoomScale="90" zoomScaleNormal="9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596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543</v>
      </c>
      <c r="BQ50" s="1325"/>
      <c r="BR50" s="1325"/>
      <c r="BS50" s="1325"/>
      <c r="BT50" s="1325"/>
      <c r="BU50" s="1325"/>
      <c r="BV50" s="1325"/>
      <c r="BW50" s="1325"/>
      <c r="BX50" s="1325" t="s">
        <v>544</v>
      </c>
      <c r="BY50" s="1325"/>
      <c r="BZ50" s="1325"/>
      <c r="CA50" s="1325"/>
      <c r="CB50" s="1325"/>
      <c r="CC50" s="1325"/>
      <c r="CD50" s="1325"/>
      <c r="CE50" s="1325"/>
      <c r="CF50" s="1325" t="s">
        <v>545</v>
      </c>
      <c r="CG50" s="1325"/>
      <c r="CH50" s="1325"/>
      <c r="CI50" s="1325"/>
      <c r="CJ50" s="1325"/>
      <c r="CK50" s="1325"/>
      <c r="CL50" s="1325"/>
      <c r="CM50" s="1325"/>
      <c r="CN50" s="1325" t="s">
        <v>546</v>
      </c>
      <c r="CO50" s="1325"/>
      <c r="CP50" s="1325"/>
      <c r="CQ50" s="1325"/>
      <c r="CR50" s="1325"/>
      <c r="CS50" s="1325"/>
      <c r="CT50" s="1325"/>
      <c r="CU50" s="1325"/>
      <c r="CV50" s="1325" t="s">
        <v>547</v>
      </c>
      <c r="CW50" s="1325"/>
      <c r="CX50" s="1325"/>
      <c r="CY50" s="1325"/>
      <c r="CZ50" s="1325"/>
      <c r="DA50" s="1325"/>
      <c r="DB50" s="1325"/>
      <c r="DC50" s="1325"/>
    </row>
    <row r="51" spans="1:109" ht="13.5" customHeight="1" x14ac:dyDescent="0.15">
      <c r="B51" s="389"/>
      <c r="G51" s="1326"/>
      <c r="H51" s="1326"/>
      <c r="I51" s="1328"/>
      <c r="J51" s="1328"/>
      <c r="K51" s="1327"/>
      <c r="L51" s="1327"/>
      <c r="M51" s="1327"/>
      <c r="N51" s="1327"/>
      <c r="AM51" s="396"/>
      <c r="AN51" s="1329" t="s">
        <v>590</v>
      </c>
      <c r="AO51" s="1329"/>
      <c r="AP51" s="1329"/>
      <c r="AQ51" s="1329"/>
      <c r="AR51" s="1329"/>
      <c r="AS51" s="1329"/>
      <c r="AT51" s="1329"/>
      <c r="AU51" s="1329"/>
      <c r="AV51" s="1329"/>
      <c r="AW51" s="1329"/>
      <c r="AX51" s="1329"/>
      <c r="AY51" s="1329"/>
      <c r="AZ51" s="1329"/>
      <c r="BA51" s="1329"/>
      <c r="BB51" s="1329" t="s">
        <v>588</v>
      </c>
      <c r="BC51" s="1329"/>
      <c r="BD51" s="1329"/>
      <c r="BE51" s="1329"/>
      <c r="BF51" s="1329"/>
      <c r="BG51" s="1329"/>
      <c r="BH51" s="1329"/>
      <c r="BI51" s="1329"/>
      <c r="BJ51" s="1329"/>
      <c r="BK51" s="1329"/>
      <c r="BL51" s="1329"/>
      <c r="BM51" s="1329"/>
      <c r="BN51" s="1329"/>
      <c r="BO51" s="1329"/>
      <c r="BP51" s="1320"/>
      <c r="BQ51" s="1320"/>
      <c r="BR51" s="1320"/>
      <c r="BS51" s="1320"/>
      <c r="BT51" s="1320"/>
      <c r="BU51" s="1320"/>
      <c r="BV51" s="1320"/>
      <c r="BW51" s="1320"/>
      <c r="BX51" s="1320">
        <v>4</v>
      </c>
      <c r="BY51" s="1320"/>
      <c r="BZ51" s="1320"/>
      <c r="CA51" s="1320"/>
      <c r="CB51" s="1320"/>
      <c r="CC51" s="1320"/>
      <c r="CD51" s="1320"/>
      <c r="CE51" s="1320"/>
      <c r="CF51" s="1320">
        <v>27.5</v>
      </c>
      <c r="CG51" s="1320"/>
      <c r="CH51" s="1320"/>
      <c r="CI51" s="1320"/>
      <c r="CJ51" s="1320"/>
      <c r="CK51" s="1320"/>
      <c r="CL51" s="1320"/>
      <c r="CM51" s="1320"/>
      <c r="CN51" s="1320">
        <v>37.200000000000003</v>
      </c>
      <c r="CO51" s="1320"/>
      <c r="CP51" s="1320"/>
      <c r="CQ51" s="1320"/>
      <c r="CR51" s="1320"/>
      <c r="CS51" s="1320"/>
      <c r="CT51" s="1320"/>
      <c r="CU51" s="1320"/>
      <c r="CV51" s="1320">
        <v>46.6</v>
      </c>
      <c r="CW51" s="1320"/>
      <c r="CX51" s="1320"/>
      <c r="CY51" s="1320"/>
      <c r="CZ51" s="1320"/>
      <c r="DA51" s="1320"/>
      <c r="DB51" s="1320"/>
      <c r="DC51" s="1320"/>
    </row>
    <row r="52" spans="1:109" ht="13.5" x14ac:dyDescent="0.15">
      <c r="B52" s="389"/>
      <c r="G52" s="1326"/>
      <c r="H52" s="1326"/>
      <c r="I52" s="1328"/>
      <c r="J52" s="1328"/>
      <c r="K52" s="1327"/>
      <c r="L52" s="1327"/>
      <c r="M52" s="1327"/>
      <c r="N52" s="1327"/>
      <c r="AM52" s="39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1"/>
      <c r="J53" s="1321"/>
      <c r="K53" s="1327"/>
      <c r="L53" s="1327"/>
      <c r="M53" s="1327"/>
      <c r="N53" s="1327"/>
      <c r="AM53" s="396"/>
      <c r="AN53" s="1329"/>
      <c r="AO53" s="1329"/>
      <c r="AP53" s="1329"/>
      <c r="AQ53" s="1329"/>
      <c r="AR53" s="1329"/>
      <c r="AS53" s="1329"/>
      <c r="AT53" s="1329"/>
      <c r="AU53" s="1329"/>
      <c r="AV53" s="1329"/>
      <c r="AW53" s="1329"/>
      <c r="AX53" s="1329"/>
      <c r="AY53" s="1329"/>
      <c r="AZ53" s="1329"/>
      <c r="BA53" s="1329"/>
      <c r="BB53" s="1329" t="s">
        <v>595</v>
      </c>
      <c r="BC53" s="1329"/>
      <c r="BD53" s="1329"/>
      <c r="BE53" s="1329"/>
      <c r="BF53" s="1329"/>
      <c r="BG53" s="1329"/>
      <c r="BH53" s="1329"/>
      <c r="BI53" s="1329"/>
      <c r="BJ53" s="1329"/>
      <c r="BK53" s="1329"/>
      <c r="BL53" s="1329"/>
      <c r="BM53" s="1329"/>
      <c r="BN53" s="1329"/>
      <c r="BO53" s="1329"/>
      <c r="BP53" s="1320">
        <v>64</v>
      </c>
      <c r="BQ53" s="1320"/>
      <c r="BR53" s="1320"/>
      <c r="BS53" s="1320"/>
      <c r="BT53" s="1320"/>
      <c r="BU53" s="1320"/>
      <c r="BV53" s="1320"/>
      <c r="BW53" s="1320"/>
      <c r="BX53" s="1320">
        <v>65.400000000000006</v>
      </c>
      <c r="BY53" s="1320"/>
      <c r="BZ53" s="1320"/>
      <c r="CA53" s="1320"/>
      <c r="CB53" s="1320"/>
      <c r="CC53" s="1320"/>
      <c r="CD53" s="1320"/>
      <c r="CE53" s="1320"/>
      <c r="CF53" s="1320">
        <v>67.099999999999994</v>
      </c>
      <c r="CG53" s="1320"/>
      <c r="CH53" s="1320"/>
      <c r="CI53" s="1320"/>
      <c r="CJ53" s="1320"/>
      <c r="CK53" s="1320"/>
      <c r="CL53" s="1320"/>
      <c r="CM53" s="1320"/>
      <c r="CN53" s="1320">
        <v>69.099999999999994</v>
      </c>
      <c r="CO53" s="1320"/>
      <c r="CP53" s="1320"/>
      <c r="CQ53" s="1320"/>
      <c r="CR53" s="1320"/>
      <c r="CS53" s="1320"/>
      <c r="CT53" s="1320"/>
      <c r="CU53" s="1320"/>
      <c r="CV53" s="1320">
        <v>70.7</v>
      </c>
      <c r="CW53" s="1320"/>
      <c r="CX53" s="1320"/>
      <c r="CY53" s="1320"/>
      <c r="CZ53" s="1320"/>
      <c r="DA53" s="1320"/>
      <c r="DB53" s="1320"/>
      <c r="DC53" s="1320"/>
    </row>
    <row r="54" spans="1:109" ht="13.5" x14ac:dyDescent="0.15">
      <c r="A54" s="404"/>
      <c r="B54" s="389"/>
      <c r="G54" s="1326"/>
      <c r="H54" s="1326"/>
      <c r="I54" s="1321"/>
      <c r="J54" s="1321"/>
      <c r="K54" s="1327"/>
      <c r="L54" s="1327"/>
      <c r="M54" s="1327"/>
      <c r="N54" s="1327"/>
      <c r="AM54" s="39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1"/>
      <c r="H55" s="1321"/>
      <c r="I55" s="1321"/>
      <c r="J55" s="1321"/>
      <c r="K55" s="1327"/>
      <c r="L55" s="1327"/>
      <c r="M55" s="1327"/>
      <c r="N55" s="1327"/>
      <c r="AN55" s="1325" t="s">
        <v>589</v>
      </c>
      <c r="AO55" s="1325"/>
      <c r="AP55" s="1325"/>
      <c r="AQ55" s="1325"/>
      <c r="AR55" s="1325"/>
      <c r="AS55" s="1325"/>
      <c r="AT55" s="1325"/>
      <c r="AU55" s="1325"/>
      <c r="AV55" s="1325"/>
      <c r="AW55" s="1325"/>
      <c r="AX55" s="1325"/>
      <c r="AY55" s="1325"/>
      <c r="AZ55" s="1325"/>
      <c r="BA55" s="1325"/>
      <c r="BB55" s="1329" t="s">
        <v>588</v>
      </c>
      <c r="BC55" s="1329"/>
      <c r="BD55" s="1329"/>
      <c r="BE55" s="1329"/>
      <c r="BF55" s="1329"/>
      <c r="BG55" s="1329"/>
      <c r="BH55" s="1329"/>
      <c r="BI55" s="1329"/>
      <c r="BJ55" s="1329"/>
      <c r="BK55" s="1329"/>
      <c r="BL55" s="1329"/>
      <c r="BM55" s="1329"/>
      <c r="BN55" s="1329"/>
      <c r="BO55" s="1329"/>
      <c r="BP55" s="1320">
        <v>0</v>
      </c>
      <c r="BQ55" s="1320"/>
      <c r="BR55" s="1320"/>
      <c r="BS55" s="1320"/>
      <c r="BT55" s="1320"/>
      <c r="BU55" s="1320"/>
      <c r="BV55" s="1320"/>
      <c r="BW55" s="1320"/>
      <c r="BX55" s="1320">
        <v>0</v>
      </c>
      <c r="BY55" s="1320"/>
      <c r="BZ55" s="1320"/>
      <c r="CA55" s="1320"/>
      <c r="CB55" s="1320"/>
      <c r="CC55" s="1320"/>
      <c r="CD55" s="1320"/>
      <c r="CE55" s="1320"/>
      <c r="CF55" s="1320">
        <v>0</v>
      </c>
      <c r="CG55" s="1320"/>
      <c r="CH55" s="1320"/>
      <c r="CI55" s="1320"/>
      <c r="CJ55" s="1320"/>
      <c r="CK55" s="1320"/>
      <c r="CL55" s="1320"/>
      <c r="CM55" s="1320"/>
      <c r="CN55" s="1320">
        <v>0</v>
      </c>
      <c r="CO55" s="1320"/>
      <c r="CP55" s="1320"/>
      <c r="CQ55" s="1320"/>
      <c r="CR55" s="1320"/>
      <c r="CS55" s="1320"/>
      <c r="CT55" s="1320"/>
      <c r="CU55" s="1320"/>
      <c r="CV55" s="1320">
        <v>0</v>
      </c>
      <c r="CW55" s="1320"/>
      <c r="CX55" s="1320"/>
      <c r="CY55" s="1320"/>
      <c r="CZ55" s="1320"/>
      <c r="DA55" s="1320"/>
      <c r="DB55" s="1320"/>
      <c r="DC55" s="1320"/>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9"/>
      <c r="BC56" s="1329"/>
      <c r="BD56" s="1329"/>
      <c r="BE56" s="1329"/>
      <c r="BF56" s="1329"/>
      <c r="BG56" s="1329"/>
      <c r="BH56" s="1329"/>
      <c r="BI56" s="1329"/>
      <c r="BJ56" s="1329"/>
      <c r="BK56" s="1329"/>
      <c r="BL56" s="1329"/>
      <c r="BM56" s="1329"/>
      <c r="BN56" s="1329"/>
      <c r="BO56" s="132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9" t="s">
        <v>595</v>
      </c>
      <c r="BC57" s="1329"/>
      <c r="BD57" s="1329"/>
      <c r="BE57" s="1329"/>
      <c r="BF57" s="1329"/>
      <c r="BG57" s="1329"/>
      <c r="BH57" s="1329"/>
      <c r="BI57" s="1329"/>
      <c r="BJ57" s="1329"/>
      <c r="BK57" s="1329"/>
      <c r="BL57" s="1329"/>
      <c r="BM57" s="1329"/>
      <c r="BN57" s="1329"/>
      <c r="BO57" s="1329"/>
      <c r="BP57" s="1320">
        <v>57.5</v>
      </c>
      <c r="BQ57" s="1320"/>
      <c r="BR57" s="1320"/>
      <c r="BS57" s="1320"/>
      <c r="BT57" s="1320"/>
      <c r="BU57" s="1320"/>
      <c r="BV57" s="1320"/>
      <c r="BW57" s="1320"/>
      <c r="BX57" s="1320">
        <v>58.4</v>
      </c>
      <c r="BY57" s="1320"/>
      <c r="BZ57" s="1320"/>
      <c r="CA57" s="1320"/>
      <c r="CB57" s="1320"/>
      <c r="CC57" s="1320"/>
      <c r="CD57" s="1320"/>
      <c r="CE57" s="1320"/>
      <c r="CF57" s="1320">
        <v>61.8</v>
      </c>
      <c r="CG57" s="1320"/>
      <c r="CH57" s="1320"/>
      <c r="CI57" s="1320"/>
      <c r="CJ57" s="1320"/>
      <c r="CK57" s="1320"/>
      <c r="CL57" s="1320"/>
      <c r="CM57" s="1320"/>
      <c r="CN57" s="1320">
        <v>63.1</v>
      </c>
      <c r="CO57" s="1320"/>
      <c r="CP57" s="1320"/>
      <c r="CQ57" s="1320"/>
      <c r="CR57" s="1320"/>
      <c r="CS57" s="1320"/>
      <c r="CT57" s="1320"/>
      <c r="CU57" s="1320"/>
      <c r="CV57" s="1320">
        <v>62.4</v>
      </c>
      <c r="CW57" s="1320"/>
      <c r="CX57" s="1320"/>
      <c r="CY57" s="1320"/>
      <c r="CZ57" s="1320"/>
      <c r="DA57" s="1320"/>
      <c r="DB57" s="1320"/>
      <c r="DC57" s="1320"/>
      <c r="DD57" s="415"/>
      <c r="DE57" s="410"/>
    </row>
    <row r="58" spans="1:109" s="404" customFormat="1" ht="13.5" x14ac:dyDescent="0.15">
      <c r="A58" s="388"/>
      <c r="B58" s="410"/>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9"/>
      <c r="BC58" s="1329"/>
      <c r="BD58" s="1329"/>
      <c r="BE58" s="1329"/>
      <c r="BF58" s="1329"/>
      <c r="BG58" s="1329"/>
      <c r="BH58" s="1329"/>
      <c r="BI58" s="1329"/>
      <c r="BJ58" s="1329"/>
      <c r="BK58" s="1329"/>
      <c r="BL58" s="1329"/>
      <c r="BM58" s="1329"/>
      <c r="BN58" s="1329"/>
      <c r="BO58" s="132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594</v>
      </c>
    </row>
    <row r="64" spans="1:109" ht="13.5" x14ac:dyDescent="0.15">
      <c r="B64" s="389"/>
      <c r="G64" s="405"/>
      <c r="I64" s="407"/>
      <c r="J64" s="407"/>
      <c r="K64" s="407"/>
      <c r="L64" s="407"/>
      <c r="M64" s="407"/>
      <c r="N64" s="406"/>
      <c r="AM64" s="405"/>
      <c r="AN64" s="405" t="s">
        <v>593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592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543</v>
      </c>
      <c r="BQ72" s="1325"/>
      <c r="BR72" s="1325"/>
      <c r="BS72" s="1325"/>
      <c r="BT72" s="1325"/>
      <c r="BU72" s="1325"/>
      <c r="BV72" s="1325"/>
      <c r="BW72" s="1325"/>
      <c r="BX72" s="1325" t="s">
        <v>544</v>
      </c>
      <c r="BY72" s="1325"/>
      <c r="BZ72" s="1325"/>
      <c r="CA72" s="1325"/>
      <c r="CB72" s="1325"/>
      <c r="CC72" s="1325"/>
      <c r="CD72" s="1325"/>
      <c r="CE72" s="1325"/>
      <c r="CF72" s="1325" t="s">
        <v>545</v>
      </c>
      <c r="CG72" s="1325"/>
      <c r="CH72" s="1325"/>
      <c r="CI72" s="1325"/>
      <c r="CJ72" s="1325"/>
      <c r="CK72" s="1325"/>
      <c r="CL72" s="1325"/>
      <c r="CM72" s="1325"/>
      <c r="CN72" s="1325" t="s">
        <v>546</v>
      </c>
      <c r="CO72" s="1325"/>
      <c r="CP72" s="1325"/>
      <c r="CQ72" s="1325"/>
      <c r="CR72" s="1325"/>
      <c r="CS72" s="1325"/>
      <c r="CT72" s="1325"/>
      <c r="CU72" s="1325"/>
      <c r="CV72" s="1325" t="s">
        <v>547</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9" t="s">
        <v>590</v>
      </c>
      <c r="AO73" s="1329"/>
      <c r="AP73" s="1329"/>
      <c r="AQ73" s="1329"/>
      <c r="AR73" s="1329"/>
      <c r="AS73" s="1329"/>
      <c r="AT73" s="1329"/>
      <c r="AU73" s="1329"/>
      <c r="AV73" s="1329"/>
      <c r="AW73" s="1329"/>
      <c r="AX73" s="1329"/>
      <c r="AY73" s="1329"/>
      <c r="AZ73" s="1329"/>
      <c r="BA73" s="1329"/>
      <c r="BB73" s="1329" t="s">
        <v>588</v>
      </c>
      <c r="BC73" s="1329"/>
      <c r="BD73" s="1329"/>
      <c r="BE73" s="1329"/>
      <c r="BF73" s="1329"/>
      <c r="BG73" s="1329"/>
      <c r="BH73" s="1329"/>
      <c r="BI73" s="1329"/>
      <c r="BJ73" s="1329"/>
      <c r="BK73" s="1329"/>
      <c r="BL73" s="1329"/>
      <c r="BM73" s="1329"/>
      <c r="BN73" s="1329"/>
      <c r="BO73" s="1329"/>
      <c r="BP73" s="1320"/>
      <c r="BQ73" s="1320"/>
      <c r="BR73" s="1320"/>
      <c r="BS73" s="1320"/>
      <c r="BT73" s="1320"/>
      <c r="BU73" s="1320"/>
      <c r="BV73" s="1320"/>
      <c r="BW73" s="1320"/>
      <c r="BX73" s="1320">
        <v>4</v>
      </c>
      <c r="BY73" s="1320"/>
      <c r="BZ73" s="1320"/>
      <c r="CA73" s="1320"/>
      <c r="CB73" s="1320"/>
      <c r="CC73" s="1320"/>
      <c r="CD73" s="1320"/>
      <c r="CE73" s="1320"/>
      <c r="CF73" s="1320">
        <v>27.5</v>
      </c>
      <c r="CG73" s="1320"/>
      <c r="CH73" s="1320"/>
      <c r="CI73" s="1320"/>
      <c r="CJ73" s="1320"/>
      <c r="CK73" s="1320"/>
      <c r="CL73" s="1320"/>
      <c r="CM73" s="1320"/>
      <c r="CN73" s="1320">
        <v>37.200000000000003</v>
      </c>
      <c r="CO73" s="1320"/>
      <c r="CP73" s="1320"/>
      <c r="CQ73" s="1320"/>
      <c r="CR73" s="1320"/>
      <c r="CS73" s="1320"/>
      <c r="CT73" s="1320"/>
      <c r="CU73" s="1320"/>
      <c r="CV73" s="1320">
        <v>46.6</v>
      </c>
      <c r="CW73" s="1320"/>
      <c r="CX73" s="1320"/>
      <c r="CY73" s="1320"/>
      <c r="CZ73" s="1320"/>
      <c r="DA73" s="1320"/>
      <c r="DB73" s="1320"/>
      <c r="DC73" s="1320"/>
    </row>
    <row r="74" spans="2:107" ht="13.5" x14ac:dyDescent="0.15">
      <c r="B74" s="389"/>
      <c r="G74" s="1326"/>
      <c r="H74" s="1326"/>
      <c r="I74" s="1326"/>
      <c r="J74" s="1326"/>
      <c r="K74" s="1331"/>
      <c r="L74" s="1331"/>
      <c r="M74" s="1331"/>
      <c r="N74" s="1331"/>
      <c r="AM74" s="39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1"/>
      <c r="J75" s="1321"/>
      <c r="K75" s="1327"/>
      <c r="L75" s="1327"/>
      <c r="M75" s="1327"/>
      <c r="N75" s="1327"/>
      <c r="AM75" s="396"/>
      <c r="AN75" s="1329"/>
      <c r="AO75" s="1329"/>
      <c r="AP75" s="1329"/>
      <c r="AQ75" s="1329"/>
      <c r="AR75" s="1329"/>
      <c r="AS75" s="1329"/>
      <c r="AT75" s="1329"/>
      <c r="AU75" s="1329"/>
      <c r="AV75" s="1329"/>
      <c r="AW75" s="1329"/>
      <c r="AX75" s="1329"/>
      <c r="AY75" s="1329"/>
      <c r="AZ75" s="1329"/>
      <c r="BA75" s="1329"/>
      <c r="BB75" s="1329" t="s">
        <v>587</v>
      </c>
      <c r="BC75" s="1329"/>
      <c r="BD75" s="1329"/>
      <c r="BE75" s="1329"/>
      <c r="BF75" s="1329"/>
      <c r="BG75" s="1329"/>
      <c r="BH75" s="1329"/>
      <c r="BI75" s="1329"/>
      <c r="BJ75" s="1329"/>
      <c r="BK75" s="1329"/>
      <c r="BL75" s="1329"/>
      <c r="BM75" s="1329"/>
      <c r="BN75" s="1329"/>
      <c r="BO75" s="1329"/>
      <c r="BP75" s="1320">
        <v>9.8000000000000007</v>
      </c>
      <c r="BQ75" s="1320"/>
      <c r="BR75" s="1320"/>
      <c r="BS75" s="1320"/>
      <c r="BT75" s="1320"/>
      <c r="BU75" s="1320"/>
      <c r="BV75" s="1320"/>
      <c r="BW75" s="1320"/>
      <c r="BX75" s="1320">
        <v>10.7</v>
      </c>
      <c r="BY75" s="1320"/>
      <c r="BZ75" s="1320"/>
      <c r="CA75" s="1320"/>
      <c r="CB75" s="1320"/>
      <c r="CC75" s="1320"/>
      <c r="CD75" s="1320"/>
      <c r="CE75" s="1320"/>
      <c r="CF75" s="1320">
        <v>12</v>
      </c>
      <c r="CG75" s="1320"/>
      <c r="CH75" s="1320"/>
      <c r="CI75" s="1320"/>
      <c r="CJ75" s="1320"/>
      <c r="CK75" s="1320"/>
      <c r="CL75" s="1320"/>
      <c r="CM75" s="1320"/>
      <c r="CN75" s="1320">
        <v>13.6</v>
      </c>
      <c r="CO75" s="1320"/>
      <c r="CP75" s="1320"/>
      <c r="CQ75" s="1320"/>
      <c r="CR75" s="1320"/>
      <c r="CS75" s="1320"/>
      <c r="CT75" s="1320"/>
      <c r="CU75" s="1320"/>
      <c r="CV75" s="1320">
        <v>15.7</v>
      </c>
      <c r="CW75" s="1320"/>
      <c r="CX75" s="1320"/>
      <c r="CY75" s="1320"/>
      <c r="CZ75" s="1320"/>
      <c r="DA75" s="1320"/>
      <c r="DB75" s="1320"/>
      <c r="DC75" s="1320"/>
    </row>
    <row r="76" spans="2:107" ht="13.5" x14ac:dyDescent="0.15">
      <c r="B76" s="389"/>
      <c r="G76" s="1326"/>
      <c r="H76" s="1326"/>
      <c r="I76" s="1321"/>
      <c r="J76" s="1321"/>
      <c r="K76" s="1327"/>
      <c r="L76" s="1327"/>
      <c r="M76" s="1327"/>
      <c r="N76" s="1327"/>
      <c r="AM76" s="39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1"/>
      <c r="H77" s="1321"/>
      <c r="I77" s="1321"/>
      <c r="J77" s="1321"/>
      <c r="K77" s="1331"/>
      <c r="L77" s="1331"/>
      <c r="M77" s="1331"/>
      <c r="N77" s="1331"/>
      <c r="AN77" s="1325" t="s">
        <v>589</v>
      </c>
      <c r="AO77" s="1325"/>
      <c r="AP77" s="1325"/>
      <c r="AQ77" s="1325"/>
      <c r="AR77" s="1325"/>
      <c r="AS77" s="1325"/>
      <c r="AT77" s="1325"/>
      <c r="AU77" s="1325"/>
      <c r="AV77" s="1325"/>
      <c r="AW77" s="1325"/>
      <c r="AX77" s="1325"/>
      <c r="AY77" s="1325"/>
      <c r="AZ77" s="1325"/>
      <c r="BA77" s="1325"/>
      <c r="BB77" s="1329" t="s">
        <v>588</v>
      </c>
      <c r="BC77" s="1329"/>
      <c r="BD77" s="1329"/>
      <c r="BE77" s="1329"/>
      <c r="BF77" s="1329"/>
      <c r="BG77" s="1329"/>
      <c r="BH77" s="1329"/>
      <c r="BI77" s="1329"/>
      <c r="BJ77" s="1329"/>
      <c r="BK77" s="1329"/>
      <c r="BL77" s="1329"/>
      <c r="BM77" s="1329"/>
      <c r="BN77" s="1329"/>
      <c r="BO77" s="1329"/>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9"/>
      <c r="BC78" s="1329"/>
      <c r="BD78" s="1329"/>
      <c r="BE78" s="1329"/>
      <c r="BF78" s="1329"/>
      <c r="BG78" s="1329"/>
      <c r="BH78" s="1329"/>
      <c r="BI78" s="1329"/>
      <c r="BJ78" s="1329"/>
      <c r="BK78" s="1329"/>
      <c r="BL78" s="1329"/>
      <c r="BM78" s="1329"/>
      <c r="BN78" s="1329"/>
      <c r="BO78" s="132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9" t="s">
        <v>587</v>
      </c>
      <c r="BC79" s="1329"/>
      <c r="BD79" s="1329"/>
      <c r="BE79" s="1329"/>
      <c r="BF79" s="1329"/>
      <c r="BG79" s="1329"/>
      <c r="BH79" s="1329"/>
      <c r="BI79" s="1329"/>
      <c r="BJ79" s="1329"/>
      <c r="BK79" s="1329"/>
      <c r="BL79" s="1329"/>
      <c r="BM79" s="1329"/>
      <c r="BN79" s="1329"/>
      <c r="BO79" s="1329"/>
      <c r="BP79" s="1320">
        <v>6</v>
      </c>
      <c r="BQ79" s="1320"/>
      <c r="BR79" s="1320"/>
      <c r="BS79" s="1320"/>
      <c r="BT79" s="1320"/>
      <c r="BU79" s="1320"/>
      <c r="BV79" s="1320"/>
      <c r="BW79" s="1320"/>
      <c r="BX79" s="1320">
        <v>5.6</v>
      </c>
      <c r="BY79" s="1320"/>
      <c r="BZ79" s="1320"/>
      <c r="CA79" s="1320"/>
      <c r="CB79" s="1320"/>
      <c r="CC79" s="1320"/>
      <c r="CD79" s="1320"/>
      <c r="CE79" s="1320"/>
      <c r="CF79" s="1320">
        <v>5.3</v>
      </c>
      <c r="CG79" s="1320"/>
      <c r="CH79" s="1320"/>
      <c r="CI79" s="1320"/>
      <c r="CJ79" s="1320"/>
      <c r="CK79" s="1320"/>
      <c r="CL79" s="1320"/>
      <c r="CM79" s="1320"/>
      <c r="CN79" s="1320">
        <v>5.8</v>
      </c>
      <c r="CO79" s="1320"/>
      <c r="CP79" s="1320"/>
      <c r="CQ79" s="1320"/>
      <c r="CR79" s="1320"/>
      <c r="CS79" s="1320"/>
      <c r="CT79" s="1320"/>
      <c r="CU79" s="1320"/>
      <c r="CV79" s="1320">
        <v>5.8</v>
      </c>
      <c r="CW79" s="1320"/>
      <c r="CX79" s="1320"/>
      <c r="CY79" s="1320"/>
      <c r="CZ79" s="1320"/>
      <c r="DA79" s="1320"/>
      <c r="DB79" s="1320"/>
      <c r="DC79" s="1320"/>
    </row>
    <row r="80" spans="2:107" ht="13.5" x14ac:dyDescent="0.15">
      <c r="B80" s="389"/>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9"/>
      <c r="BC80" s="1329"/>
      <c r="BD80" s="1329"/>
      <c r="BE80" s="1329"/>
      <c r="BF80" s="1329"/>
      <c r="BG80" s="1329"/>
      <c r="BH80" s="1329"/>
      <c r="BI80" s="1329"/>
      <c r="BJ80" s="1329"/>
      <c r="BK80" s="1329"/>
      <c r="BL80" s="1329"/>
      <c r="BM80" s="1329"/>
      <c r="BN80" s="1329"/>
      <c r="BO80" s="132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0FyVIZ73mT/ZP+/wCoiEKHNiIxyDRh5QVtpLaUDlc+5A62gfN1MIkPk5/AKFlVloHRDYnIDZw5UorMbtvYK7A==" saltValue="ppHQvOHZvZLTUMv+gRx0q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4136E-FC43-4AA2-9CA7-79754162C772}">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490</v>
      </c>
    </row>
  </sheetData>
  <sheetProtection algorithmName="SHA-512" hashValue="AGtjEvQIvMtgsTQrCojhp4qtTwg69udIN6C6r8g0vRLGtBm52+eEhp7FmyqI0NlzBy6gp87xo2qyRRF0jZj0aA==" saltValue="4MZn26Gwjcc2GmqCx/c9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FFC33-E06C-4A9A-B321-A3E52D8542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490</v>
      </c>
    </row>
  </sheetData>
  <sheetProtection algorithmName="SHA-512" hashValue="L6ghD4AUAvtkLWbJfFLFxkpddbR/ri4uSDoDcO2skWlwP1x42lBBe9dugyuv/RJJzTOUbhaJrOKOUf5BOPtrPw==" saltValue="/tByjjHPgYCPITitWxJ+5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540</v>
      </c>
      <c r="G2" s="157"/>
      <c r="H2" s="158"/>
    </row>
    <row r="3" spans="1:8" x14ac:dyDescent="0.15">
      <c r="A3" s="154" t="s">
        <v>533</v>
      </c>
      <c r="B3" s="159"/>
      <c r="C3" s="160"/>
      <c r="D3" s="161">
        <v>296582</v>
      </c>
      <c r="E3" s="162"/>
      <c r="F3" s="163">
        <v>237994</v>
      </c>
      <c r="G3" s="164"/>
      <c r="H3" s="165"/>
    </row>
    <row r="4" spans="1:8" x14ac:dyDescent="0.15">
      <c r="A4" s="166"/>
      <c r="B4" s="167"/>
      <c r="C4" s="168"/>
      <c r="D4" s="169">
        <v>271169</v>
      </c>
      <c r="E4" s="170"/>
      <c r="F4" s="171">
        <v>110361</v>
      </c>
      <c r="G4" s="172"/>
      <c r="H4" s="173"/>
    </row>
    <row r="5" spans="1:8" x14ac:dyDescent="0.15">
      <c r="A5" s="154" t="s">
        <v>535</v>
      </c>
      <c r="B5" s="159"/>
      <c r="C5" s="160"/>
      <c r="D5" s="161">
        <v>271356</v>
      </c>
      <c r="E5" s="162"/>
      <c r="F5" s="163">
        <v>267911</v>
      </c>
      <c r="G5" s="164"/>
      <c r="H5" s="165"/>
    </row>
    <row r="6" spans="1:8" x14ac:dyDescent="0.15">
      <c r="A6" s="166"/>
      <c r="B6" s="167"/>
      <c r="C6" s="168"/>
      <c r="D6" s="169">
        <v>204769</v>
      </c>
      <c r="E6" s="170"/>
      <c r="F6" s="171">
        <v>106425</v>
      </c>
      <c r="G6" s="172"/>
      <c r="H6" s="173"/>
    </row>
    <row r="7" spans="1:8" x14ac:dyDescent="0.15">
      <c r="A7" s="154" t="s">
        <v>536</v>
      </c>
      <c r="B7" s="159"/>
      <c r="C7" s="160"/>
      <c r="D7" s="161">
        <v>204106</v>
      </c>
      <c r="E7" s="162"/>
      <c r="F7" s="163">
        <v>228215</v>
      </c>
      <c r="G7" s="164"/>
      <c r="H7" s="165"/>
    </row>
    <row r="8" spans="1:8" x14ac:dyDescent="0.15">
      <c r="A8" s="166"/>
      <c r="B8" s="167"/>
      <c r="C8" s="168"/>
      <c r="D8" s="169">
        <v>142581</v>
      </c>
      <c r="E8" s="170"/>
      <c r="F8" s="171">
        <v>117571</v>
      </c>
      <c r="G8" s="172"/>
      <c r="H8" s="173"/>
    </row>
    <row r="9" spans="1:8" x14ac:dyDescent="0.15">
      <c r="A9" s="154" t="s">
        <v>537</v>
      </c>
      <c r="B9" s="159"/>
      <c r="C9" s="160"/>
      <c r="D9" s="161">
        <v>188311</v>
      </c>
      <c r="E9" s="162"/>
      <c r="F9" s="163">
        <v>264232</v>
      </c>
      <c r="G9" s="164"/>
      <c r="H9" s="165"/>
    </row>
    <row r="10" spans="1:8" x14ac:dyDescent="0.15">
      <c r="A10" s="166"/>
      <c r="B10" s="167"/>
      <c r="C10" s="168"/>
      <c r="D10" s="169">
        <v>88919</v>
      </c>
      <c r="E10" s="170"/>
      <c r="F10" s="171">
        <v>133959</v>
      </c>
      <c r="G10" s="172"/>
      <c r="H10" s="173"/>
    </row>
    <row r="11" spans="1:8" x14ac:dyDescent="0.15">
      <c r="A11" s="154" t="s">
        <v>538</v>
      </c>
      <c r="B11" s="159"/>
      <c r="C11" s="160"/>
      <c r="D11" s="161">
        <v>143916</v>
      </c>
      <c r="E11" s="162"/>
      <c r="F11" s="163">
        <v>263613</v>
      </c>
      <c r="G11" s="164"/>
      <c r="H11" s="165"/>
    </row>
    <row r="12" spans="1:8" x14ac:dyDescent="0.15">
      <c r="A12" s="166"/>
      <c r="B12" s="167"/>
      <c r="C12" s="174"/>
      <c r="D12" s="169">
        <v>95314</v>
      </c>
      <c r="E12" s="170"/>
      <c r="F12" s="171">
        <v>128823</v>
      </c>
      <c r="G12" s="172"/>
      <c r="H12" s="173"/>
    </row>
    <row r="13" spans="1:8" x14ac:dyDescent="0.15">
      <c r="A13" s="154"/>
      <c r="B13" s="159"/>
      <c r="C13" s="175"/>
      <c r="D13" s="176">
        <v>220854</v>
      </c>
      <c r="E13" s="177"/>
      <c r="F13" s="178">
        <v>252393</v>
      </c>
      <c r="G13" s="179"/>
      <c r="H13" s="165"/>
    </row>
    <row r="14" spans="1:8" x14ac:dyDescent="0.15">
      <c r="A14" s="166"/>
      <c r="B14" s="167"/>
      <c r="C14" s="168"/>
      <c r="D14" s="169">
        <v>160550</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5.38</v>
      </c>
      <c r="C19" s="180">
        <f>ROUND(VALUE(SUBSTITUTE(実質収支比率等に係る経年分析!G$48,"▲","-")),2)</f>
        <v>1.57</v>
      </c>
      <c r="D19" s="180">
        <f>ROUND(VALUE(SUBSTITUTE(実質収支比率等に係る経年分析!H$48,"▲","-")),2)</f>
        <v>1.37</v>
      </c>
      <c r="E19" s="180">
        <f>ROUND(VALUE(SUBSTITUTE(実質収支比率等に係る経年分析!I$48,"▲","-")),2)</f>
        <v>2.85</v>
      </c>
      <c r="F19" s="180">
        <f>ROUND(VALUE(SUBSTITUTE(実質収支比率等に係る経年分析!J$48,"▲","-")),2)</f>
        <v>0.55000000000000004</v>
      </c>
    </row>
    <row r="20" spans="1:11" x14ac:dyDescent="0.15">
      <c r="A20" s="180" t="s">
        <v>55</v>
      </c>
      <c r="B20" s="180">
        <f>ROUND(VALUE(SUBSTITUTE(実質収支比率等に係る経年分析!F$47,"▲","-")),2)</f>
        <v>83.73</v>
      </c>
      <c r="C20" s="180">
        <f>ROUND(VALUE(SUBSTITUTE(実質収支比率等に係る経年分析!G$47,"▲","-")),2)</f>
        <v>76.14</v>
      </c>
      <c r="D20" s="180">
        <f>ROUND(VALUE(SUBSTITUTE(実質収支比率等に係る経年分析!H$47,"▲","-")),2)</f>
        <v>71.069999999999993</v>
      </c>
      <c r="E20" s="180">
        <f>ROUND(VALUE(SUBSTITUTE(実質収支比率等に係る経年分析!I$47,"▲","-")),2)</f>
        <v>65.66</v>
      </c>
      <c r="F20" s="180">
        <f>ROUND(VALUE(SUBSTITUTE(実質収支比率等に係る経年分析!J$47,"▲","-")),2)</f>
        <v>55.02</v>
      </c>
    </row>
    <row r="21" spans="1:11" x14ac:dyDescent="0.15">
      <c r="A21" s="180" t="s">
        <v>56</v>
      </c>
      <c r="B21" s="180">
        <f>IF(ISNUMBER(VALUE(SUBSTITUTE(実質収支比率等に係る経年分析!F$49,"▲","-"))),ROUND(VALUE(SUBSTITUTE(実質収支比率等に係る経年分析!F$49,"▲","-")),2),NA())</f>
        <v>2.02</v>
      </c>
      <c r="C21" s="180">
        <f>IF(ISNUMBER(VALUE(SUBSTITUTE(実質収支比率等に係る経年分析!G$49,"▲","-"))),ROUND(VALUE(SUBSTITUTE(実質収支比率等に係る経年分析!G$49,"▲","-")),2),NA())</f>
        <v>-13.92</v>
      </c>
      <c r="D21" s="180">
        <f>IF(ISNUMBER(VALUE(SUBSTITUTE(実質収支比率等に係る経年分析!H$49,"▲","-"))),ROUND(VALUE(SUBSTITUTE(実質収支比率等に係る経年分析!H$49,"▲","-")),2),NA())</f>
        <v>-5.79</v>
      </c>
      <c r="E21" s="180">
        <f>IF(ISNUMBER(VALUE(SUBSTITUTE(実質収支比率等に係る経年分析!I$49,"▲","-"))),ROUND(VALUE(SUBSTITUTE(実質収支比率等に係る経年分析!I$49,"▲","-")),2),NA())</f>
        <v>-2.98</v>
      </c>
      <c r="F21" s="180">
        <f>IF(ISNUMBER(VALUE(SUBSTITUTE(実質収支比率等に係る経年分析!J$49,"▲","-"))),ROUND(VALUE(SUBSTITUTE(実質収支比率等に係る経年分析!J$49,"▲","-")),2),NA())</f>
        <v>-4.05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国民健康保険特別会計（直営診療施設勘定）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0.27</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0.14000000000000001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0.54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489</v>
      </c>
      <c r="E42" s="182"/>
      <c r="F42" s="182"/>
      <c r="G42" s="182">
        <f>'実質公債費比率（分子）の構造'!L$52</f>
        <v>472</v>
      </c>
      <c r="H42" s="182"/>
      <c r="I42" s="182"/>
      <c r="J42" s="182">
        <f>'実質公債費比率（分子）の構造'!M$52</f>
        <v>491</v>
      </c>
      <c r="K42" s="182"/>
      <c r="L42" s="182"/>
      <c r="M42" s="182">
        <f>'実質公債費比率（分子）の構造'!N$52</f>
        <v>506</v>
      </c>
      <c r="N42" s="182"/>
      <c r="O42" s="182"/>
      <c r="P42" s="182">
        <f>'実質公債費比率（分子）の構造'!O$52</f>
        <v>614</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6</v>
      </c>
      <c r="C45" s="182"/>
      <c r="D45" s="182"/>
      <c r="E45" s="182">
        <f>'実質公債費比率（分子）の構造'!L$49</f>
        <v>7</v>
      </c>
      <c r="F45" s="182"/>
      <c r="G45" s="182"/>
      <c r="H45" s="182">
        <f>'実質公債費比率（分子）の構造'!M$49</f>
        <v>7</v>
      </c>
      <c r="I45" s="182"/>
      <c r="J45" s="182"/>
      <c r="K45" s="182">
        <f>'実質公債費比率（分子）の構造'!N$49</f>
        <v>7</v>
      </c>
      <c r="L45" s="182"/>
      <c r="M45" s="182"/>
      <c r="N45" s="182">
        <f>'実質公債費比率（分子）の構造'!O$49</f>
        <v>8</v>
      </c>
      <c r="O45" s="182"/>
      <c r="P45" s="182"/>
    </row>
    <row r="46" spans="1:16" x14ac:dyDescent="0.15">
      <c r="A46" s="182" t="s">
        <v>67</v>
      </c>
      <c r="B46" s="182">
        <f>'実質公債費比率（分子）の構造'!K$48</f>
        <v>71</v>
      </c>
      <c r="C46" s="182"/>
      <c r="D46" s="182"/>
      <c r="E46" s="182">
        <f>'実質公債費比率（分子）の構造'!L$48</f>
        <v>80</v>
      </c>
      <c r="F46" s="182"/>
      <c r="G46" s="182"/>
      <c r="H46" s="182">
        <f>'実質公債費比率（分子）の構造'!M$48</f>
        <v>105</v>
      </c>
      <c r="I46" s="182"/>
      <c r="J46" s="182"/>
      <c r="K46" s="182">
        <f>'実質公債費比率（分子）の構造'!N$48</f>
        <v>110</v>
      </c>
      <c r="L46" s="182"/>
      <c r="M46" s="182"/>
      <c r="N46" s="182">
        <f>'実質公債費比率（分子）の構造'!O$48</f>
        <v>131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561</v>
      </c>
      <c r="C49" s="182"/>
      <c r="D49" s="182"/>
      <c r="E49" s="182">
        <f>'実質公債費比率（分子）の構造'!L$45</f>
        <v>566</v>
      </c>
      <c r="F49" s="182"/>
      <c r="G49" s="182"/>
      <c r="H49" s="182">
        <f>'実質公債費比率（分子）の構造'!M$45</f>
        <v>576</v>
      </c>
      <c r="I49" s="182"/>
      <c r="J49" s="182"/>
      <c r="K49" s="182">
        <f>'実質公債費比率（分子）の構造'!N$45</f>
        <v>605</v>
      </c>
      <c r="L49" s="182"/>
      <c r="M49" s="182"/>
      <c r="N49" s="182">
        <f>'実質公債費比率（分子）の構造'!O$45</f>
        <v>742</v>
      </c>
      <c r="O49" s="182"/>
      <c r="P49" s="182"/>
    </row>
    <row r="50" spans="1:16" x14ac:dyDescent="0.15">
      <c r="A50" s="182" t="s">
        <v>71</v>
      </c>
      <c r="B50" s="182" t="e">
        <f>NA()</f>
        <v>#N/A</v>
      </c>
      <c r="C50" s="182">
        <f>IF(ISNUMBER('実質公債費比率（分子）の構造'!K$53),'実質公債費比率（分子）の構造'!K$53,NA())</f>
        <v>153</v>
      </c>
      <c r="D50" s="182" t="e">
        <f>NA()</f>
        <v>#N/A</v>
      </c>
      <c r="E50" s="182" t="e">
        <f>NA()</f>
        <v>#N/A</v>
      </c>
      <c r="F50" s="182">
        <f>IF(ISNUMBER('実質公債費比率（分子）の構造'!L$53),'実質公債費比率（分子）の構造'!L$53,NA())</f>
        <v>184</v>
      </c>
      <c r="G50" s="182" t="e">
        <f>NA()</f>
        <v>#N/A</v>
      </c>
      <c r="H50" s="182" t="e">
        <f>NA()</f>
        <v>#N/A</v>
      </c>
      <c r="I50" s="182">
        <f>IF(ISNUMBER('実質公債費比率（分子）の構造'!M$53),'実質公債費比率（分子）の構造'!M$53,NA())</f>
        <v>199</v>
      </c>
      <c r="J50" s="182" t="e">
        <f>NA()</f>
        <v>#N/A</v>
      </c>
      <c r="K50" s="182" t="e">
        <f>NA()</f>
        <v>#N/A</v>
      </c>
      <c r="L50" s="182">
        <f>IF(ISNUMBER('実質公債費比率（分子）の構造'!N$53),'実質公債費比率（分子）の構造'!N$53,NA())</f>
        <v>217</v>
      </c>
      <c r="M50" s="182" t="e">
        <f>NA()</f>
        <v>#N/A</v>
      </c>
      <c r="N50" s="182" t="e">
        <f>NA()</f>
        <v>#N/A</v>
      </c>
      <c r="O50" s="182">
        <f>IF(ISNUMBER('実質公債費比率（分子）の構造'!O$53),'実質公債費比率（分子）の構造'!O$53,NA())</f>
        <v>268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5528</v>
      </c>
      <c r="E56" s="181"/>
      <c r="F56" s="181"/>
      <c r="G56" s="181">
        <f>'将来負担比率（分子）の構造'!J$52</f>
        <v>5536</v>
      </c>
      <c r="H56" s="181"/>
      <c r="I56" s="181"/>
      <c r="J56" s="181">
        <f>'将来負担比率（分子）の構造'!K$52</f>
        <v>5294</v>
      </c>
      <c r="K56" s="181"/>
      <c r="L56" s="181"/>
      <c r="M56" s="181">
        <f>'将来負担比率（分子）の構造'!L$52</f>
        <v>5104</v>
      </c>
      <c r="N56" s="181"/>
      <c r="O56" s="181"/>
      <c r="P56" s="181">
        <f>'将来負担比率（分子）の構造'!M$52</f>
        <v>4782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1966</v>
      </c>
      <c r="E58" s="181"/>
      <c r="F58" s="181"/>
      <c r="G58" s="181">
        <f>'将来負担比率（分子）の構造'!J$50</f>
        <v>1871</v>
      </c>
      <c r="H58" s="181"/>
      <c r="I58" s="181"/>
      <c r="J58" s="181">
        <f>'将来負担比率（分子）の構造'!K$50</f>
        <v>1762</v>
      </c>
      <c r="K58" s="181"/>
      <c r="L58" s="181"/>
      <c r="M58" s="181">
        <f>'将来負担比率（分子）の構造'!L$50</f>
        <v>1685</v>
      </c>
      <c r="N58" s="181"/>
      <c r="O58" s="181"/>
      <c r="P58" s="181">
        <f>'将来負担比率（分子）の構造'!M$50</f>
        <v>1544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v>
      </c>
      <c r="C61" s="181"/>
      <c r="D61" s="181"/>
      <c r="E61" s="181">
        <f>'将来負担比率（分子）の構造'!J$46</f>
        <v>28</v>
      </c>
      <c r="F61" s="181"/>
      <c r="G61" s="181"/>
      <c r="H61" s="181">
        <f>'将来負担比率（分子）の構造'!K$46</f>
        <v>45</v>
      </c>
      <c r="I61" s="181"/>
      <c r="J61" s="181"/>
      <c r="K61" s="181">
        <f>'将来負担比率（分子）の構造'!L$46</f>
        <v>72</v>
      </c>
      <c r="L61" s="181"/>
      <c r="M61" s="181"/>
      <c r="N61" s="181">
        <f>'将来負担比率（分子）の構造'!M$46</f>
        <v>90</v>
      </c>
      <c r="O61" s="181"/>
      <c r="P61" s="181"/>
    </row>
    <row r="62" spans="1:16" x14ac:dyDescent="0.15">
      <c r="A62" s="181" t="s">
        <v>35</v>
      </c>
      <c r="B62" s="181">
        <f>'将来負担比率（分子）の構造'!I$45</f>
        <v>238</v>
      </c>
      <c r="C62" s="181"/>
      <c r="D62" s="181"/>
      <c r="E62" s="181">
        <f>'将来負担比率（分子）の構造'!J$45</f>
        <v>275</v>
      </c>
      <c r="F62" s="181"/>
      <c r="G62" s="181"/>
      <c r="H62" s="181">
        <f>'将来負担比率（分子）の構造'!K$45</f>
        <v>305</v>
      </c>
      <c r="I62" s="181"/>
      <c r="J62" s="181"/>
      <c r="K62" s="181">
        <f>'将来負担比率（分子）の構造'!L$45</f>
        <v>340</v>
      </c>
      <c r="L62" s="181"/>
      <c r="M62" s="181"/>
      <c r="N62" s="181">
        <f>'将来負担比率（分子）の構造'!M$45</f>
        <v>313</v>
      </c>
      <c r="O62" s="181"/>
      <c r="P62" s="181"/>
    </row>
    <row r="63" spans="1:16" x14ac:dyDescent="0.15">
      <c r="A63" s="181" t="s">
        <v>34</v>
      </c>
      <c r="B63" s="181">
        <f>'将来負担比率（分子）の構造'!I$44</f>
        <v>59</v>
      </c>
      <c r="C63" s="181"/>
      <c r="D63" s="181"/>
      <c r="E63" s="181">
        <f>'将来負担比率（分子）の構造'!J$44</f>
        <v>52</v>
      </c>
      <c r="F63" s="181"/>
      <c r="G63" s="181"/>
      <c r="H63" s="181">
        <f>'将来負担比率（分子）の構造'!K$44</f>
        <v>64</v>
      </c>
      <c r="I63" s="181"/>
      <c r="J63" s="181"/>
      <c r="K63" s="181">
        <f>'将来負担比率（分子）の構造'!L$44</f>
        <v>67</v>
      </c>
      <c r="L63" s="181"/>
      <c r="M63" s="181"/>
      <c r="N63" s="181">
        <f>'将来負担比率（分子）の構造'!M$44</f>
        <v>59</v>
      </c>
      <c r="O63" s="181"/>
      <c r="P63" s="181"/>
    </row>
    <row r="64" spans="1:16" x14ac:dyDescent="0.15">
      <c r="A64" s="181" t="s">
        <v>33</v>
      </c>
      <c r="B64" s="181">
        <f>'将来負担比率（分子）の構造'!I$43</f>
        <v>1419</v>
      </c>
      <c r="C64" s="181"/>
      <c r="D64" s="181"/>
      <c r="E64" s="181">
        <f>'将来負担比率（分子）の構造'!J$43</f>
        <v>1520</v>
      </c>
      <c r="F64" s="181"/>
      <c r="G64" s="181"/>
      <c r="H64" s="181">
        <f>'将来負担比率（分子）の構造'!K$43</f>
        <v>1667</v>
      </c>
      <c r="I64" s="181"/>
      <c r="J64" s="181"/>
      <c r="K64" s="181">
        <f>'将来負担比率（分子）の構造'!L$43</f>
        <v>1757</v>
      </c>
      <c r="L64" s="181"/>
      <c r="M64" s="181"/>
      <c r="N64" s="181">
        <f>'将来負担比率（分子）の構造'!M$43</f>
        <v>1976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5746</v>
      </c>
      <c r="C66" s="181"/>
      <c r="D66" s="181"/>
      <c r="E66" s="181">
        <f>'将来負担比率（分子）の構造'!J$41</f>
        <v>5592</v>
      </c>
      <c r="F66" s="181"/>
      <c r="G66" s="181"/>
      <c r="H66" s="181">
        <f>'将来負担比率（分子）の構造'!K$41</f>
        <v>5374</v>
      </c>
      <c r="I66" s="181"/>
      <c r="J66" s="181"/>
      <c r="K66" s="181">
        <f>'将来負担比率（分子）の構造'!L$41</f>
        <v>5096</v>
      </c>
      <c r="L66" s="181"/>
      <c r="M66" s="181"/>
      <c r="N66" s="181">
        <f>'将来負担比率（分子）の構造'!M$41</f>
        <v>4564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60</v>
      </c>
      <c r="G67" s="181" t="e">
        <f>NA()</f>
        <v>#N/A</v>
      </c>
      <c r="H67" s="181" t="e">
        <f>NA()</f>
        <v>#N/A</v>
      </c>
      <c r="I67" s="181">
        <f>IF(ISNUMBER('将来負担比率（分子）の構造'!K$53), IF('将来負担比率（分子）の構造'!K$53 &lt; 0, 0, '将来負担比率（分子）の構造'!K$53), NA())</f>
        <v>398</v>
      </c>
      <c r="J67" s="181" t="e">
        <f>NA()</f>
        <v>#N/A</v>
      </c>
      <c r="K67" s="181" t="e">
        <f>NA()</f>
        <v>#N/A</v>
      </c>
      <c r="L67" s="181">
        <f>IF(ISNUMBER('将来負担比率（分子）の構造'!L$53), IF('将来負担比率（分子）の構造'!L$53 &lt; 0, 0, '将来負担比率（分子）の構造'!L$53), NA())</f>
        <v>543</v>
      </c>
      <c r="M67" s="181" t="e">
        <f>NA()</f>
        <v>#N/A</v>
      </c>
      <c r="N67" s="181" t="e">
        <f>NA()</f>
        <v>#N/A</v>
      </c>
      <c r="O67" s="181">
        <f>IF(ISNUMBER('将来負担比率（分子）の構造'!M$53), IF('将来負担比率（分子）の構造'!M$53 &lt; 0, 0, '将来負担比率（分子）の構造'!M$53), NA())</f>
        <v>675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1376</v>
      </c>
      <c r="C72" s="185">
        <f>基金残高に係る経年分析!G55</f>
        <v>1288</v>
      </c>
      <c r="D72" s="185">
        <f>基金残高に係る経年分析!H55</f>
        <v>1133</v>
      </c>
    </row>
    <row r="73" spans="1:16" x14ac:dyDescent="0.15">
      <c r="A73" s="184" t="s">
        <v>78</v>
      </c>
      <c r="B73" s="185">
        <f>基金残高に係る経年分析!F56</f>
        <v>164</v>
      </c>
      <c r="C73" s="185">
        <f>基金残高に係る経年分析!G56</f>
        <v>165</v>
      </c>
      <c r="D73" s="185">
        <f>基金残高に係る経年分析!H56</f>
        <v>166</v>
      </c>
    </row>
    <row r="74" spans="1:16" x14ac:dyDescent="0.15">
      <c r="A74" s="184" t="s">
        <v>79</v>
      </c>
      <c r="B74" s="185">
        <f>基金残高に係る経年分析!F57</f>
        <v>106</v>
      </c>
      <c r="C74" s="185">
        <f>基金残高に係る経年分析!G57</f>
        <v>116</v>
      </c>
      <c r="D74" s="185">
        <f>基金残高に係る経年分析!H57</f>
        <v>126</v>
      </c>
    </row>
  </sheetData>
  <sheetProtection algorithmName="SHA-512" hashValue="QRrRlE0G80ukChVqZ5N5EEcEpr94LBi/3eEpFuJstgnsyNuV2B2D1eFT3AqN8tWf8pM6kyPVaxq7kiolS0HN7A==" saltValue="QJ5a7VgjJZrh8kf9dESv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223257</v>
      </c>
      <c r="S5" s="675"/>
      <c r="T5" s="675"/>
      <c r="U5" s="675"/>
      <c r="V5" s="675"/>
      <c r="W5" s="675"/>
      <c r="X5" s="675"/>
      <c r="Y5" s="676"/>
      <c r="Z5" s="677">
        <v>5.2</v>
      </c>
      <c r="AA5" s="677"/>
      <c r="AB5" s="677"/>
      <c r="AC5" s="677"/>
      <c r="AD5" s="678">
        <v>223257</v>
      </c>
      <c r="AE5" s="678"/>
      <c r="AF5" s="678"/>
      <c r="AG5" s="678"/>
      <c r="AH5" s="678"/>
      <c r="AI5" s="678"/>
      <c r="AJ5" s="678"/>
      <c r="AK5" s="678"/>
      <c r="AL5" s="679">
        <v>10.9</v>
      </c>
      <c r="AM5" s="680"/>
      <c r="AN5" s="680"/>
      <c r="AO5" s="681"/>
      <c r="AP5" s="671" t="s">
        <v>224</v>
      </c>
      <c r="AQ5" s="672"/>
      <c r="AR5" s="672"/>
      <c r="AS5" s="672"/>
      <c r="AT5" s="672"/>
      <c r="AU5" s="672"/>
      <c r="AV5" s="672"/>
      <c r="AW5" s="672"/>
      <c r="AX5" s="672"/>
      <c r="AY5" s="672"/>
      <c r="AZ5" s="672"/>
      <c r="BA5" s="672"/>
      <c r="BB5" s="672"/>
      <c r="BC5" s="672"/>
      <c r="BD5" s="672"/>
      <c r="BE5" s="672"/>
      <c r="BF5" s="673"/>
      <c r="BG5" s="685">
        <v>214197</v>
      </c>
      <c r="BH5" s="686"/>
      <c r="BI5" s="686"/>
      <c r="BJ5" s="686"/>
      <c r="BK5" s="686"/>
      <c r="BL5" s="686"/>
      <c r="BM5" s="686"/>
      <c r="BN5" s="687"/>
      <c r="BO5" s="688">
        <v>95.9</v>
      </c>
      <c r="BP5" s="688"/>
      <c r="BQ5" s="688"/>
      <c r="BR5" s="688"/>
      <c r="BS5" s="689" t="s">
        <v>128</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39504</v>
      </c>
      <c r="S6" s="686"/>
      <c r="T6" s="686"/>
      <c r="U6" s="686"/>
      <c r="V6" s="686"/>
      <c r="W6" s="686"/>
      <c r="X6" s="686"/>
      <c r="Y6" s="687"/>
      <c r="Z6" s="688">
        <v>0.9</v>
      </c>
      <c r="AA6" s="688"/>
      <c r="AB6" s="688"/>
      <c r="AC6" s="688"/>
      <c r="AD6" s="689">
        <v>39504</v>
      </c>
      <c r="AE6" s="689"/>
      <c r="AF6" s="689"/>
      <c r="AG6" s="689"/>
      <c r="AH6" s="689"/>
      <c r="AI6" s="689"/>
      <c r="AJ6" s="689"/>
      <c r="AK6" s="689"/>
      <c r="AL6" s="690">
        <v>1.9</v>
      </c>
      <c r="AM6" s="691"/>
      <c r="AN6" s="691"/>
      <c r="AO6" s="692"/>
      <c r="AP6" s="682" t="s">
        <v>229</v>
      </c>
      <c r="AQ6" s="683"/>
      <c r="AR6" s="683"/>
      <c r="AS6" s="683"/>
      <c r="AT6" s="683"/>
      <c r="AU6" s="683"/>
      <c r="AV6" s="683"/>
      <c r="AW6" s="683"/>
      <c r="AX6" s="683"/>
      <c r="AY6" s="683"/>
      <c r="AZ6" s="683"/>
      <c r="BA6" s="683"/>
      <c r="BB6" s="683"/>
      <c r="BC6" s="683"/>
      <c r="BD6" s="683"/>
      <c r="BE6" s="683"/>
      <c r="BF6" s="684"/>
      <c r="BG6" s="685">
        <v>214197</v>
      </c>
      <c r="BH6" s="686"/>
      <c r="BI6" s="686"/>
      <c r="BJ6" s="686"/>
      <c r="BK6" s="686"/>
      <c r="BL6" s="686"/>
      <c r="BM6" s="686"/>
      <c r="BN6" s="687"/>
      <c r="BO6" s="688">
        <v>95.9</v>
      </c>
      <c r="BP6" s="688"/>
      <c r="BQ6" s="688"/>
      <c r="BR6" s="688"/>
      <c r="BS6" s="689" t="s">
        <v>128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56674</v>
      </c>
      <c r="CS6" s="686"/>
      <c r="CT6" s="686"/>
      <c r="CU6" s="686"/>
      <c r="CV6" s="686"/>
      <c r="CW6" s="686"/>
      <c r="CX6" s="686"/>
      <c r="CY6" s="687"/>
      <c r="CZ6" s="679">
        <v>1.3</v>
      </c>
      <c r="DA6" s="680"/>
      <c r="DB6" s="680"/>
      <c r="DC6" s="699"/>
      <c r="DD6" s="694" t="s">
        <v>128</v>
      </c>
      <c r="DE6" s="686"/>
      <c r="DF6" s="686"/>
      <c r="DG6" s="686"/>
      <c r="DH6" s="686"/>
      <c r="DI6" s="686"/>
      <c r="DJ6" s="686"/>
      <c r="DK6" s="686"/>
      <c r="DL6" s="686"/>
      <c r="DM6" s="686"/>
      <c r="DN6" s="686"/>
      <c r="DO6" s="686"/>
      <c r="DP6" s="687"/>
      <c r="DQ6" s="694">
        <v>56674</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124</v>
      </c>
      <c r="S7" s="686"/>
      <c r="T7" s="686"/>
      <c r="U7" s="686"/>
      <c r="V7" s="686"/>
      <c r="W7" s="686"/>
      <c r="X7" s="686"/>
      <c r="Y7" s="687"/>
      <c r="Z7" s="688">
        <v>0</v>
      </c>
      <c r="AA7" s="688"/>
      <c r="AB7" s="688"/>
      <c r="AC7" s="688"/>
      <c r="AD7" s="689">
        <v>124</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85518</v>
      </c>
      <c r="BH7" s="686"/>
      <c r="BI7" s="686"/>
      <c r="BJ7" s="686"/>
      <c r="BK7" s="686"/>
      <c r="BL7" s="686"/>
      <c r="BM7" s="686"/>
      <c r="BN7" s="687"/>
      <c r="BO7" s="688">
        <v>38.299999999999997</v>
      </c>
      <c r="BP7" s="688"/>
      <c r="BQ7" s="688"/>
      <c r="BR7" s="688"/>
      <c r="BS7" s="689" t="s">
        <v>128</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1249092</v>
      </c>
      <c r="CS7" s="686"/>
      <c r="CT7" s="686"/>
      <c r="CU7" s="686"/>
      <c r="CV7" s="686"/>
      <c r="CW7" s="686"/>
      <c r="CX7" s="686"/>
      <c r="CY7" s="687"/>
      <c r="CZ7" s="688">
        <v>29.6</v>
      </c>
      <c r="DA7" s="688"/>
      <c r="DB7" s="688"/>
      <c r="DC7" s="688"/>
      <c r="DD7" s="694">
        <v>13335</v>
      </c>
      <c r="DE7" s="686"/>
      <c r="DF7" s="686"/>
      <c r="DG7" s="686"/>
      <c r="DH7" s="686"/>
      <c r="DI7" s="686"/>
      <c r="DJ7" s="686"/>
      <c r="DK7" s="686"/>
      <c r="DL7" s="686"/>
      <c r="DM7" s="686"/>
      <c r="DN7" s="686"/>
      <c r="DO7" s="686"/>
      <c r="DP7" s="687"/>
      <c r="DQ7" s="694">
        <v>836820</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301</v>
      </c>
      <c r="S8" s="686"/>
      <c r="T8" s="686"/>
      <c r="U8" s="686"/>
      <c r="V8" s="686"/>
      <c r="W8" s="686"/>
      <c r="X8" s="686"/>
      <c r="Y8" s="687"/>
      <c r="Z8" s="688">
        <v>0</v>
      </c>
      <c r="AA8" s="688"/>
      <c r="AB8" s="688"/>
      <c r="AC8" s="688"/>
      <c r="AD8" s="689">
        <v>301</v>
      </c>
      <c r="AE8" s="689"/>
      <c r="AF8" s="689"/>
      <c r="AG8" s="689"/>
      <c r="AH8" s="689"/>
      <c r="AI8" s="689"/>
      <c r="AJ8" s="689"/>
      <c r="AK8" s="689"/>
      <c r="AL8" s="690">
        <v>0</v>
      </c>
      <c r="AM8" s="691"/>
      <c r="AN8" s="691"/>
      <c r="AO8" s="692"/>
      <c r="AP8" s="682" t="s">
        <v>235</v>
      </c>
      <c r="AQ8" s="683"/>
      <c r="AR8" s="683"/>
      <c r="AS8" s="683"/>
      <c r="AT8" s="683"/>
      <c r="AU8" s="683"/>
      <c r="AV8" s="683"/>
      <c r="AW8" s="683"/>
      <c r="AX8" s="683"/>
      <c r="AY8" s="683"/>
      <c r="AZ8" s="683"/>
      <c r="BA8" s="683"/>
      <c r="BB8" s="683"/>
      <c r="BC8" s="683"/>
      <c r="BD8" s="683"/>
      <c r="BE8" s="683"/>
      <c r="BF8" s="684"/>
      <c r="BG8" s="685">
        <v>4081</v>
      </c>
      <c r="BH8" s="686"/>
      <c r="BI8" s="686"/>
      <c r="BJ8" s="686"/>
      <c r="BK8" s="686"/>
      <c r="BL8" s="686"/>
      <c r="BM8" s="686"/>
      <c r="BN8" s="687"/>
      <c r="BO8" s="688">
        <v>1.8</v>
      </c>
      <c r="BP8" s="688"/>
      <c r="BQ8" s="688"/>
      <c r="BR8" s="688"/>
      <c r="BS8" s="694" t="s">
        <v>128</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516833</v>
      </c>
      <c r="CS8" s="686"/>
      <c r="CT8" s="686"/>
      <c r="CU8" s="686"/>
      <c r="CV8" s="686"/>
      <c r="CW8" s="686"/>
      <c r="CX8" s="686"/>
      <c r="CY8" s="687"/>
      <c r="CZ8" s="688">
        <v>12.2</v>
      </c>
      <c r="DA8" s="688"/>
      <c r="DB8" s="688"/>
      <c r="DC8" s="688"/>
      <c r="DD8" s="694">
        <v>7810</v>
      </c>
      <c r="DE8" s="686"/>
      <c r="DF8" s="686"/>
      <c r="DG8" s="686"/>
      <c r="DH8" s="686"/>
      <c r="DI8" s="686"/>
      <c r="DJ8" s="686"/>
      <c r="DK8" s="686"/>
      <c r="DL8" s="686"/>
      <c r="DM8" s="686"/>
      <c r="DN8" s="686"/>
      <c r="DO8" s="686"/>
      <c r="DP8" s="687"/>
      <c r="DQ8" s="694">
        <v>319696</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409</v>
      </c>
      <c r="S9" s="686"/>
      <c r="T9" s="686"/>
      <c r="U9" s="686"/>
      <c r="V9" s="686"/>
      <c r="W9" s="686"/>
      <c r="X9" s="686"/>
      <c r="Y9" s="687"/>
      <c r="Z9" s="688">
        <v>0</v>
      </c>
      <c r="AA9" s="688"/>
      <c r="AB9" s="688"/>
      <c r="AC9" s="688"/>
      <c r="AD9" s="689">
        <v>409</v>
      </c>
      <c r="AE9" s="689"/>
      <c r="AF9" s="689"/>
      <c r="AG9" s="689"/>
      <c r="AH9" s="689"/>
      <c r="AI9" s="689"/>
      <c r="AJ9" s="689"/>
      <c r="AK9" s="689"/>
      <c r="AL9" s="690">
        <v>0</v>
      </c>
      <c r="AM9" s="691"/>
      <c r="AN9" s="691"/>
      <c r="AO9" s="692"/>
      <c r="AP9" s="682" t="s">
        <v>238</v>
      </c>
      <c r="AQ9" s="683"/>
      <c r="AR9" s="683"/>
      <c r="AS9" s="683"/>
      <c r="AT9" s="683"/>
      <c r="AU9" s="683"/>
      <c r="AV9" s="683"/>
      <c r="AW9" s="683"/>
      <c r="AX9" s="683"/>
      <c r="AY9" s="683"/>
      <c r="AZ9" s="683"/>
      <c r="BA9" s="683"/>
      <c r="BB9" s="683"/>
      <c r="BC9" s="683"/>
      <c r="BD9" s="683"/>
      <c r="BE9" s="683"/>
      <c r="BF9" s="684"/>
      <c r="BG9" s="685">
        <v>56214</v>
      </c>
      <c r="BH9" s="686"/>
      <c r="BI9" s="686"/>
      <c r="BJ9" s="686"/>
      <c r="BK9" s="686"/>
      <c r="BL9" s="686"/>
      <c r="BM9" s="686"/>
      <c r="BN9" s="687"/>
      <c r="BO9" s="688">
        <v>25.2</v>
      </c>
      <c r="BP9" s="688"/>
      <c r="BQ9" s="688"/>
      <c r="BR9" s="688"/>
      <c r="BS9" s="694" t="s">
        <v>128</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280352</v>
      </c>
      <c r="CS9" s="686"/>
      <c r="CT9" s="686"/>
      <c r="CU9" s="686"/>
      <c r="CV9" s="686"/>
      <c r="CW9" s="686"/>
      <c r="CX9" s="686"/>
      <c r="CY9" s="687"/>
      <c r="CZ9" s="688">
        <v>6.6</v>
      </c>
      <c r="DA9" s="688"/>
      <c r="DB9" s="688"/>
      <c r="DC9" s="688"/>
      <c r="DD9" s="694" t="s">
        <v>128</v>
      </c>
      <c r="DE9" s="686"/>
      <c r="DF9" s="686"/>
      <c r="DG9" s="686"/>
      <c r="DH9" s="686"/>
      <c r="DI9" s="686"/>
      <c r="DJ9" s="686"/>
      <c r="DK9" s="686"/>
      <c r="DL9" s="686"/>
      <c r="DM9" s="686"/>
      <c r="DN9" s="686"/>
      <c r="DO9" s="686"/>
      <c r="DP9" s="687"/>
      <c r="DQ9" s="694">
        <v>273293</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172</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172</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10286</v>
      </c>
      <c r="BH10" s="686"/>
      <c r="BI10" s="686"/>
      <c r="BJ10" s="686"/>
      <c r="BK10" s="686"/>
      <c r="BL10" s="686"/>
      <c r="BM10" s="686"/>
      <c r="BN10" s="687"/>
      <c r="BO10" s="688">
        <v>4.5999999999999996</v>
      </c>
      <c r="BP10" s="688"/>
      <c r="BQ10" s="688"/>
      <c r="BR10" s="688"/>
      <c r="BS10" s="694" t="s">
        <v>172</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7913</v>
      </c>
      <c r="CS10" s="686"/>
      <c r="CT10" s="686"/>
      <c r="CU10" s="686"/>
      <c r="CV10" s="686"/>
      <c r="CW10" s="686"/>
      <c r="CX10" s="686"/>
      <c r="CY10" s="687"/>
      <c r="CZ10" s="688">
        <v>0.2</v>
      </c>
      <c r="DA10" s="688"/>
      <c r="DB10" s="688"/>
      <c r="DC10" s="688"/>
      <c r="DD10" s="694" t="s">
        <v>172</v>
      </c>
      <c r="DE10" s="686"/>
      <c r="DF10" s="686"/>
      <c r="DG10" s="686"/>
      <c r="DH10" s="686"/>
      <c r="DI10" s="686"/>
      <c r="DJ10" s="686"/>
      <c r="DK10" s="686"/>
      <c r="DL10" s="686"/>
      <c r="DM10" s="686"/>
      <c r="DN10" s="686"/>
      <c r="DO10" s="686"/>
      <c r="DP10" s="687"/>
      <c r="DQ10" s="694">
        <v>13</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53370</v>
      </c>
      <c r="S11" s="686"/>
      <c r="T11" s="686"/>
      <c r="U11" s="686"/>
      <c r="V11" s="686"/>
      <c r="W11" s="686"/>
      <c r="X11" s="686"/>
      <c r="Y11" s="687"/>
      <c r="Z11" s="690">
        <v>1.2</v>
      </c>
      <c r="AA11" s="691"/>
      <c r="AB11" s="691"/>
      <c r="AC11" s="703"/>
      <c r="AD11" s="694">
        <v>53370</v>
      </c>
      <c r="AE11" s="686"/>
      <c r="AF11" s="686"/>
      <c r="AG11" s="686"/>
      <c r="AH11" s="686"/>
      <c r="AI11" s="686"/>
      <c r="AJ11" s="686"/>
      <c r="AK11" s="687"/>
      <c r="AL11" s="690">
        <v>2.6</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14937</v>
      </c>
      <c r="BH11" s="686"/>
      <c r="BI11" s="686"/>
      <c r="BJ11" s="686"/>
      <c r="BK11" s="686"/>
      <c r="BL11" s="686"/>
      <c r="BM11" s="686"/>
      <c r="BN11" s="687"/>
      <c r="BO11" s="688">
        <v>6.7</v>
      </c>
      <c r="BP11" s="688"/>
      <c r="BQ11" s="688"/>
      <c r="BR11" s="688"/>
      <c r="BS11" s="694" t="s">
        <v>172</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195752</v>
      </c>
      <c r="CS11" s="686"/>
      <c r="CT11" s="686"/>
      <c r="CU11" s="686"/>
      <c r="CV11" s="686"/>
      <c r="CW11" s="686"/>
      <c r="CX11" s="686"/>
      <c r="CY11" s="687"/>
      <c r="CZ11" s="688">
        <v>4.5999999999999996</v>
      </c>
      <c r="DA11" s="688"/>
      <c r="DB11" s="688"/>
      <c r="DC11" s="688"/>
      <c r="DD11" s="694">
        <v>35325</v>
      </c>
      <c r="DE11" s="686"/>
      <c r="DF11" s="686"/>
      <c r="DG11" s="686"/>
      <c r="DH11" s="686"/>
      <c r="DI11" s="686"/>
      <c r="DJ11" s="686"/>
      <c r="DK11" s="686"/>
      <c r="DL11" s="686"/>
      <c r="DM11" s="686"/>
      <c r="DN11" s="686"/>
      <c r="DO11" s="686"/>
      <c r="DP11" s="687"/>
      <c r="DQ11" s="694">
        <v>114818</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t="s">
        <v>247</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128</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97672</v>
      </c>
      <c r="BH12" s="686"/>
      <c r="BI12" s="686"/>
      <c r="BJ12" s="686"/>
      <c r="BK12" s="686"/>
      <c r="BL12" s="686"/>
      <c r="BM12" s="686"/>
      <c r="BN12" s="687"/>
      <c r="BO12" s="688">
        <v>43.7</v>
      </c>
      <c r="BP12" s="688"/>
      <c r="BQ12" s="688"/>
      <c r="BR12" s="688"/>
      <c r="BS12" s="694" t="s">
        <v>128</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323393</v>
      </c>
      <c r="CS12" s="686"/>
      <c r="CT12" s="686"/>
      <c r="CU12" s="686"/>
      <c r="CV12" s="686"/>
      <c r="CW12" s="686"/>
      <c r="CX12" s="686"/>
      <c r="CY12" s="687"/>
      <c r="CZ12" s="688">
        <v>7.7</v>
      </c>
      <c r="DA12" s="688"/>
      <c r="DB12" s="688"/>
      <c r="DC12" s="688"/>
      <c r="DD12" s="694">
        <v>117896</v>
      </c>
      <c r="DE12" s="686"/>
      <c r="DF12" s="686"/>
      <c r="DG12" s="686"/>
      <c r="DH12" s="686"/>
      <c r="DI12" s="686"/>
      <c r="DJ12" s="686"/>
      <c r="DK12" s="686"/>
      <c r="DL12" s="686"/>
      <c r="DM12" s="686"/>
      <c r="DN12" s="686"/>
      <c r="DO12" s="686"/>
      <c r="DP12" s="687"/>
      <c r="DQ12" s="694">
        <v>242564</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247</v>
      </c>
      <c r="S13" s="686"/>
      <c r="T13" s="686"/>
      <c r="U13" s="686"/>
      <c r="V13" s="686"/>
      <c r="W13" s="686"/>
      <c r="X13" s="686"/>
      <c r="Y13" s="687"/>
      <c r="Z13" s="688" t="s">
        <v>172</v>
      </c>
      <c r="AA13" s="688"/>
      <c r="AB13" s="688"/>
      <c r="AC13" s="688"/>
      <c r="AD13" s="689" t="s">
        <v>128</v>
      </c>
      <c r="AE13" s="689"/>
      <c r="AF13" s="689"/>
      <c r="AG13" s="689"/>
      <c r="AH13" s="689"/>
      <c r="AI13" s="689"/>
      <c r="AJ13" s="689"/>
      <c r="AK13" s="689"/>
      <c r="AL13" s="690" t="s">
        <v>128</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91239</v>
      </c>
      <c r="BH13" s="686"/>
      <c r="BI13" s="686"/>
      <c r="BJ13" s="686"/>
      <c r="BK13" s="686"/>
      <c r="BL13" s="686"/>
      <c r="BM13" s="686"/>
      <c r="BN13" s="687"/>
      <c r="BO13" s="688">
        <v>40.9</v>
      </c>
      <c r="BP13" s="688"/>
      <c r="BQ13" s="688"/>
      <c r="BR13" s="688"/>
      <c r="BS13" s="694" t="s">
        <v>247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328063</v>
      </c>
      <c r="CS13" s="686"/>
      <c r="CT13" s="686"/>
      <c r="CU13" s="686"/>
      <c r="CV13" s="686"/>
      <c r="CW13" s="686"/>
      <c r="CX13" s="686"/>
      <c r="CY13" s="687"/>
      <c r="CZ13" s="688">
        <v>7.8</v>
      </c>
      <c r="DA13" s="688"/>
      <c r="DB13" s="688"/>
      <c r="DC13" s="688"/>
      <c r="DD13" s="694">
        <v>145143</v>
      </c>
      <c r="DE13" s="686"/>
      <c r="DF13" s="686"/>
      <c r="DG13" s="686"/>
      <c r="DH13" s="686"/>
      <c r="DI13" s="686"/>
      <c r="DJ13" s="686"/>
      <c r="DK13" s="686"/>
      <c r="DL13" s="686"/>
      <c r="DM13" s="686"/>
      <c r="DN13" s="686"/>
      <c r="DO13" s="686"/>
      <c r="DP13" s="687"/>
      <c r="DQ13" s="694">
        <v>155215</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247</v>
      </c>
      <c r="AA14" s="688"/>
      <c r="AB14" s="688"/>
      <c r="AC14" s="688"/>
      <c r="AD14" s="689" t="s">
        <v>247</v>
      </c>
      <c r="AE14" s="689"/>
      <c r="AF14" s="689"/>
      <c r="AG14" s="689"/>
      <c r="AH14" s="689"/>
      <c r="AI14" s="689"/>
      <c r="AJ14" s="689"/>
      <c r="AK14" s="689"/>
      <c r="AL14" s="690" t="s">
        <v>128</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9967</v>
      </c>
      <c r="BH14" s="686"/>
      <c r="BI14" s="686"/>
      <c r="BJ14" s="686"/>
      <c r="BK14" s="686"/>
      <c r="BL14" s="686"/>
      <c r="BM14" s="686"/>
      <c r="BN14" s="687"/>
      <c r="BO14" s="688">
        <v>4.5</v>
      </c>
      <c r="BP14" s="688"/>
      <c r="BQ14" s="688"/>
      <c r="BR14" s="688"/>
      <c r="BS14" s="694" t="s">
        <v>128</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128617</v>
      </c>
      <c r="CS14" s="686"/>
      <c r="CT14" s="686"/>
      <c r="CU14" s="686"/>
      <c r="CV14" s="686"/>
      <c r="CW14" s="686"/>
      <c r="CX14" s="686"/>
      <c r="CY14" s="687"/>
      <c r="CZ14" s="688">
        <v>3</v>
      </c>
      <c r="DA14" s="688"/>
      <c r="DB14" s="688"/>
      <c r="DC14" s="688"/>
      <c r="DD14" s="694">
        <v>4549</v>
      </c>
      <c r="DE14" s="686"/>
      <c r="DF14" s="686"/>
      <c r="DG14" s="686"/>
      <c r="DH14" s="686"/>
      <c r="DI14" s="686"/>
      <c r="DJ14" s="686"/>
      <c r="DK14" s="686"/>
      <c r="DL14" s="686"/>
      <c r="DM14" s="686"/>
      <c r="DN14" s="686"/>
      <c r="DO14" s="686"/>
      <c r="DP14" s="687"/>
      <c r="DQ14" s="694">
        <v>121784</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172</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21040</v>
      </c>
      <c r="BH15" s="686"/>
      <c r="BI15" s="686"/>
      <c r="BJ15" s="686"/>
      <c r="BK15" s="686"/>
      <c r="BL15" s="686"/>
      <c r="BM15" s="686"/>
      <c r="BN15" s="687"/>
      <c r="BO15" s="688">
        <v>9.4</v>
      </c>
      <c r="BP15" s="688"/>
      <c r="BQ15" s="688"/>
      <c r="BR15" s="688"/>
      <c r="BS15" s="694" t="s">
        <v>128</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295918</v>
      </c>
      <c r="CS15" s="686"/>
      <c r="CT15" s="686"/>
      <c r="CU15" s="686"/>
      <c r="CV15" s="686"/>
      <c r="CW15" s="686"/>
      <c r="CX15" s="686"/>
      <c r="CY15" s="687"/>
      <c r="CZ15" s="688">
        <v>7</v>
      </c>
      <c r="DA15" s="688"/>
      <c r="DB15" s="688"/>
      <c r="DC15" s="688"/>
      <c r="DD15" s="694">
        <v>38466</v>
      </c>
      <c r="DE15" s="686"/>
      <c r="DF15" s="686"/>
      <c r="DG15" s="686"/>
      <c r="DH15" s="686"/>
      <c r="DI15" s="686"/>
      <c r="DJ15" s="686"/>
      <c r="DK15" s="686"/>
      <c r="DL15" s="686"/>
      <c r="DM15" s="686"/>
      <c r="DN15" s="686"/>
      <c r="DO15" s="686"/>
      <c r="DP15" s="687"/>
      <c r="DQ15" s="694">
        <v>226362</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1667</v>
      </c>
      <c r="S16" s="686"/>
      <c r="T16" s="686"/>
      <c r="U16" s="686"/>
      <c r="V16" s="686"/>
      <c r="W16" s="686"/>
      <c r="X16" s="686"/>
      <c r="Y16" s="687"/>
      <c r="Z16" s="688">
        <v>0</v>
      </c>
      <c r="AA16" s="688"/>
      <c r="AB16" s="688"/>
      <c r="AC16" s="688"/>
      <c r="AD16" s="689">
        <v>1667</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172</v>
      </c>
      <c r="BP16" s="688"/>
      <c r="BQ16" s="688"/>
      <c r="BR16" s="688"/>
      <c r="BS16" s="694" t="s">
        <v>172</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128</v>
      </c>
      <c r="CS16" s="686"/>
      <c r="CT16" s="686"/>
      <c r="CU16" s="686"/>
      <c r="CV16" s="686"/>
      <c r="CW16" s="686"/>
      <c r="CX16" s="686"/>
      <c r="CY16" s="687"/>
      <c r="CZ16" s="688" t="s">
        <v>128</v>
      </c>
      <c r="DA16" s="688"/>
      <c r="DB16" s="688"/>
      <c r="DC16" s="688"/>
      <c r="DD16" s="694" t="s">
        <v>128</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1365</v>
      </c>
      <c r="S17" s="686"/>
      <c r="T17" s="686"/>
      <c r="U17" s="686"/>
      <c r="V17" s="686"/>
      <c r="W17" s="686"/>
      <c r="X17" s="686"/>
      <c r="Y17" s="687"/>
      <c r="Z17" s="688">
        <v>0</v>
      </c>
      <c r="AA17" s="688"/>
      <c r="AB17" s="688"/>
      <c r="AC17" s="688"/>
      <c r="AD17" s="689">
        <v>1365</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172</v>
      </c>
      <c r="BH17" s="686"/>
      <c r="BI17" s="686"/>
      <c r="BJ17" s="686"/>
      <c r="BK17" s="686"/>
      <c r="BL17" s="686"/>
      <c r="BM17" s="686"/>
      <c r="BN17" s="687"/>
      <c r="BO17" s="688" t="s">
        <v>172</v>
      </c>
      <c r="BP17" s="688"/>
      <c r="BQ17" s="688"/>
      <c r="BR17" s="688"/>
      <c r="BS17" s="694" t="s">
        <v>247</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841388</v>
      </c>
      <c r="CS17" s="686"/>
      <c r="CT17" s="686"/>
      <c r="CU17" s="686"/>
      <c r="CV17" s="686"/>
      <c r="CW17" s="686"/>
      <c r="CX17" s="686"/>
      <c r="CY17" s="687"/>
      <c r="CZ17" s="688">
        <v>19.899999999999999</v>
      </c>
      <c r="DA17" s="688"/>
      <c r="DB17" s="688"/>
      <c r="DC17" s="688"/>
      <c r="DD17" s="694" t="s">
        <v>128</v>
      </c>
      <c r="DE17" s="686"/>
      <c r="DF17" s="686"/>
      <c r="DG17" s="686"/>
      <c r="DH17" s="686"/>
      <c r="DI17" s="686"/>
      <c r="DJ17" s="686"/>
      <c r="DK17" s="686"/>
      <c r="DL17" s="686"/>
      <c r="DM17" s="686"/>
      <c r="DN17" s="686"/>
      <c r="DO17" s="686"/>
      <c r="DP17" s="687"/>
      <c r="DQ17" s="694">
        <v>841388</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1529</v>
      </c>
      <c r="S18" s="686"/>
      <c r="T18" s="686"/>
      <c r="U18" s="686"/>
      <c r="V18" s="686"/>
      <c r="W18" s="686"/>
      <c r="X18" s="686"/>
      <c r="Y18" s="687"/>
      <c r="Z18" s="688">
        <v>0</v>
      </c>
      <c r="AA18" s="688"/>
      <c r="AB18" s="688"/>
      <c r="AC18" s="688"/>
      <c r="AD18" s="689">
        <v>1529</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172</v>
      </c>
      <c r="BH18" s="686"/>
      <c r="BI18" s="686"/>
      <c r="BJ18" s="686"/>
      <c r="BK18" s="686"/>
      <c r="BL18" s="686"/>
      <c r="BM18" s="686"/>
      <c r="BN18" s="687"/>
      <c r="BO18" s="688" t="s">
        <v>128</v>
      </c>
      <c r="BP18" s="688"/>
      <c r="BQ18" s="688"/>
      <c r="BR18" s="688"/>
      <c r="BS18" s="694" t="s">
        <v>172</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247</v>
      </c>
      <c r="DA18" s="688"/>
      <c r="DB18" s="688"/>
      <c r="DC18" s="688"/>
      <c r="DD18" s="694" t="s">
        <v>172</v>
      </c>
      <c r="DE18" s="686"/>
      <c r="DF18" s="686"/>
      <c r="DG18" s="686"/>
      <c r="DH18" s="686"/>
      <c r="DI18" s="686"/>
      <c r="DJ18" s="686"/>
      <c r="DK18" s="686"/>
      <c r="DL18" s="686"/>
      <c r="DM18" s="686"/>
      <c r="DN18" s="686"/>
      <c r="DO18" s="686"/>
      <c r="DP18" s="687"/>
      <c r="DQ18" s="694" t="s">
        <v>172</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509</v>
      </c>
      <c r="S19" s="686"/>
      <c r="T19" s="686"/>
      <c r="U19" s="686"/>
      <c r="V19" s="686"/>
      <c r="W19" s="686"/>
      <c r="X19" s="686"/>
      <c r="Y19" s="687"/>
      <c r="Z19" s="688">
        <v>0</v>
      </c>
      <c r="AA19" s="688"/>
      <c r="AB19" s="688"/>
      <c r="AC19" s="688"/>
      <c r="AD19" s="689">
        <v>509</v>
      </c>
      <c r="AE19" s="689"/>
      <c r="AF19" s="689"/>
      <c r="AG19" s="689"/>
      <c r="AH19" s="689"/>
      <c r="AI19" s="689"/>
      <c r="AJ19" s="689"/>
      <c r="AK19" s="689"/>
      <c r="AL19" s="690">
        <v>0</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9060</v>
      </c>
      <c r="BH19" s="686"/>
      <c r="BI19" s="686"/>
      <c r="BJ19" s="686"/>
      <c r="BK19" s="686"/>
      <c r="BL19" s="686"/>
      <c r="BM19" s="686"/>
      <c r="BN19" s="687"/>
      <c r="BO19" s="688">
        <v>4.0999999999999996</v>
      </c>
      <c r="BP19" s="688"/>
      <c r="BQ19" s="688"/>
      <c r="BR19" s="688"/>
      <c r="BS19" s="694" t="s">
        <v>128</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172</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700</v>
      </c>
      <c r="S20" s="686"/>
      <c r="T20" s="686"/>
      <c r="U20" s="686"/>
      <c r="V20" s="686"/>
      <c r="W20" s="686"/>
      <c r="X20" s="686"/>
      <c r="Y20" s="687"/>
      <c r="Z20" s="688">
        <v>0</v>
      </c>
      <c r="AA20" s="688"/>
      <c r="AB20" s="688"/>
      <c r="AC20" s="688"/>
      <c r="AD20" s="689">
        <v>700</v>
      </c>
      <c r="AE20" s="689"/>
      <c r="AF20" s="689"/>
      <c r="AG20" s="689"/>
      <c r="AH20" s="689"/>
      <c r="AI20" s="689"/>
      <c r="AJ20" s="689"/>
      <c r="AK20" s="689"/>
      <c r="AL20" s="690">
        <v>0</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9060</v>
      </c>
      <c r="BH20" s="686"/>
      <c r="BI20" s="686"/>
      <c r="BJ20" s="686"/>
      <c r="BK20" s="686"/>
      <c r="BL20" s="686"/>
      <c r="BM20" s="686"/>
      <c r="BN20" s="687"/>
      <c r="BO20" s="688">
        <v>4.0999999999999996</v>
      </c>
      <c r="BP20" s="688"/>
      <c r="BQ20" s="688"/>
      <c r="BR20" s="688"/>
      <c r="BS20" s="694" t="s">
        <v>128</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4223995</v>
      </c>
      <c r="CS20" s="686"/>
      <c r="CT20" s="686"/>
      <c r="CU20" s="686"/>
      <c r="CV20" s="686"/>
      <c r="CW20" s="686"/>
      <c r="CX20" s="686"/>
      <c r="CY20" s="687"/>
      <c r="CZ20" s="688">
        <v>100</v>
      </c>
      <c r="DA20" s="688"/>
      <c r="DB20" s="688"/>
      <c r="DC20" s="688"/>
      <c r="DD20" s="694">
        <v>362524</v>
      </c>
      <c r="DE20" s="686"/>
      <c r="DF20" s="686"/>
      <c r="DG20" s="686"/>
      <c r="DH20" s="686"/>
      <c r="DI20" s="686"/>
      <c r="DJ20" s="686"/>
      <c r="DK20" s="686"/>
      <c r="DL20" s="686"/>
      <c r="DM20" s="686"/>
      <c r="DN20" s="686"/>
      <c r="DO20" s="686"/>
      <c r="DP20" s="687"/>
      <c r="DQ20" s="694">
        <v>3188627</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320</v>
      </c>
      <c r="S21" s="686"/>
      <c r="T21" s="686"/>
      <c r="U21" s="686"/>
      <c r="V21" s="686"/>
      <c r="W21" s="686"/>
      <c r="X21" s="686"/>
      <c r="Y21" s="687"/>
      <c r="Z21" s="688">
        <v>0</v>
      </c>
      <c r="AA21" s="688"/>
      <c r="AB21" s="688"/>
      <c r="AC21" s="688"/>
      <c r="AD21" s="689">
        <v>320</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9060</v>
      </c>
      <c r="BH21" s="686"/>
      <c r="BI21" s="686"/>
      <c r="BJ21" s="686"/>
      <c r="BK21" s="686"/>
      <c r="BL21" s="686"/>
      <c r="BM21" s="686"/>
      <c r="BN21" s="687"/>
      <c r="BO21" s="688">
        <v>4.0999999999999996</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1951968</v>
      </c>
      <c r="S22" s="686"/>
      <c r="T22" s="686"/>
      <c r="U22" s="686"/>
      <c r="V22" s="686"/>
      <c r="W22" s="686"/>
      <c r="X22" s="686"/>
      <c r="Y22" s="687"/>
      <c r="Z22" s="688">
        <v>45.7</v>
      </c>
      <c r="AA22" s="688"/>
      <c r="AB22" s="688"/>
      <c r="AC22" s="688"/>
      <c r="AD22" s="689">
        <v>1695878</v>
      </c>
      <c r="AE22" s="689"/>
      <c r="AF22" s="689"/>
      <c r="AG22" s="689"/>
      <c r="AH22" s="689"/>
      <c r="AI22" s="689"/>
      <c r="AJ22" s="689"/>
      <c r="AK22" s="689"/>
      <c r="AL22" s="690">
        <v>83.1</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247</v>
      </c>
      <c r="BP22" s="688"/>
      <c r="BQ22" s="688"/>
      <c r="BR22" s="688"/>
      <c r="BS22" s="694" t="s">
        <v>172</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1695878</v>
      </c>
      <c r="S23" s="686"/>
      <c r="T23" s="686"/>
      <c r="U23" s="686"/>
      <c r="V23" s="686"/>
      <c r="W23" s="686"/>
      <c r="X23" s="686"/>
      <c r="Y23" s="687"/>
      <c r="Z23" s="688">
        <v>39.700000000000003</v>
      </c>
      <c r="AA23" s="688"/>
      <c r="AB23" s="688"/>
      <c r="AC23" s="688"/>
      <c r="AD23" s="689">
        <v>1695878</v>
      </c>
      <c r="AE23" s="689"/>
      <c r="AF23" s="689"/>
      <c r="AG23" s="689"/>
      <c r="AH23" s="689"/>
      <c r="AI23" s="689"/>
      <c r="AJ23" s="689"/>
      <c r="AK23" s="689"/>
      <c r="AL23" s="690">
        <v>83.1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247</v>
      </c>
      <c r="BH23" s="686"/>
      <c r="BI23" s="686"/>
      <c r="BJ23" s="686"/>
      <c r="BK23" s="686"/>
      <c r="BL23" s="686"/>
      <c r="BM23" s="686"/>
      <c r="BN23" s="687"/>
      <c r="BO23" s="688" t="s">
        <v>128</v>
      </c>
      <c r="BP23" s="688"/>
      <c r="BQ23" s="688"/>
      <c r="BR23" s="688"/>
      <c r="BS23" s="694" t="s">
        <v>247</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256090</v>
      </c>
      <c r="S24" s="686"/>
      <c r="T24" s="686"/>
      <c r="U24" s="686"/>
      <c r="V24" s="686"/>
      <c r="W24" s="686"/>
      <c r="X24" s="686"/>
      <c r="Y24" s="687"/>
      <c r="Z24" s="688">
        <v>6</v>
      </c>
      <c r="AA24" s="688"/>
      <c r="AB24" s="688"/>
      <c r="AC24" s="688"/>
      <c r="AD24" s="689" t="s">
        <v>128</v>
      </c>
      <c r="AE24" s="689"/>
      <c r="AF24" s="689"/>
      <c r="AG24" s="689"/>
      <c r="AH24" s="689"/>
      <c r="AI24" s="689"/>
      <c r="AJ24" s="689"/>
      <c r="AK24" s="689"/>
      <c r="AL24" s="690" t="s">
        <v>247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1506858</v>
      </c>
      <c r="CS24" s="675"/>
      <c r="CT24" s="675"/>
      <c r="CU24" s="675"/>
      <c r="CV24" s="675"/>
      <c r="CW24" s="675"/>
      <c r="CX24" s="675"/>
      <c r="CY24" s="676"/>
      <c r="CZ24" s="679">
        <v>35.700000000000003</v>
      </c>
      <c r="DA24" s="680"/>
      <c r="DB24" s="680"/>
      <c r="DC24" s="699"/>
      <c r="DD24" s="724">
        <v>1317840</v>
      </c>
      <c r="DE24" s="675"/>
      <c r="DF24" s="675"/>
      <c r="DG24" s="675"/>
      <c r="DH24" s="675"/>
      <c r="DI24" s="675"/>
      <c r="DJ24" s="675"/>
      <c r="DK24" s="676"/>
      <c r="DL24" s="724">
        <v>1162507</v>
      </c>
      <c r="DM24" s="675"/>
      <c r="DN24" s="675"/>
      <c r="DO24" s="675"/>
      <c r="DP24" s="675"/>
      <c r="DQ24" s="675"/>
      <c r="DR24" s="675"/>
      <c r="DS24" s="675"/>
      <c r="DT24" s="675"/>
      <c r="DU24" s="675"/>
      <c r="DV24" s="676"/>
      <c r="DW24" s="679">
        <v>55.6</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247</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442612</v>
      </c>
      <c r="CS25" s="721"/>
      <c r="CT25" s="721"/>
      <c r="CU25" s="721"/>
      <c r="CV25" s="721"/>
      <c r="CW25" s="721"/>
      <c r="CX25" s="721"/>
      <c r="CY25" s="722"/>
      <c r="CZ25" s="690">
        <v>10.5</v>
      </c>
      <c r="DA25" s="719"/>
      <c r="DB25" s="719"/>
      <c r="DC25" s="723"/>
      <c r="DD25" s="694">
        <v>400378</v>
      </c>
      <c r="DE25" s="721"/>
      <c r="DF25" s="721"/>
      <c r="DG25" s="721"/>
      <c r="DH25" s="721"/>
      <c r="DI25" s="721"/>
      <c r="DJ25" s="721"/>
      <c r="DK25" s="722"/>
      <c r="DL25" s="694">
        <v>373234</v>
      </c>
      <c r="DM25" s="721"/>
      <c r="DN25" s="721"/>
      <c r="DO25" s="721"/>
      <c r="DP25" s="721"/>
      <c r="DQ25" s="721"/>
      <c r="DR25" s="721"/>
      <c r="DS25" s="721"/>
      <c r="DT25" s="721"/>
      <c r="DU25" s="721"/>
      <c r="DV25" s="722"/>
      <c r="DW25" s="690">
        <v>17.8</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2273494</v>
      </c>
      <c r="S26" s="686"/>
      <c r="T26" s="686"/>
      <c r="U26" s="686"/>
      <c r="V26" s="686"/>
      <c r="W26" s="686"/>
      <c r="X26" s="686"/>
      <c r="Y26" s="687"/>
      <c r="Z26" s="688">
        <v>53.2</v>
      </c>
      <c r="AA26" s="688"/>
      <c r="AB26" s="688"/>
      <c r="AC26" s="688"/>
      <c r="AD26" s="689">
        <v>2017404</v>
      </c>
      <c r="AE26" s="689"/>
      <c r="AF26" s="689"/>
      <c r="AG26" s="689"/>
      <c r="AH26" s="689"/>
      <c r="AI26" s="689"/>
      <c r="AJ26" s="689"/>
      <c r="AK26" s="689"/>
      <c r="AL26" s="690">
        <v>98.9</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172</v>
      </c>
      <c r="BP26" s="688"/>
      <c r="BQ26" s="688"/>
      <c r="BR26" s="688"/>
      <c r="BS26" s="694" t="s">
        <v>172</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242086</v>
      </c>
      <c r="CS26" s="686"/>
      <c r="CT26" s="686"/>
      <c r="CU26" s="686"/>
      <c r="CV26" s="686"/>
      <c r="CW26" s="686"/>
      <c r="CX26" s="686"/>
      <c r="CY26" s="687"/>
      <c r="CZ26" s="690">
        <v>5.7</v>
      </c>
      <c r="DA26" s="719"/>
      <c r="DB26" s="719"/>
      <c r="DC26" s="723"/>
      <c r="DD26" s="694">
        <v>214804</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t="s">
        <v>247</v>
      </c>
      <c r="S27" s="686"/>
      <c r="T27" s="686"/>
      <c r="U27" s="686"/>
      <c r="V27" s="686"/>
      <c r="W27" s="686"/>
      <c r="X27" s="686"/>
      <c r="Y27" s="687"/>
      <c r="Z27" s="688" t="s">
        <v>128</v>
      </c>
      <c r="AA27" s="688"/>
      <c r="AB27" s="688"/>
      <c r="AC27" s="688"/>
      <c r="AD27" s="689" t="s">
        <v>128</v>
      </c>
      <c r="AE27" s="689"/>
      <c r="AF27" s="689"/>
      <c r="AG27" s="689"/>
      <c r="AH27" s="689"/>
      <c r="AI27" s="689"/>
      <c r="AJ27" s="689"/>
      <c r="AK27" s="689"/>
      <c r="AL27" s="690" t="s">
        <v>247</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223257</v>
      </c>
      <c r="BH27" s="686"/>
      <c r="BI27" s="686"/>
      <c r="BJ27" s="686"/>
      <c r="BK27" s="686"/>
      <c r="BL27" s="686"/>
      <c r="BM27" s="686"/>
      <c r="BN27" s="687"/>
      <c r="BO27" s="688">
        <v>100</v>
      </c>
      <c r="BP27" s="688"/>
      <c r="BQ27" s="688"/>
      <c r="BR27" s="688"/>
      <c r="BS27" s="694" t="s">
        <v>247</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222858</v>
      </c>
      <c r="CS27" s="721"/>
      <c r="CT27" s="721"/>
      <c r="CU27" s="721"/>
      <c r="CV27" s="721"/>
      <c r="CW27" s="721"/>
      <c r="CX27" s="721"/>
      <c r="CY27" s="722"/>
      <c r="CZ27" s="690">
        <v>5.3</v>
      </c>
      <c r="DA27" s="719"/>
      <c r="DB27" s="719"/>
      <c r="DC27" s="723"/>
      <c r="DD27" s="694">
        <v>76074</v>
      </c>
      <c r="DE27" s="721"/>
      <c r="DF27" s="721"/>
      <c r="DG27" s="721"/>
      <c r="DH27" s="721"/>
      <c r="DI27" s="721"/>
      <c r="DJ27" s="721"/>
      <c r="DK27" s="722"/>
      <c r="DL27" s="694">
        <v>64139</v>
      </c>
      <c r="DM27" s="721"/>
      <c r="DN27" s="721"/>
      <c r="DO27" s="721"/>
      <c r="DP27" s="721"/>
      <c r="DQ27" s="721"/>
      <c r="DR27" s="721"/>
      <c r="DS27" s="721"/>
      <c r="DT27" s="721"/>
      <c r="DU27" s="721"/>
      <c r="DV27" s="722"/>
      <c r="DW27" s="690">
        <v>3.1</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19868</v>
      </c>
      <c r="S28" s="686"/>
      <c r="T28" s="686"/>
      <c r="U28" s="686"/>
      <c r="V28" s="686"/>
      <c r="W28" s="686"/>
      <c r="X28" s="686"/>
      <c r="Y28" s="687"/>
      <c r="Z28" s="688">
        <v>0.5</v>
      </c>
      <c r="AA28" s="688"/>
      <c r="AB28" s="688"/>
      <c r="AC28" s="688"/>
      <c r="AD28" s="689" t="s">
        <v>128</v>
      </c>
      <c r="AE28" s="689"/>
      <c r="AF28" s="689"/>
      <c r="AG28" s="689"/>
      <c r="AH28" s="689"/>
      <c r="AI28" s="689"/>
      <c r="AJ28" s="689"/>
      <c r="AK28" s="689"/>
      <c r="AL28" s="690" t="s">
        <v>172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841388</v>
      </c>
      <c r="CS28" s="686"/>
      <c r="CT28" s="686"/>
      <c r="CU28" s="686"/>
      <c r="CV28" s="686"/>
      <c r="CW28" s="686"/>
      <c r="CX28" s="686"/>
      <c r="CY28" s="687"/>
      <c r="CZ28" s="690">
        <v>19.899999999999999</v>
      </c>
      <c r="DA28" s="719"/>
      <c r="DB28" s="719"/>
      <c r="DC28" s="723"/>
      <c r="DD28" s="694">
        <v>841388</v>
      </c>
      <c r="DE28" s="686"/>
      <c r="DF28" s="686"/>
      <c r="DG28" s="686"/>
      <c r="DH28" s="686"/>
      <c r="DI28" s="686"/>
      <c r="DJ28" s="686"/>
      <c r="DK28" s="687"/>
      <c r="DL28" s="694">
        <v>725134</v>
      </c>
      <c r="DM28" s="686"/>
      <c r="DN28" s="686"/>
      <c r="DO28" s="686"/>
      <c r="DP28" s="686"/>
      <c r="DQ28" s="686"/>
      <c r="DR28" s="686"/>
      <c r="DS28" s="686"/>
      <c r="DT28" s="686"/>
      <c r="DU28" s="686"/>
      <c r="DV28" s="687"/>
      <c r="DW28" s="690">
        <v>34.700000000000003</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15586</v>
      </c>
      <c r="S29" s="686"/>
      <c r="T29" s="686"/>
      <c r="U29" s="686"/>
      <c r="V29" s="686"/>
      <c r="W29" s="686"/>
      <c r="X29" s="686"/>
      <c r="Y29" s="687"/>
      <c r="Z29" s="688">
        <v>0.4</v>
      </c>
      <c r="AA29" s="688"/>
      <c r="AB29" s="688"/>
      <c r="AC29" s="688"/>
      <c r="AD29" s="689">
        <v>531</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841182</v>
      </c>
      <c r="CS29" s="721"/>
      <c r="CT29" s="721"/>
      <c r="CU29" s="721"/>
      <c r="CV29" s="721"/>
      <c r="CW29" s="721"/>
      <c r="CX29" s="721"/>
      <c r="CY29" s="722"/>
      <c r="CZ29" s="690">
        <v>19.899999999999999</v>
      </c>
      <c r="DA29" s="719"/>
      <c r="DB29" s="719"/>
      <c r="DC29" s="723"/>
      <c r="DD29" s="694">
        <v>841182</v>
      </c>
      <c r="DE29" s="721"/>
      <c r="DF29" s="721"/>
      <c r="DG29" s="721"/>
      <c r="DH29" s="721"/>
      <c r="DI29" s="721"/>
      <c r="DJ29" s="721"/>
      <c r="DK29" s="722"/>
      <c r="DL29" s="694">
        <v>724928</v>
      </c>
      <c r="DM29" s="721"/>
      <c r="DN29" s="721"/>
      <c r="DO29" s="721"/>
      <c r="DP29" s="721"/>
      <c r="DQ29" s="721"/>
      <c r="DR29" s="721"/>
      <c r="DS29" s="721"/>
      <c r="DT29" s="721"/>
      <c r="DU29" s="721"/>
      <c r="DV29" s="722"/>
      <c r="DW29" s="690">
        <v>34.700000000000003</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1446</v>
      </c>
      <c r="S30" s="686"/>
      <c r="T30" s="686"/>
      <c r="U30" s="686"/>
      <c r="V30" s="686"/>
      <c r="W30" s="686"/>
      <c r="X30" s="686"/>
      <c r="Y30" s="687"/>
      <c r="Z30" s="688">
        <v>0</v>
      </c>
      <c r="AA30" s="688"/>
      <c r="AB30" s="688"/>
      <c r="AC30" s="688"/>
      <c r="AD30" s="689" t="s">
        <v>128</v>
      </c>
      <c r="AE30" s="689"/>
      <c r="AF30" s="689"/>
      <c r="AG30" s="689"/>
      <c r="AH30" s="689"/>
      <c r="AI30" s="689"/>
      <c r="AJ30" s="689"/>
      <c r="AK30" s="689"/>
      <c r="AL30" s="690" t="s">
        <v>128</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829681</v>
      </c>
      <c r="CS30" s="686"/>
      <c r="CT30" s="686"/>
      <c r="CU30" s="686"/>
      <c r="CV30" s="686"/>
      <c r="CW30" s="686"/>
      <c r="CX30" s="686"/>
      <c r="CY30" s="687"/>
      <c r="CZ30" s="690">
        <v>19.600000000000001</v>
      </c>
      <c r="DA30" s="719"/>
      <c r="DB30" s="719"/>
      <c r="DC30" s="723"/>
      <c r="DD30" s="694">
        <v>829681</v>
      </c>
      <c r="DE30" s="686"/>
      <c r="DF30" s="686"/>
      <c r="DG30" s="686"/>
      <c r="DH30" s="686"/>
      <c r="DI30" s="686"/>
      <c r="DJ30" s="686"/>
      <c r="DK30" s="687"/>
      <c r="DL30" s="694">
        <v>713427</v>
      </c>
      <c r="DM30" s="686"/>
      <c r="DN30" s="686"/>
      <c r="DO30" s="686"/>
      <c r="DP30" s="686"/>
      <c r="DQ30" s="686"/>
      <c r="DR30" s="686"/>
      <c r="DS30" s="686"/>
      <c r="DT30" s="686"/>
      <c r="DU30" s="686"/>
      <c r="DV30" s="687"/>
      <c r="DW30" s="690">
        <v>34.1</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658244</v>
      </c>
      <c r="S31" s="686"/>
      <c r="T31" s="686"/>
      <c r="U31" s="686"/>
      <c r="V31" s="686"/>
      <c r="W31" s="686"/>
      <c r="X31" s="686"/>
      <c r="Y31" s="687"/>
      <c r="Z31" s="688">
        <v>15.4</v>
      </c>
      <c r="AA31" s="688"/>
      <c r="AB31" s="688"/>
      <c r="AC31" s="688"/>
      <c r="AD31" s="689" t="s">
        <v>128</v>
      </c>
      <c r="AE31" s="689"/>
      <c r="AF31" s="689"/>
      <c r="AG31" s="689"/>
      <c r="AH31" s="689"/>
      <c r="AI31" s="689"/>
      <c r="AJ31" s="689"/>
      <c r="AK31" s="689"/>
      <c r="AL31" s="690" t="s">
        <v>128</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53">
        <v>99.5</v>
      </c>
      <c r="BH31" s="740"/>
      <c r="BI31" s="740"/>
      <c r="BJ31" s="740"/>
      <c r="BK31" s="740"/>
      <c r="BL31" s="740"/>
      <c r="BM31" s="680">
        <v>98.1</v>
      </c>
      <c r="BN31" s="740"/>
      <c r="BO31" s="740"/>
      <c r="BP31" s="740"/>
      <c r="BQ31" s="741"/>
      <c r="BR31" s="753">
        <v>99.5</v>
      </c>
      <c r="BS31" s="740"/>
      <c r="BT31" s="740"/>
      <c r="BU31" s="740"/>
      <c r="BV31" s="740"/>
      <c r="BW31" s="740"/>
      <c r="BX31" s="680">
        <v>97.6</v>
      </c>
      <c r="BY31" s="740"/>
      <c r="BZ31" s="740"/>
      <c r="CA31" s="740"/>
      <c r="CB31" s="741"/>
      <c r="CD31" s="727"/>
      <c r="CE31" s="728"/>
      <c r="CF31" s="700" t="s">
        <v>310</v>
      </c>
      <c r="CG31" s="701"/>
      <c r="CH31" s="701"/>
      <c r="CI31" s="701"/>
      <c r="CJ31" s="701"/>
      <c r="CK31" s="701"/>
      <c r="CL31" s="701"/>
      <c r="CM31" s="701"/>
      <c r="CN31" s="701"/>
      <c r="CO31" s="701"/>
      <c r="CP31" s="701"/>
      <c r="CQ31" s="702"/>
      <c r="CR31" s="685">
        <v>11501</v>
      </c>
      <c r="CS31" s="721"/>
      <c r="CT31" s="721"/>
      <c r="CU31" s="721"/>
      <c r="CV31" s="721"/>
      <c r="CW31" s="721"/>
      <c r="CX31" s="721"/>
      <c r="CY31" s="722"/>
      <c r="CZ31" s="690">
        <v>0.3</v>
      </c>
      <c r="DA31" s="719"/>
      <c r="DB31" s="719"/>
      <c r="DC31" s="723"/>
      <c r="DD31" s="694">
        <v>11501</v>
      </c>
      <c r="DE31" s="721"/>
      <c r="DF31" s="721"/>
      <c r="DG31" s="721"/>
      <c r="DH31" s="721"/>
      <c r="DI31" s="721"/>
      <c r="DJ31" s="721"/>
      <c r="DK31" s="722"/>
      <c r="DL31" s="694">
        <v>11501</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172</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99.6</v>
      </c>
      <c r="BH32" s="721"/>
      <c r="BI32" s="721"/>
      <c r="BJ32" s="721"/>
      <c r="BK32" s="721"/>
      <c r="BL32" s="721"/>
      <c r="BM32" s="691">
        <v>98.8</v>
      </c>
      <c r="BN32" s="751"/>
      <c r="BO32" s="751"/>
      <c r="BP32" s="751"/>
      <c r="BQ32" s="752"/>
      <c r="BR32" s="754">
        <v>99.8</v>
      </c>
      <c r="BS32" s="721"/>
      <c r="BT32" s="721"/>
      <c r="BU32" s="721"/>
      <c r="BV32" s="721"/>
      <c r="BW32" s="721"/>
      <c r="BX32" s="691">
        <v>98.7</v>
      </c>
      <c r="BY32" s="751"/>
      <c r="BZ32" s="751"/>
      <c r="CA32" s="751"/>
      <c r="CB32" s="752"/>
      <c r="CD32" s="729"/>
      <c r="CE32" s="730"/>
      <c r="CF32" s="700" t="s">
        <v>314</v>
      </c>
      <c r="CG32" s="701"/>
      <c r="CH32" s="701"/>
      <c r="CI32" s="701"/>
      <c r="CJ32" s="701"/>
      <c r="CK32" s="701"/>
      <c r="CL32" s="701"/>
      <c r="CM32" s="701"/>
      <c r="CN32" s="701"/>
      <c r="CO32" s="701"/>
      <c r="CP32" s="701"/>
      <c r="CQ32" s="702"/>
      <c r="CR32" s="685">
        <v>206</v>
      </c>
      <c r="CS32" s="686"/>
      <c r="CT32" s="686"/>
      <c r="CU32" s="686"/>
      <c r="CV32" s="686"/>
      <c r="CW32" s="686"/>
      <c r="CX32" s="686"/>
      <c r="CY32" s="687"/>
      <c r="CZ32" s="690">
        <v>0</v>
      </c>
      <c r="DA32" s="719"/>
      <c r="DB32" s="719"/>
      <c r="DC32" s="723"/>
      <c r="DD32" s="694">
        <v>206</v>
      </c>
      <c r="DE32" s="686"/>
      <c r="DF32" s="686"/>
      <c r="DG32" s="686"/>
      <c r="DH32" s="686"/>
      <c r="DI32" s="686"/>
      <c r="DJ32" s="686"/>
      <c r="DK32" s="687"/>
      <c r="DL32" s="694">
        <v>206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155743</v>
      </c>
      <c r="S33" s="686"/>
      <c r="T33" s="686"/>
      <c r="U33" s="686"/>
      <c r="V33" s="686"/>
      <c r="W33" s="686"/>
      <c r="X33" s="686"/>
      <c r="Y33" s="687"/>
      <c r="Z33" s="688">
        <v>3.6</v>
      </c>
      <c r="AA33" s="688"/>
      <c r="AB33" s="688"/>
      <c r="AC33" s="688"/>
      <c r="AD33" s="689" t="s">
        <v>128</v>
      </c>
      <c r="AE33" s="689"/>
      <c r="AF33" s="689"/>
      <c r="AG33" s="689"/>
      <c r="AH33" s="689"/>
      <c r="AI33" s="689"/>
      <c r="AJ33" s="689"/>
      <c r="AK33" s="689"/>
      <c r="AL33" s="690" t="s">
        <v>172</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99.2</v>
      </c>
      <c r="BH33" s="756"/>
      <c r="BI33" s="756"/>
      <c r="BJ33" s="756"/>
      <c r="BK33" s="756"/>
      <c r="BL33" s="756"/>
      <c r="BM33" s="757">
        <v>96.8</v>
      </c>
      <c r="BN33" s="756"/>
      <c r="BO33" s="756"/>
      <c r="BP33" s="756"/>
      <c r="BQ33" s="758"/>
      <c r="BR33" s="755">
        <v>99</v>
      </c>
      <c r="BS33" s="756"/>
      <c r="BT33" s="756"/>
      <c r="BU33" s="756"/>
      <c r="BV33" s="756"/>
      <c r="BW33" s="756"/>
      <c r="BX33" s="757">
        <v>95.7</v>
      </c>
      <c r="BY33" s="756"/>
      <c r="BZ33" s="756"/>
      <c r="CA33" s="756"/>
      <c r="CB33" s="758"/>
      <c r="CD33" s="700" t="s">
        <v>317</v>
      </c>
      <c r="CE33" s="701"/>
      <c r="CF33" s="701"/>
      <c r="CG33" s="701"/>
      <c r="CH33" s="701"/>
      <c r="CI33" s="701"/>
      <c r="CJ33" s="701"/>
      <c r="CK33" s="701"/>
      <c r="CL33" s="701"/>
      <c r="CM33" s="701"/>
      <c r="CN33" s="701"/>
      <c r="CO33" s="701"/>
      <c r="CP33" s="701"/>
      <c r="CQ33" s="702"/>
      <c r="CR33" s="685">
        <v>2354613</v>
      </c>
      <c r="CS33" s="721"/>
      <c r="CT33" s="721"/>
      <c r="CU33" s="721"/>
      <c r="CV33" s="721"/>
      <c r="CW33" s="721"/>
      <c r="CX33" s="721"/>
      <c r="CY33" s="722"/>
      <c r="CZ33" s="690">
        <v>55.7</v>
      </c>
      <c r="DA33" s="719"/>
      <c r="DB33" s="719"/>
      <c r="DC33" s="723"/>
      <c r="DD33" s="694">
        <v>1726861</v>
      </c>
      <c r="DE33" s="721"/>
      <c r="DF33" s="721"/>
      <c r="DG33" s="721"/>
      <c r="DH33" s="721"/>
      <c r="DI33" s="721"/>
      <c r="DJ33" s="721"/>
      <c r="DK33" s="722"/>
      <c r="DL33" s="694">
        <v>938505</v>
      </c>
      <c r="DM33" s="721"/>
      <c r="DN33" s="721"/>
      <c r="DO33" s="721"/>
      <c r="DP33" s="721"/>
      <c r="DQ33" s="721"/>
      <c r="DR33" s="721"/>
      <c r="DS33" s="721"/>
      <c r="DT33" s="721"/>
      <c r="DU33" s="721"/>
      <c r="DV33" s="722"/>
      <c r="DW33" s="690">
        <v>44.9</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64605</v>
      </c>
      <c r="S34" s="686"/>
      <c r="T34" s="686"/>
      <c r="U34" s="686"/>
      <c r="V34" s="686"/>
      <c r="W34" s="686"/>
      <c r="X34" s="686"/>
      <c r="Y34" s="687"/>
      <c r="Z34" s="688">
        <v>1.5</v>
      </c>
      <c r="AA34" s="688"/>
      <c r="AB34" s="688"/>
      <c r="AC34" s="688"/>
      <c r="AD34" s="689">
        <v>15115</v>
      </c>
      <c r="AE34" s="689"/>
      <c r="AF34" s="689"/>
      <c r="AG34" s="689"/>
      <c r="AH34" s="689"/>
      <c r="AI34" s="689"/>
      <c r="AJ34" s="689"/>
      <c r="AK34" s="689"/>
      <c r="AL34" s="690">
        <v>0.7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486334</v>
      </c>
      <c r="CS34" s="686"/>
      <c r="CT34" s="686"/>
      <c r="CU34" s="686"/>
      <c r="CV34" s="686"/>
      <c r="CW34" s="686"/>
      <c r="CX34" s="686"/>
      <c r="CY34" s="687"/>
      <c r="CZ34" s="690">
        <v>11.5</v>
      </c>
      <c r="DA34" s="719"/>
      <c r="DB34" s="719"/>
      <c r="DC34" s="723"/>
      <c r="DD34" s="694">
        <v>435083</v>
      </c>
      <c r="DE34" s="686"/>
      <c r="DF34" s="686"/>
      <c r="DG34" s="686"/>
      <c r="DH34" s="686"/>
      <c r="DI34" s="686"/>
      <c r="DJ34" s="686"/>
      <c r="DK34" s="687"/>
      <c r="DL34" s="694">
        <v>362902</v>
      </c>
      <c r="DM34" s="686"/>
      <c r="DN34" s="686"/>
      <c r="DO34" s="686"/>
      <c r="DP34" s="686"/>
      <c r="DQ34" s="686"/>
      <c r="DR34" s="686"/>
      <c r="DS34" s="686"/>
      <c r="DT34" s="686"/>
      <c r="DU34" s="686"/>
      <c r="DV34" s="687"/>
      <c r="DW34" s="690">
        <v>17.3</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19993</v>
      </c>
      <c r="S35" s="686"/>
      <c r="T35" s="686"/>
      <c r="U35" s="686"/>
      <c r="V35" s="686"/>
      <c r="W35" s="686"/>
      <c r="X35" s="686"/>
      <c r="Y35" s="687"/>
      <c r="Z35" s="688">
        <v>0.5</v>
      </c>
      <c r="AA35" s="688"/>
      <c r="AB35" s="688"/>
      <c r="AC35" s="688"/>
      <c r="AD35" s="689" t="s">
        <v>247</v>
      </c>
      <c r="AE35" s="689"/>
      <c r="AF35" s="689"/>
      <c r="AG35" s="689"/>
      <c r="AH35" s="689"/>
      <c r="AI35" s="689"/>
      <c r="AJ35" s="689"/>
      <c r="AK35" s="689"/>
      <c r="AL35" s="690" t="s">
        <v>128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182403</v>
      </c>
      <c r="CS35" s="721"/>
      <c r="CT35" s="721"/>
      <c r="CU35" s="721"/>
      <c r="CV35" s="721"/>
      <c r="CW35" s="721"/>
      <c r="CX35" s="721"/>
      <c r="CY35" s="722"/>
      <c r="CZ35" s="690">
        <v>4.3</v>
      </c>
      <c r="DA35" s="719"/>
      <c r="DB35" s="719"/>
      <c r="DC35" s="723"/>
      <c r="DD35" s="694">
        <v>128629</v>
      </c>
      <c r="DE35" s="721"/>
      <c r="DF35" s="721"/>
      <c r="DG35" s="721"/>
      <c r="DH35" s="721"/>
      <c r="DI35" s="721"/>
      <c r="DJ35" s="721"/>
      <c r="DK35" s="722"/>
      <c r="DL35" s="694">
        <v>95825</v>
      </c>
      <c r="DM35" s="721"/>
      <c r="DN35" s="721"/>
      <c r="DO35" s="721"/>
      <c r="DP35" s="721"/>
      <c r="DQ35" s="721"/>
      <c r="DR35" s="721"/>
      <c r="DS35" s="721"/>
      <c r="DT35" s="721"/>
      <c r="DU35" s="721"/>
      <c r="DV35" s="722"/>
      <c r="DW35" s="690">
        <v>4.5999999999999996</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621518</v>
      </c>
      <c r="S36" s="686"/>
      <c r="T36" s="686"/>
      <c r="U36" s="686"/>
      <c r="V36" s="686"/>
      <c r="W36" s="686"/>
      <c r="X36" s="686"/>
      <c r="Y36" s="687"/>
      <c r="Z36" s="688">
        <v>14.5</v>
      </c>
      <c r="AA36" s="688"/>
      <c r="AB36" s="688"/>
      <c r="AC36" s="688"/>
      <c r="AD36" s="689" t="s">
        <v>172</v>
      </c>
      <c r="AE36" s="689"/>
      <c r="AF36" s="689"/>
      <c r="AG36" s="689"/>
      <c r="AH36" s="689"/>
      <c r="AI36" s="689"/>
      <c r="AJ36" s="689"/>
      <c r="AK36" s="689"/>
      <c r="AL36" s="690" t="s">
        <v>128</v>
      </c>
      <c r="AM36" s="691"/>
      <c r="AN36" s="691"/>
      <c r="AO36" s="692"/>
      <c r="AP36" s="235"/>
      <c r="AQ36" s="759" t="s">
        <v>325</v>
      </c>
      <c r="AR36" s="760"/>
      <c r="AS36" s="760"/>
      <c r="AT36" s="760"/>
      <c r="AU36" s="760"/>
      <c r="AV36" s="760"/>
      <c r="AW36" s="760"/>
      <c r="AX36" s="760"/>
      <c r="AY36" s="761"/>
      <c r="AZ36" s="674">
        <v>352847</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4803</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700237</v>
      </c>
      <c r="CS36" s="686"/>
      <c r="CT36" s="686"/>
      <c r="CU36" s="686"/>
      <c r="CV36" s="686"/>
      <c r="CW36" s="686"/>
      <c r="CX36" s="686"/>
      <c r="CY36" s="687"/>
      <c r="CZ36" s="690">
        <v>16.600000000000001</v>
      </c>
      <c r="DA36" s="719"/>
      <c r="DB36" s="719"/>
      <c r="DC36" s="723"/>
      <c r="DD36" s="694">
        <v>365517</v>
      </c>
      <c r="DE36" s="686"/>
      <c r="DF36" s="686"/>
      <c r="DG36" s="686"/>
      <c r="DH36" s="686"/>
      <c r="DI36" s="686"/>
      <c r="DJ36" s="686"/>
      <c r="DK36" s="687"/>
      <c r="DL36" s="694">
        <v>243800</v>
      </c>
      <c r="DM36" s="686"/>
      <c r="DN36" s="686"/>
      <c r="DO36" s="686"/>
      <c r="DP36" s="686"/>
      <c r="DQ36" s="686"/>
      <c r="DR36" s="686"/>
      <c r="DS36" s="686"/>
      <c r="DT36" s="686"/>
      <c r="DU36" s="686"/>
      <c r="DV36" s="687"/>
      <c r="DW36" s="690">
        <v>11.7</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56128</v>
      </c>
      <c r="S37" s="686"/>
      <c r="T37" s="686"/>
      <c r="U37" s="686"/>
      <c r="V37" s="686"/>
      <c r="W37" s="686"/>
      <c r="X37" s="686"/>
      <c r="Y37" s="687"/>
      <c r="Z37" s="688">
        <v>1.3</v>
      </c>
      <c r="AA37" s="688"/>
      <c r="AB37" s="688"/>
      <c r="AC37" s="688"/>
      <c r="AD37" s="689" t="s">
        <v>247</v>
      </c>
      <c r="AE37" s="689"/>
      <c r="AF37" s="689"/>
      <c r="AG37" s="689"/>
      <c r="AH37" s="689"/>
      <c r="AI37" s="689"/>
      <c r="AJ37" s="689"/>
      <c r="AK37" s="689"/>
      <c r="AL37" s="690" t="s">
        <v>247</v>
      </c>
      <c r="AM37" s="691"/>
      <c r="AN37" s="691"/>
      <c r="AO37" s="692"/>
      <c r="AQ37" s="763" t="s">
        <v>329</v>
      </c>
      <c r="AR37" s="764"/>
      <c r="AS37" s="764"/>
      <c r="AT37" s="764"/>
      <c r="AU37" s="764"/>
      <c r="AV37" s="764"/>
      <c r="AW37" s="764"/>
      <c r="AX37" s="764"/>
      <c r="AY37" s="765"/>
      <c r="AZ37" s="685">
        <v>117975</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1127</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196079</v>
      </c>
      <c r="CS37" s="721"/>
      <c r="CT37" s="721"/>
      <c r="CU37" s="721"/>
      <c r="CV37" s="721"/>
      <c r="CW37" s="721"/>
      <c r="CX37" s="721"/>
      <c r="CY37" s="722"/>
      <c r="CZ37" s="690">
        <v>4.5999999999999996</v>
      </c>
      <c r="DA37" s="719"/>
      <c r="DB37" s="719"/>
      <c r="DC37" s="723"/>
      <c r="DD37" s="694">
        <v>195355</v>
      </c>
      <c r="DE37" s="721"/>
      <c r="DF37" s="721"/>
      <c r="DG37" s="721"/>
      <c r="DH37" s="721"/>
      <c r="DI37" s="721"/>
      <c r="DJ37" s="721"/>
      <c r="DK37" s="722"/>
      <c r="DL37" s="694">
        <v>171838</v>
      </c>
      <c r="DM37" s="721"/>
      <c r="DN37" s="721"/>
      <c r="DO37" s="721"/>
      <c r="DP37" s="721"/>
      <c r="DQ37" s="721"/>
      <c r="DR37" s="721"/>
      <c r="DS37" s="721"/>
      <c r="DT37" s="721"/>
      <c r="DU37" s="721"/>
      <c r="DV37" s="722"/>
      <c r="DW37" s="690">
        <v>8.1999999999999993</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180498</v>
      </c>
      <c r="S38" s="686"/>
      <c r="T38" s="686"/>
      <c r="U38" s="686"/>
      <c r="V38" s="686"/>
      <c r="W38" s="686"/>
      <c r="X38" s="686"/>
      <c r="Y38" s="687"/>
      <c r="Z38" s="688">
        <v>4.2</v>
      </c>
      <c r="AA38" s="688"/>
      <c r="AB38" s="688"/>
      <c r="AC38" s="688"/>
      <c r="AD38" s="689">
        <v>7006</v>
      </c>
      <c r="AE38" s="689"/>
      <c r="AF38" s="689"/>
      <c r="AG38" s="689"/>
      <c r="AH38" s="689"/>
      <c r="AI38" s="689"/>
      <c r="AJ38" s="689"/>
      <c r="AK38" s="689"/>
      <c r="AL38" s="690">
        <v>0.3</v>
      </c>
      <c r="AM38" s="691"/>
      <c r="AN38" s="691"/>
      <c r="AO38" s="692"/>
      <c r="AQ38" s="763" t="s">
        <v>333</v>
      </c>
      <c r="AR38" s="764"/>
      <c r="AS38" s="764"/>
      <c r="AT38" s="764"/>
      <c r="AU38" s="764"/>
      <c r="AV38" s="764"/>
      <c r="AW38" s="764"/>
      <c r="AX38" s="764"/>
      <c r="AY38" s="765"/>
      <c r="AZ38" s="685">
        <v>37074</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320</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352847</v>
      </c>
      <c r="CS38" s="686"/>
      <c r="CT38" s="686"/>
      <c r="CU38" s="686"/>
      <c r="CV38" s="686"/>
      <c r="CW38" s="686"/>
      <c r="CX38" s="686"/>
      <c r="CY38" s="687"/>
      <c r="CZ38" s="690">
        <v>8.4</v>
      </c>
      <c r="DA38" s="719"/>
      <c r="DB38" s="719"/>
      <c r="DC38" s="723"/>
      <c r="DD38" s="694">
        <v>332096</v>
      </c>
      <c r="DE38" s="686"/>
      <c r="DF38" s="686"/>
      <c r="DG38" s="686"/>
      <c r="DH38" s="686"/>
      <c r="DI38" s="686"/>
      <c r="DJ38" s="686"/>
      <c r="DK38" s="687"/>
      <c r="DL38" s="694">
        <v>232396</v>
      </c>
      <c r="DM38" s="686"/>
      <c r="DN38" s="686"/>
      <c r="DO38" s="686"/>
      <c r="DP38" s="686"/>
      <c r="DQ38" s="686"/>
      <c r="DR38" s="686"/>
      <c r="DS38" s="686"/>
      <c r="DT38" s="686"/>
      <c r="DU38" s="686"/>
      <c r="DV38" s="687"/>
      <c r="DW38" s="690">
        <v>11.1</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207495</v>
      </c>
      <c r="S39" s="686"/>
      <c r="T39" s="686"/>
      <c r="U39" s="686"/>
      <c r="V39" s="686"/>
      <c r="W39" s="686"/>
      <c r="X39" s="686"/>
      <c r="Y39" s="687"/>
      <c r="Z39" s="688">
        <v>4.9000000000000004</v>
      </c>
      <c r="AA39" s="688"/>
      <c r="AB39" s="688"/>
      <c r="AC39" s="688"/>
      <c r="AD39" s="689" t="s">
        <v>128</v>
      </c>
      <c r="AE39" s="689"/>
      <c r="AF39" s="689"/>
      <c r="AG39" s="689"/>
      <c r="AH39" s="689"/>
      <c r="AI39" s="689"/>
      <c r="AJ39" s="689"/>
      <c r="AK39" s="689"/>
      <c r="AL39" s="690" t="s">
        <v>172</v>
      </c>
      <c r="AM39" s="691"/>
      <c r="AN39" s="691"/>
      <c r="AO39" s="692"/>
      <c r="AQ39" s="763" t="s">
        <v>337</v>
      </c>
      <c r="AR39" s="764"/>
      <c r="AS39" s="764"/>
      <c r="AT39" s="764"/>
      <c r="AU39" s="764"/>
      <c r="AV39" s="764"/>
      <c r="AW39" s="764"/>
      <c r="AX39" s="764"/>
      <c r="AY39" s="765"/>
      <c r="AZ39" s="685" t="s">
        <v>247</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517</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476232</v>
      </c>
      <c r="CS39" s="721"/>
      <c r="CT39" s="721"/>
      <c r="CU39" s="721"/>
      <c r="CV39" s="721"/>
      <c r="CW39" s="721"/>
      <c r="CX39" s="721"/>
      <c r="CY39" s="722"/>
      <c r="CZ39" s="690">
        <v>11.3</v>
      </c>
      <c r="DA39" s="719"/>
      <c r="DB39" s="719"/>
      <c r="DC39" s="723"/>
      <c r="DD39" s="694">
        <v>456954</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1971</v>
      </c>
      <c r="S40" s="686"/>
      <c r="T40" s="686"/>
      <c r="U40" s="686"/>
      <c r="V40" s="686"/>
      <c r="W40" s="686"/>
      <c r="X40" s="686"/>
      <c r="Y40" s="687"/>
      <c r="Z40" s="688">
        <v>0</v>
      </c>
      <c r="AA40" s="688"/>
      <c r="AB40" s="688"/>
      <c r="AC40" s="688"/>
      <c r="AD40" s="689" t="s">
        <v>172</v>
      </c>
      <c r="AE40" s="689"/>
      <c r="AF40" s="689"/>
      <c r="AG40" s="689"/>
      <c r="AH40" s="689"/>
      <c r="AI40" s="689"/>
      <c r="AJ40" s="689"/>
      <c r="AK40" s="689"/>
      <c r="AL40" s="690" t="s">
        <v>128</v>
      </c>
      <c r="AM40" s="691"/>
      <c r="AN40" s="691"/>
      <c r="AO40" s="692"/>
      <c r="AQ40" s="763" t="s">
        <v>341</v>
      </c>
      <c r="AR40" s="764"/>
      <c r="AS40" s="764"/>
      <c r="AT40" s="764"/>
      <c r="AU40" s="764"/>
      <c r="AV40" s="764"/>
      <c r="AW40" s="764"/>
      <c r="AX40" s="764"/>
      <c r="AY40" s="765"/>
      <c r="AZ40" s="685" t="s">
        <v>247</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82</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156560</v>
      </c>
      <c r="CS40" s="686"/>
      <c r="CT40" s="686"/>
      <c r="CU40" s="686"/>
      <c r="CV40" s="686"/>
      <c r="CW40" s="686"/>
      <c r="CX40" s="686"/>
      <c r="CY40" s="687"/>
      <c r="CZ40" s="690">
        <v>3.7</v>
      </c>
      <c r="DA40" s="719"/>
      <c r="DB40" s="719"/>
      <c r="DC40" s="723"/>
      <c r="DD40" s="694">
        <v>8582</v>
      </c>
      <c r="DE40" s="686"/>
      <c r="DF40" s="686"/>
      <c r="DG40" s="686"/>
      <c r="DH40" s="686"/>
      <c r="DI40" s="686"/>
      <c r="DJ40" s="686"/>
      <c r="DK40" s="687"/>
      <c r="DL40" s="694">
        <v>3582</v>
      </c>
      <c r="DM40" s="686"/>
      <c r="DN40" s="686"/>
      <c r="DO40" s="686"/>
      <c r="DP40" s="686"/>
      <c r="DQ40" s="686"/>
      <c r="DR40" s="686"/>
      <c r="DS40" s="686"/>
      <c r="DT40" s="686"/>
      <c r="DU40" s="686"/>
      <c r="DV40" s="687"/>
      <c r="DW40" s="690">
        <v>0.2</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247</v>
      </c>
      <c r="AA41" s="688"/>
      <c r="AB41" s="688"/>
      <c r="AC41" s="688"/>
      <c r="AD41" s="689" t="s">
        <v>128</v>
      </c>
      <c r="AE41" s="689"/>
      <c r="AF41" s="689"/>
      <c r="AG41" s="689"/>
      <c r="AH41" s="689"/>
      <c r="AI41" s="689"/>
      <c r="AJ41" s="689"/>
      <c r="AK41" s="689"/>
      <c r="AL41" s="690" t="s">
        <v>172</v>
      </c>
      <c r="AM41" s="691"/>
      <c r="AN41" s="691"/>
      <c r="AO41" s="692"/>
      <c r="AQ41" s="763" t="s">
        <v>346</v>
      </c>
      <c r="AR41" s="764"/>
      <c r="AS41" s="764"/>
      <c r="AT41" s="764"/>
      <c r="AU41" s="764"/>
      <c r="AV41" s="764"/>
      <c r="AW41" s="764"/>
      <c r="AX41" s="764"/>
      <c r="AY41" s="765"/>
      <c r="AZ41" s="685">
        <v>54994</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2</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50024</v>
      </c>
      <c r="S42" s="686"/>
      <c r="T42" s="686"/>
      <c r="U42" s="686"/>
      <c r="V42" s="686"/>
      <c r="W42" s="686"/>
      <c r="X42" s="686"/>
      <c r="Y42" s="687"/>
      <c r="Z42" s="688">
        <v>1.2</v>
      </c>
      <c r="AA42" s="688"/>
      <c r="AB42" s="688"/>
      <c r="AC42" s="688"/>
      <c r="AD42" s="689" t="s">
        <v>128</v>
      </c>
      <c r="AE42" s="689"/>
      <c r="AF42" s="689"/>
      <c r="AG42" s="689"/>
      <c r="AH42" s="689"/>
      <c r="AI42" s="689"/>
      <c r="AJ42" s="689"/>
      <c r="AK42" s="689"/>
      <c r="AL42" s="690" t="s">
        <v>128</v>
      </c>
      <c r="AM42" s="691"/>
      <c r="AN42" s="691"/>
      <c r="AO42" s="692"/>
      <c r="AQ42" s="784" t="s">
        <v>350</v>
      </c>
      <c r="AR42" s="785"/>
      <c r="AS42" s="785"/>
      <c r="AT42" s="785"/>
      <c r="AU42" s="785"/>
      <c r="AV42" s="785"/>
      <c r="AW42" s="785"/>
      <c r="AX42" s="785"/>
      <c r="AY42" s="786"/>
      <c r="AZ42" s="776">
        <v>142804</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347</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362524</v>
      </c>
      <c r="CS42" s="686"/>
      <c r="CT42" s="686"/>
      <c r="CU42" s="686"/>
      <c r="CV42" s="686"/>
      <c r="CW42" s="686"/>
      <c r="CX42" s="686"/>
      <c r="CY42" s="687"/>
      <c r="CZ42" s="690">
        <v>8.6</v>
      </c>
      <c r="DA42" s="691"/>
      <c r="DB42" s="691"/>
      <c r="DC42" s="703"/>
      <c r="DD42" s="694">
        <v>143926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4274618</v>
      </c>
      <c r="S43" s="777"/>
      <c r="T43" s="777"/>
      <c r="U43" s="777"/>
      <c r="V43" s="777"/>
      <c r="W43" s="777"/>
      <c r="X43" s="777"/>
      <c r="Y43" s="778"/>
      <c r="Z43" s="779">
        <v>100</v>
      </c>
      <c r="AA43" s="779"/>
      <c r="AB43" s="779"/>
      <c r="AC43" s="779"/>
      <c r="AD43" s="780">
        <v>2040056</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8843</v>
      </c>
      <c r="CS43" s="721"/>
      <c r="CT43" s="721"/>
      <c r="CU43" s="721"/>
      <c r="CV43" s="721"/>
      <c r="CW43" s="721"/>
      <c r="CX43" s="721"/>
      <c r="CY43" s="722"/>
      <c r="CZ43" s="690">
        <v>0.2</v>
      </c>
      <c r="DA43" s="719"/>
      <c r="DB43" s="719"/>
      <c r="DC43" s="723"/>
      <c r="DD43" s="694">
        <v>8843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362524</v>
      </c>
      <c r="CS44" s="686"/>
      <c r="CT44" s="686"/>
      <c r="CU44" s="686"/>
      <c r="CV44" s="686"/>
      <c r="CW44" s="686"/>
      <c r="CX44" s="686"/>
      <c r="CY44" s="687"/>
      <c r="CZ44" s="690">
        <v>8.6</v>
      </c>
      <c r="DA44" s="691"/>
      <c r="DB44" s="691"/>
      <c r="DC44" s="703"/>
      <c r="DD44" s="694">
        <v>143926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115940</v>
      </c>
      <c r="CS45" s="721"/>
      <c r="CT45" s="721"/>
      <c r="CU45" s="721"/>
      <c r="CV45" s="721"/>
      <c r="CW45" s="721"/>
      <c r="CX45" s="721"/>
      <c r="CY45" s="722"/>
      <c r="CZ45" s="690">
        <v>2.7</v>
      </c>
      <c r="DA45" s="719"/>
      <c r="DB45" s="719"/>
      <c r="DC45" s="723"/>
      <c r="DD45" s="694">
        <v>5008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240095</v>
      </c>
      <c r="CS46" s="686"/>
      <c r="CT46" s="686"/>
      <c r="CU46" s="686"/>
      <c r="CV46" s="686"/>
      <c r="CW46" s="686"/>
      <c r="CX46" s="686"/>
      <c r="CY46" s="687"/>
      <c r="CZ46" s="690">
        <v>5.7</v>
      </c>
      <c r="DA46" s="691"/>
      <c r="DB46" s="691"/>
      <c r="DC46" s="703"/>
      <c r="DD46" s="694">
        <v>138672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172</v>
      </c>
      <c r="CS47" s="721"/>
      <c r="CT47" s="721"/>
      <c r="CU47" s="721"/>
      <c r="CV47" s="721"/>
      <c r="CW47" s="721"/>
      <c r="CX47" s="721"/>
      <c r="CY47" s="722"/>
      <c r="CZ47" s="690" t="s">
        <v>128</v>
      </c>
      <c r="DA47" s="719"/>
      <c r="DB47" s="719"/>
      <c r="DC47" s="723"/>
      <c r="DD47" s="694" t="s">
        <v>172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172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4223995</v>
      </c>
      <c r="CS49" s="756"/>
      <c r="CT49" s="756"/>
      <c r="CU49" s="756"/>
      <c r="CV49" s="756"/>
      <c r="CW49" s="756"/>
      <c r="CX49" s="756"/>
      <c r="CY49" s="787"/>
      <c r="CZ49" s="781">
        <v>100</v>
      </c>
      <c r="DA49" s="788"/>
      <c r="DB49" s="788"/>
      <c r="DC49" s="789"/>
      <c r="DD49" s="790">
        <v>3188627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UIIDXHllsefKA5N2K+KAJP2m7jqIdOD1ECETwCKv5rTsLKhbwdkRchfh0P4XSMyrouqasyIluweGPyTz+tHxg==" saltValue="oyTk376uVYBy6siCJsKu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4275</v>
      </c>
      <c r="R7" s="821"/>
      <c r="S7" s="821"/>
      <c r="T7" s="821"/>
      <c r="U7" s="821"/>
      <c r="V7" s="821">
        <v>4224</v>
      </c>
      <c r="W7" s="821"/>
      <c r="X7" s="821"/>
      <c r="Y7" s="821"/>
      <c r="Z7" s="821"/>
      <c r="AA7" s="821">
        <v>51</v>
      </c>
      <c r="AB7" s="821"/>
      <c r="AC7" s="821"/>
      <c r="AD7" s="821"/>
      <c r="AE7" s="822"/>
      <c r="AF7" s="823">
        <v>11</v>
      </c>
      <c r="AG7" s="824"/>
      <c r="AH7" s="824"/>
      <c r="AI7" s="824"/>
      <c r="AJ7" s="825"/>
      <c r="AK7" s="860" t="s">
        <v>571</v>
      </c>
      <c r="AL7" s="861"/>
      <c r="AM7" s="861"/>
      <c r="AN7" s="861"/>
      <c r="AO7" s="861"/>
      <c r="AP7" s="861">
        <v>4564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580</v>
      </c>
      <c r="BS7" s="864" t="s">
        <v>581</v>
      </c>
      <c r="BT7" s="865"/>
      <c r="BU7" s="865"/>
      <c r="BV7" s="865"/>
      <c r="BW7" s="865"/>
      <c r="BX7" s="865"/>
      <c r="BY7" s="865"/>
      <c r="BZ7" s="865"/>
      <c r="CA7" s="865"/>
      <c r="CB7" s="865"/>
      <c r="CC7" s="865"/>
      <c r="CD7" s="865"/>
      <c r="CE7" s="865"/>
      <c r="CF7" s="865"/>
      <c r="CG7" s="866"/>
      <c r="CH7" s="857">
        <v>-2</v>
      </c>
      <c r="CI7" s="858"/>
      <c r="CJ7" s="858"/>
      <c r="CK7" s="858"/>
      <c r="CL7" s="859"/>
      <c r="CM7" s="857">
        <v>-75</v>
      </c>
      <c r="CN7" s="858"/>
      <c r="CO7" s="858"/>
      <c r="CP7" s="858"/>
      <c r="CQ7" s="859"/>
      <c r="CR7" s="857">
        <v>28</v>
      </c>
      <c r="CS7" s="858"/>
      <c r="CT7" s="858"/>
      <c r="CU7" s="858"/>
      <c r="CV7" s="859"/>
      <c r="CW7" s="857" t="s">
        <v>571</v>
      </c>
      <c r="CX7" s="858"/>
      <c r="CY7" s="858"/>
      <c r="CZ7" s="858"/>
      <c r="DA7" s="859"/>
      <c r="DB7" s="857" t="s">
        <v>571</v>
      </c>
      <c r="DC7" s="858"/>
      <c r="DD7" s="858"/>
      <c r="DE7" s="858"/>
      <c r="DF7" s="859"/>
      <c r="DG7" s="857" t="s">
        <v>571</v>
      </c>
      <c r="DH7" s="858"/>
      <c r="DI7" s="858"/>
      <c r="DJ7" s="858"/>
      <c r="DK7" s="859"/>
      <c r="DL7" s="857" t="s">
        <v>571</v>
      </c>
      <c r="DM7" s="858"/>
      <c r="DN7" s="858"/>
      <c r="DO7" s="858"/>
      <c r="DP7" s="859"/>
      <c r="DQ7" s="857">
        <v>90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582</v>
      </c>
      <c r="BT8" s="855"/>
      <c r="BU8" s="855"/>
      <c r="BV8" s="855"/>
      <c r="BW8" s="855"/>
      <c r="BX8" s="855"/>
      <c r="BY8" s="855"/>
      <c r="BZ8" s="855"/>
      <c r="CA8" s="855"/>
      <c r="CB8" s="855"/>
      <c r="CC8" s="855"/>
      <c r="CD8" s="855"/>
      <c r="CE8" s="855"/>
      <c r="CF8" s="855"/>
      <c r="CG8" s="856"/>
      <c r="CH8" s="867" t="s">
        <v>571</v>
      </c>
      <c r="CI8" s="868"/>
      <c r="CJ8" s="868"/>
      <c r="CK8" s="868"/>
      <c r="CL8" s="869"/>
      <c r="CM8" s="867">
        <v>10</v>
      </c>
      <c r="CN8" s="868"/>
      <c r="CO8" s="868"/>
      <c r="CP8" s="868"/>
      <c r="CQ8" s="869"/>
      <c r="CR8" s="867">
        <v>3</v>
      </c>
      <c r="CS8" s="868"/>
      <c r="CT8" s="868"/>
      <c r="CU8" s="868"/>
      <c r="CV8" s="869"/>
      <c r="CW8" s="867" t="s">
        <v>501</v>
      </c>
      <c r="CX8" s="868"/>
      <c r="CY8" s="868"/>
      <c r="CZ8" s="868"/>
      <c r="DA8" s="869"/>
      <c r="DB8" s="867" t="s">
        <v>501</v>
      </c>
      <c r="DC8" s="868"/>
      <c r="DD8" s="868"/>
      <c r="DE8" s="868"/>
      <c r="DF8" s="869"/>
      <c r="DG8" s="867" t="s">
        <v>501</v>
      </c>
      <c r="DH8" s="868"/>
      <c r="DI8" s="868"/>
      <c r="DJ8" s="868"/>
      <c r="DK8" s="869"/>
      <c r="DL8" s="867" t="s">
        <v>501</v>
      </c>
      <c r="DM8" s="868"/>
      <c r="DN8" s="868"/>
      <c r="DO8" s="868"/>
      <c r="DP8" s="869"/>
      <c r="DQ8" s="867" t="s">
        <v>571</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583</v>
      </c>
      <c r="BT9" s="855"/>
      <c r="BU9" s="855"/>
      <c r="BV9" s="855"/>
      <c r="BW9" s="855"/>
      <c r="BX9" s="855"/>
      <c r="BY9" s="855"/>
      <c r="BZ9" s="855"/>
      <c r="CA9" s="855"/>
      <c r="CB9" s="855"/>
      <c r="CC9" s="855"/>
      <c r="CD9" s="855"/>
      <c r="CE9" s="855"/>
      <c r="CF9" s="855"/>
      <c r="CG9" s="856"/>
      <c r="CH9" s="867" t="s">
        <v>571</v>
      </c>
      <c r="CI9" s="868"/>
      <c r="CJ9" s="868"/>
      <c r="CK9" s="868"/>
      <c r="CL9" s="869"/>
      <c r="CM9" s="867">
        <v>4</v>
      </c>
      <c r="CN9" s="868"/>
      <c r="CO9" s="868"/>
      <c r="CP9" s="868"/>
      <c r="CQ9" s="869"/>
      <c r="CR9" s="867">
        <v>1</v>
      </c>
      <c r="CS9" s="868"/>
      <c r="CT9" s="868"/>
      <c r="CU9" s="868"/>
      <c r="CV9" s="869"/>
      <c r="CW9" s="867" t="s">
        <v>501</v>
      </c>
      <c r="CX9" s="868"/>
      <c r="CY9" s="868"/>
      <c r="CZ9" s="868"/>
      <c r="DA9" s="869"/>
      <c r="DB9" s="867" t="s">
        <v>501</v>
      </c>
      <c r="DC9" s="868"/>
      <c r="DD9" s="868"/>
      <c r="DE9" s="868"/>
      <c r="DF9" s="869"/>
      <c r="DG9" s="867" t="s">
        <v>501</v>
      </c>
      <c r="DH9" s="868"/>
      <c r="DI9" s="868"/>
      <c r="DJ9" s="868"/>
      <c r="DK9" s="869"/>
      <c r="DL9" s="867" t="s">
        <v>501</v>
      </c>
      <c r="DM9" s="868"/>
      <c r="DN9" s="868"/>
      <c r="DO9" s="868"/>
      <c r="DP9" s="869"/>
      <c r="DQ9" s="867" t="s">
        <v>571</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4275</v>
      </c>
      <c r="R23" s="880"/>
      <c r="S23" s="880"/>
      <c r="T23" s="880"/>
      <c r="U23" s="880"/>
      <c r="V23" s="880">
        <v>4224</v>
      </c>
      <c r="W23" s="880"/>
      <c r="X23" s="880"/>
      <c r="Y23" s="880"/>
      <c r="Z23" s="880"/>
      <c r="AA23" s="880">
        <v>51</v>
      </c>
      <c r="AB23" s="880"/>
      <c r="AC23" s="880"/>
      <c r="AD23" s="880"/>
      <c r="AE23" s="881"/>
      <c r="AF23" s="882">
        <v>11</v>
      </c>
      <c r="AG23" s="880"/>
      <c r="AH23" s="880"/>
      <c r="AI23" s="880"/>
      <c r="AJ23" s="883"/>
      <c r="AK23" s="884"/>
      <c r="AL23" s="885"/>
      <c r="AM23" s="885"/>
      <c r="AN23" s="885"/>
      <c r="AO23" s="885"/>
      <c r="AP23" s="880">
        <v>4564</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293</v>
      </c>
      <c r="R28" s="909"/>
      <c r="S28" s="909"/>
      <c r="T28" s="909"/>
      <c r="U28" s="909"/>
      <c r="V28" s="909">
        <v>288</v>
      </c>
      <c r="W28" s="909"/>
      <c r="X28" s="909"/>
      <c r="Y28" s="909"/>
      <c r="Z28" s="909"/>
      <c r="AA28" s="909">
        <v>5</v>
      </c>
      <c r="AB28" s="909"/>
      <c r="AC28" s="909"/>
      <c r="AD28" s="909"/>
      <c r="AE28" s="910"/>
      <c r="AF28" s="911">
        <v>5</v>
      </c>
      <c r="AG28" s="909"/>
      <c r="AH28" s="909"/>
      <c r="AI28" s="909"/>
      <c r="AJ28" s="912"/>
      <c r="AK28" s="913">
        <v>21</v>
      </c>
      <c r="AL28" s="904"/>
      <c r="AM28" s="904"/>
      <c r="AN28" s="904"/>
      <c r="AO28" s="904"/>
      <c r="AP28" s="904" t="s">
        <v>571</v>
      </c>
      <c r="AQ28" s="904"/>
      <c r="AR28" s="904"/>
      <c r="AS28" s="904"/>
      <c r="AT28" s="904"/>
      <c r="AU28" s="904" t="s">
        <v>571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86</v>
      </c>
      <c r="R29" s="845"/>
      <c r="S29" s="845"/>
      <c r="T29" s="845"/>
      <c r="U29" s="845"/>
      <c r="V29" s="845">
        <v>80</v>
      </c>
      <c r="W29" s="845"/>
      <c r="X29" s="845"/>
      <c r="Y29" s="845"/>
      <c r="Z29" s="845"/>
      <c r="AA29" s="845">
        <v>6</v>
      </c>
      <c r="AB29" s="845"/>
      <c r="AC29" s="845"/>
      <c r="AD29" s="845"/>
      <c r="AE29" s="846"/>
      <c r="AF29" s="847">
        <v>6</v>
      </c>
      <c r="AG29" s="848"/>
      <c r="AH29" s="848"/>
      <c r="AI29" s="848"/>
      <c r="AJ29" s="849"/>
      <c r="AK29" s="916">
        <v>19</v>
      </c>
      <c r="AL29" s="917"/>
      <c r="AM29" s="917"/>
      <c r="AN29" s="917"/>
      <c r="AO29" s="917"/>
      <c r="AP29" s="917">
        <v>44</v>
      </c>
      <c r="AQ29" s="917"/>
      <c r="AR29" s="917"/>
      <c r="AS29" s="917"/>
      <c r="AT29" s="917"/>
      <c r="AU29" s="917">
        <v>9</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33</v>
      </c>
      <c r="R30" s="845"/>
      <c r="S30" s="845"/>
      <c r="T30" s="845"/>
      <c r="U30" s="845"/>
      <c r="V30" s="845">
        <v>31</v>
      </c>
      <c r="W30" s="845"/>
      <c r="X30" s="845"/>
      <c r="Y30" s="845"/>
      <c r="Z30" s="845"/>
      <c r="AA30" s="845">
        <v>2</v>
      </c>
      <c r="AB30" s="845"/>
      <c r="AC30" s="845"/>
      <c r="AD30" s="845"/>
      <c r="AE30" s="846"/>
      <c r="AF30" s="847">
        <v>2</v>
      </c>
      <c r="AG30" s="848"/>
      <c r="AH30" s="848"/>
      <c r="AI30" s="848"/>
      <c r="AJ30" s="849"/>
      <c r="AK30" s="916">
        <v>12</v>
      </c>
      <c r="AL30" s="917"/>
      <c r="AM30" s="917"/>
      <c r="AN30" s="917"/>
      <c r="AO30" s="917"/>
      <c r="AP30" s="917" t="s">
        <v>571</v>
      </c>
      <c r="AQ30" s="917"/>
      <c r="AR30" s="917"/>
      <c r="AS30" s="917"/>
      <c r="AT30" s="917"/>
      <c r="AU30" s="917" t="s">
        <v>571</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389</v>
      </c>
      <c r="R31" s="845"/>
      <c r="S31" s="845"/>
      <c r="T31" s="845"/>
      <c r="U31" s="845"/>
      <c r="V31" s="845">
        <v>381</v>
      </c>
      <c r="W31" s="845"/>
      <c r="X31" s="845"/>
      <c r="Y31" s="845"/>
      <c r="Z31" s="845"/>
      <c r="AA31" s="845">
        <v>8</v>
      </c>
      <c r="AB31" s="845"/>
      <c r="AC31" s="845"/>
      <c r="AD31" s="845"/>
      <c r="AE31" s="846"/>
      <c r="AF31" s="847">
        <v>8</v>
      </c>
      <c r="AG31" s="848"/>
      <c r="AH31" s="848"/>
      <c r="AI31" s="848"/>
      <c r="AJ31" s="849"/>
      <c r="AK31" s="916">
        <v>57</v>
      </c>
      <c r="AL31" s="917"/>
      <c r="AM31" s="917"/>
      <c r="AN31" s="917"/>
      <c r="AO31" s="917"/>
      <c r="AP31" s="917" t="s">
        <v>571</v>
      </c>
      <c r="AQ31" s="917"/>
      <c r="AR31" s="917"/>
      <c r="AS31" s="917"/>
      <c r="AT31" s="917"/>
      <c r="AU31" s="917" t="s">
        <v>571</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736</v>
      </c>
      <c r="R32" s="845"/>
      <c r="S32" s="845"/>
      <c r="T32" s="845"/>
      <c r="U32" s="845"/>
      <c r="V32" s="845">
        <v>734</v>
      </c>
      <c r="W32" s="845"/>
      <c r="X32" s="845"/>
      <c r="Y32" s="845"/>
      <c r="Z32" s="845"/>
      <c r="AA32" s="845">
        <v>1</v>
      </c>
      <c r="AB32" s="845"/>
      <c r="AC32" s="845"/>
      <c r="AD32" s="845"/>
      <c r="AE32" s="846"/>
      <c r="AF32" s="847">
        <v>1</v>
      </c>
      <c r="AG32" s="848"/>
      <c r="AH32" s="848"/>
      <c r="AI32" s="848"/>
      <c r="AJ32" s="849"/>
      <c r="AK32" s="916">
        <v>118</v>
      </c>
      <c r="AL32" s="917"/>
      <c r="AM32" s="917"/>
      <c r="AN32" s="917"/>
      <c r="AO32" s="917"/>
      <c r="AP32" s="917">
        <v>2169</v>
      </c>
      <c r="AQ32" s="917"/>
      <c r="AR32" s="917"/>
      <c r="AS32" s="917"/>
      <c r="AT32" s="917"/>
      <c r="AU32" s="917">
        <v>1647</v>
      </c>
      <c r="AV32" s="917"/>
      <c r="AW32" s="917"/>
      <c r="AX32" s="917"/>
      <c r="AY32" s="917"/>
      <c r="AZ32" s="918"/>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80</v>
      </c>
      <c r="R33" s="845"/>
      <c r="S33" s="845"/>
      <c r="T33" s="845"/>
      <c r="U33" s="845"/>
      <c r="V33" s="845">
        <v>79</v>
      </c>
      <c r="W33" s="845"/>
      <c r="X33" s="845"/>
      <c r="Y33" s="845"/>
      <c r="Z33" s="845"/>
      <c r="AA33" s="845">
        <v>1</v>
      </c>
      <c r="AB33" s="845"/>
      <c r="AC33" s="845"/>
      <c r="AD33" s="845"/>
      <c r="AE33" s="846"/>
      <c r="AF33" s="847">
        <v>1</v>
      </c>
      <c r="AG33" s="848"/>
      <c r="AH33" s="848"/>
      <c r="AI33" s="848"/>
      <c r="AJ33" s="849"/>
      <c r="AK33" s="916">
        <v>37</v>
      </c>
      <c r="AL33" s="917"/>
      <c r="AM33" s="917"/>
      <c r="AN33" s="917"/>
      <c r="AO33" s="917"/>
      <c r="AP33" s="917">
        <v>322</v>
      </c>
      <c r="AQ33" s="917"/>
      <c r="AR33" s="917"/>
      <c r="AS33" s="917"/>
      <c r="AT33" s="917"/>
      <c r="AU33" s="917">
        <v>322</v>
      </c>
      <c r="AV33" s="917"/>
      <c r="AW33" s="917"/>
      <c r="AX33" s="917"/>
      <c r="AY33" s="917"/>
      <c r="AZ33" s="918"/>
      <c r="BA33" s="918"/>
      <c r="BB33" s="918"/>
      <c r="BC33" s="918"/>
      <c r="BD33" s="918"/>
      <c r="BE33" s="914" t="s">
        <v>405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v>
      </c>
      <c r="AG63" s="928"/>
      <c r="AH63" s="928"/>
      <c r="AI63" s="928"/>
      <c r="AJ63" s="929"/>
      <c r="AK63" s="930"/>
      <c r="AL63" s="925"/>
      <c r="AM63" s="925"/>
      <c r="AN63" s="925"/>
      <c r="AO63" s="925"/>
      <c r="AP63" s="928">
        <v>2535</v>
      </c>
      <c r="AQ63" s="928"/>
      <c r="AR63" s="928"/>
      <c r="AS63" s="928"/>
      <c r="AT63" s="928"/>
      <c r="AU63" s="928">
        <v>1978</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410</v>
      </c>
      <c r="B66" s="827"/>
      <c r="C66" s="827"/>
      <c r="D66" s="827"/>
      <c r="E66" s="827"/>
      <c r="F66" s="827"/>
      <c r="G66" s="827"/>
      <c r="H66" s="827"/>
      <c r="I66" s="827"/>
      <c r="J66" s="827"/>
      <c r="K66" s="827"/>
      <c r="L66" s="827"/>
      <c r="M66" s="827"/>
      <c r="N66" s="827"/>
      <c r="O66" s="827"/>
      <c r="P66" s="828"/>
      <c r="Q66" s="803" t="s">
        <v>411</v>
      </c>
      <c r="R66" s="804"/>
      <c r="S66" s="804"/>
      <c r="T66" s="804"/>
      <c r="U66" s="805"/>
      <c r="V66" s="803" t="s">
        <v>412</v>
      </c>
      <c r="W66" s="804"/>
      <c r="X66" s="804"/>
      <c r="Y66" s="804"/>
      <c r="Z66" s="805"/>
      <c r="AA66" s="803" t="s">
        <v>394</v>
      </c>
      <c r="AB66" s="804"/>
      <c r="AC66" s="804"/>
      <c r="AD66" s="804"/>
      <c r="AE66" s="805"/>
      <c r="AF66" s="938" t="s">
        <v>413</v>
      </c>
      <c r="AG66" s="899"/>
      <c r="AH66" s="899"/>
      <c r="AI66" s="899"/>
      <c r="AJ66" s="939"/>
      <c r="AK66" s="803" t="s">
        <v>396</v>
      </c>
      <c r="AL66" s="827"/>
      <c r="AM66" s="827"/>
      <c r="AN66" s="827"/>
      <c r="AO66" s="828"/>
      <c r="AP66" s="803" t="s">
        <v>397</v>
      </c>
      <c r="AQ66" s="804"/>
      <c r="AR66" s="804"/>
      <c r="AS66" s="804"/>
      <c r="AT66" s="805"/>
      <c r="AU66" s="803" t="s">
        <v>414</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572</v>
      </c>
      <c r="C68" s="956"/>
      <c r="D68" s="956"/>
      <c r="E68" s="956"/>
      <c r="F68" s="956"/>
      <c r="G68" s="956"/>
      <c r="H68" s="956"/>
      <c r="I68" s="956"/>
      <c r="J68" s="956"/>
      <c r="K68" s="956"/>
      <c r="L68" s="956"/>
      <c r="M68" s="956"/>
      <c r="N68" s="956"/>
      <c r="O68" s="956"/>
      <c r="P68" s="957"/>
      <c r="Q68" s="958">
        <v>4498</v>
      </c>
      <c r="R68" s="952"/>
      <c r="S68" s="952"/>
      <c r="T68" s="952"/>
      <c r="U68" s="952"/>
      <c r="V68" s="952">
        <v>4445</v>
      </c>
      <c r="W68" s="952"/>
      <c r="X68" s="952"/>
      <c r="Y68" s="952"/>
      <c r="Z68" s="952"/>
      <c r="AA68" s="952">
        <v>53</v>
      </c>
      <c r="AB68" s="952"/>
      <c r="AC68" s="952"/>
      <c r="AD68" s="952"/>
      <c r="AE68" s="952"/>
      <c r="AF68" s="952">
        <v>25</v>
      </c>
      <c r="AG68" s="952"/>
      <c r="AH68" s="952"/>
      <c r="AI68" s="952"/>
      <c r="AJ68" s="952"/>
      <c r="AK68" s="952" t="s">
        <v>584</v>
      </c>
      <c r="AL68" s="952"/>
      <c r="AM68" s="952"/>
      <c r="AN68" s="952"/>
      <c r="AO68" s="952"/>
      <c r="AP68" s="952">
        <v>3039</v>
      </c>
      <c r="AQ68" s="952"/>
      <c r="AR68" s="952"/>
      <c r="AS68" s="952"/>
      <c r="AT68" s="952"/>
      <c r="AU68" s="952">
        <v>59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573</v>
      </c>
      <c r="C69" s="960"/>
      <c r="D69" s="960"/>
      <c r="E69" s="960"/>
      <c r="F69" s="960"/>
      <c r="G69" s="960"/>
      <c r="H69" s="960"/>
      <c r="I69" s="960"/>
      <c r="J69" s="960"/>
      <c r="K69" s="960"/>
      <c r="L69" s="960"/>
      <c r="M69" s="960"/>
      <c r="N69" s="960"/>
      <c r="O69" s="960"/>
      <c r="P69" s="961"/>
      <c r="Q69" s="962">
        <v>8482</v>
      </c>
      <c r="R69" s="917"/>
      <c r="S69" s="917"/>
      <c r="T69" s="917"/>
      <c r="U69" s="917"/>
      <c r="V69" s="917">
        <v>8156</v>
      </c>
      <c r="W69" s="917"/>
      <c r="X69" s="917"/>
      <c r="Y69" s="917"/>
      <c r="Z69" s="917"/>
      <c r="AA69" s="917">
        <v>326</v>
      </c>
      <c r="AB69" s="917"/>
      <c r="AC69" s="917"/>
      <c r="AD69" s="917"/>
      <c r="AE69" s="917"/>
      <c r="AF69" s="917">
        <v>326</v>
      </c>
      <c r="AG69" s="917"/>
      <c r="AH69" s="917"/>
      <c r="AI69" s="917"/>
      <c r="AJ69" s="917"/>
      <c r="AK69" s="917">
        <v>511</v>
      </c>
      <c r="AL69" s="917"/>
      <c r="AM69" s="917"/>
      <c r="AN69" s="917"/>
      <c r="AO69" s="917"/>
      <c r="AP69" s="917" t="s">
        <v>585</v>
      </c>
      <c r="AQ69" s="917"/>
      <c r="AR69" s="917"/>
      <c r="AS69" s="917"/>
      <c r="AT69" s="917"/>
      <c r="AU69" s="917" t="s">
        <v>585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574</v>
      </c>
      <c r="C70" s="960"/>
      <c r="D70" s="960"/>
      <c r="E70" s="960"/>
      <c r="F70" s="960"/>
      <c r="G70" s="960"/>
      <c r="H70" s="960"/>
      <c r="I70" s="960"/>
      <c r="J70" s="960"/>
      <c r="K70" s="960"/>
      <c r="L70" s="960"/>
      <c r="M70" s="960"/>
      <c r="N70" s="960"/>
      <c r="O70" s="960"/>
      <c r="P70" s="961"/>
      <c r="Q70" s="962">
        <v>99</v>
      </c>
      <c r="R70" s="917"/>
      <c r="S70" s="917"/>
      <c r="T70" s="917"/>
      <c r="U70" s="917"/>
      <c r="V70" s="917">
        <v>81</v>
      </c>
      <c r="W70" s="917"/>
      <c r="X70" s="917"/>
      <c r="Y70" s="917"/>
      <c r="Z70" s="917"/>
      <c r="AA70" s="917">
        <v>17</v>
      </c>
      <c r="AB70" s="917"/>
      <c r="AC70" s="917"/>
      <c r="AD70" s="917"/>
      <c r="AE70" s="917"/>
      <c r="AF70" s="917">
        <v>17</v>
      </c>
      <c r="AG70" s="917"/>
      <c r="AH70" s="917"/>
      <c r="AI70" s="917"/>
      <c r="AJ70" s="917"/>
      <c r="AK70" s="917" t="s">
        <v>585</v>
      </c>
      <c r="AL70" s="917"/>
      <c r="AM70" s="917"/>
      <c r="AN70" s="917"/>
      <c r="AO70" s="917"/>
      <c r="AP70" s="917" t="s">
        <v>585</v>
      </c>
      <c r="AQ70" s="917"/>
      <c r="AR70" s="917"/>
      <c r="AS70" s="917"/>
      <c r="AT70" s="917"/>
      <c r="AU70" s="917" t="s">
        <v>585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575</v>
      </c>
      <c r="C71" s="960"/>
      <c r="D71" s="960"/>
      <c r="E71" s="960"/>
      <c r="F71" s="960"/>
      <c r="G71" s="960"/>
      <c r="H71" s="960"/>
      <c r="I71" s="960"/>
      <c r="J71" s="960"/>
      <c r="K71" s="960"/>
      <c r="L71" s="960"/>
      <c r="M71" s="960"/>
      <c r="N71" s="960"/>
      <c r="O71" s="960"/>
      <c r="P71" s="961"/>
      <c r="Q71" s="962">
        <v>136</v>
      </c>
      <c r="R71" s="917"/>
      <c r="S71" s="917"/>
      <c r="T71" s="917"/>
      <c r="U71" s="917"/>
      <c r="V71" s="917">
        <v>121</v>
      </c>
      <c r="W71" s="917"/>
      <c r="X71" s="917"/>
      <c r="Y71" s="917"/>
      <c r="Z71" s="917"/>
      <c r="AA71" s="917">
        <v>16</v>
      </c>
      <c r="AB71" s="917"/>
      <c r="AC71" s="917"/>
      <c r="AD71" s="917"/>
      <c r="AE71" s="917"/>
      <c r="AF71" s="917">
        <v>16</v>
      </c>
      <c r="AG71" s="917"/>
      <c r="AH71" s="917"/>
      <c r="AI71" s="917"/>
      <c r="AJ71" s="917"/>
      <c r="AK71" s="917">
        <v>12</v>
      </c>
      <c r="AL71" s="917"/>
      <c r="AM71" s="917"/>
      <c r="AN71" s="917"/>
      <c r="AO71" s="917"/>
      <c r="AP71" s="917" t="s">
        <v>585</v>
      </c>
      <c r="AQ71" s="917"/>
      <c r="AR71" s="917"/>
      <c r="AS71" s="917"/>
      <c r="AT71" s="917"/>
      <c r="AU71" s="917" t="s">
        <v>585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576</v>
      </c>
      <c r="C72" s="960"/>
      <c r="D72" s="960"/>
      <c r="E72" s="960"/>
      <c r="F72" s="960"/>
      <c r="G72" s="960"/>
      <c r="H72" s="960"/>
      <c r="I72" s="960"/>
      <c r="J72" s="960"/>
      <c r="K72" s="960"/>
      <c r="L72" s="960"/>
      <c r="M72" s="960"/>
      <c r="N72" s="960"/>
      <c r="O72" s="960"/>
      <c r="P72" s="961"/>
      <c r="Q72" s="962">
        <v>545</v>
      </c>
      <c r="R72" s="917"/>
      <c r="S72" s="917"/>
      <c r="T72" s="917"/>
      <c r="U72" s="917"/>
      <c r="V72" s="917">
        <v>482</v>
      </c>
      <c r="W72" s="917"/>
      <c r="X72" s="917"/>
      <c r="Y72" s="917"/>
      <c r="Z72" s="917"/>
      <c r="AA72" s="917">
        <v>63</v>
      </c>
      <c r="AB72" s="917"/>
      <c r="AC72" s="917"/>
      <c r="AD72" s="917"/>
      <c r="AE72" s="917"/>
      <c r="AF72" s="917">
        <v>63</v>
      </c>
      <c r="AG72" s="917"/>
      <c r="AH72" s="917"/>
      <c r="AI72" s="917"/>
      <c r="AJ72" s="917"/>
      <c r="AK72" s="917" t="s">
        <v>585</v>
      </c>
      <c r="AL72" s="917"/>
      <c r="AM72" s="917"/>
      <c r="AN72" s="917"/>
      <c r="AO72" s="917"/>
      <c r="AP72" s="917" t="s">
        <v>585</v>
      </c>
      <c r="AQ72" s="917"/>
      <c r="AR72" s="917"/>
      <c r="AS72" s="917"/>
      <c r="AT72" s="917"/>
      <c r="AU72" s="917" t="s">
        <v>585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577</v>
      </c>
      <c r="C73" s="960"/>
      <c r="D73" s="960"/>
      <c r="E73" s="960"/>
      <c r="F73" s="960"/>
      <c r="G73" s="960"/>
      <c r="H73" s="960"/>
      <c r="I73" s="960"/>
      <c r="J73" s="960"/>
      <c r="K73" s="960"/>
      <c r="L73" s="960"/>
      <c r="M73" s="960"/>
      <c r="N73" s="960"/>
      <c r="O73" s="960"/>
      <c r="P73" s="961"/>
      <c r="Q73" s="962">
        <v>153416</v>
      </c>
      <c r="R73" s="917"/>
      <c r="S73" s="917"/>
      <c r="T73" s="917"/>
      <c r="U73" s="917"/>
      <c r="V73" s="917">
        <v>145697</v>
      </c>
      <c r="W73" s="917"/>
      <c r="X73" s="917"/>
      <c r="Y73" s="917"/>
      <c r="Z73" s="917"/>
      <c r="AA73" s="917">
        <v>7719</v>
      </c>
      <c r="AB73" s="917"/>
      <c r="AC73" s="917"/>
      <c r="AD73" s="917"/>
      <c r="AE73" s="917"/>
      <c r="AF73" s="917">
        <v>7719</v>
      </c>
      <c r="AG73" s="917"/>
      <c r="AH73" s="917"/>
      <c r="AI73" s="917"/>
      <c r="AJ73" s="917"/>
      <c r="AK73" s="917">
        <v>1414</v>
      </c>
      <c r="AL73" s="917"/>
      <c r="AM73" s="917"/>
      <c r="AN73" s="917"/>
      <c r="AO73" s="917"/>
      <c r="AP73" s="917" t="s">
        <v>585</v>
      </c>
      <c r="AQ73" s="917"/>
      <c r="AR73" s="917"/>
      <c r="AS73" s="917"/>
      <c r="AT73" s="917"/>
      <c r="AU73" s="917" t="s">
        <v>585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578</v>
      </c>
      <c r="C74" s="960"/>
      <c r="D74" s="960"/>
      <c r="E74" s="960"/>
      <c r="F74" s="960"/>
      <c r="G74" s="960"/>
      <c r="H74" s="960"/>
      <c r="I74" s="960"/>
      <c r="J74" s="960"/>
      <c r="K74" s="960"/>
      <c r="L74" s="960"/>
      <c r="M74" s="960"/>
      <c r="N74" s="960"/>
      <c r="O74" s="960"/>
      <c r="P74" s="961"/>
      <c r="Q74" s="962">
        <v>868</v>
      </c>
      <c r="R74" s="917"/>
      <c r="S74" s="917"/>
      <c r="T74" s="917"/>
      <c r="U74" s="917"/>
      <c r="V74" s="917">
        <v>857</v>
      </c>
      <c r="W74" s="917"/>
      <c r="X74" s="917"/>
      <c r="Y74" s="917"/>
      <c r="Z74" s="917"/>
      <c r="AA74" s="917">
        <v>11</v>
      </c>
      <c r="AB74" s="917"/>
      <c r="AC74" s="917"/>
      <c r="AD74" s="917"/>
      <c r="AE74" s="917"/>
      <c r="AF74" s="917">
        <v>11</v>
      </c>
      <c r="AG74" s="917"/>
      <c r="AH74" s="917"/>
      <c r="AI74" s="917"/>
      <c r="AJ74" s="917"/>
      <c r="AK74" s="917" t="s">
        <v>571</v>
      </c>
      <c r="AL74" s="917"/>
      <c r="AM74" s="917"/>
      <c r="AN74" s="917"/>
      <c r="AO74" s="917"/>
      <c r="AP74" s="917" t="s">
        <v>571</v>
      </c>
      <c r="AQ74" s="917"/>
      <c r="AR74" s="917"/>
      <c r="AS74" s="917"/>
      <c r="AT74" s="917"/>
      <c r="AU74" s="917" t="s">
        <v>571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579</v>
      </c>
      <c r="C75" s="960"/>
      <c r="D75" s="960"/>
      <c r="E75" s="960"/>
      <c r="F75" s="960"/>
      <c r="G75" s="960"/>
      <c r="H75" s="960"/>
      <c r="I75" s="960"/>
      <c r="J75" s="960"/>
      <c r="K75" s="960"/>
      <c r="L75" s="960"/>
      <c r="M75" s="960"/>
      <c r="N75" s="960"/>
      <c r="O75" s="960"/>
      <c r="P75" s="961"/>
      <c r="Q75" s="965">
        <v>0</v>
      </c>
      <c r="R75" s="966"/>
      <c r="S75" s="966"/>
      <c r="T75" s="966"/>
      <c r="U75" s="916"/>
      <c r="V75" s="967">
        <v>0</v>
      </c>
      <c r="W75" s="966"/>
      <c r="X75" s="966"/>
      <c r="Y75" s="966"/>
      <c r="Z75" s="916"/>
      <c r="AA75" s="967">
        <v>0</v>
      </c>
      <c r="AB75" s="966"/>
      <c r="AC75" s="966"/>
      <c r="AD75" s="966"/>
      <c r="AE75" s="916"/>
      <c r="AF75" s="967">
        <v>0</v>
      </c>
      <c r="AG75" s="966"/>
      <c r="AH75" s="966"/>
      <c r="AI75" s="966"/>
      <c r="AJ75" s="916"/>
      <c r="AK75" s="967" t="s">
        <v>585</v>
      </c>
      <c r="AL75" s="966"/>
      <c r="AM75" s="966"/>
      <c r="AN75" s="966"/>
      <c r="AO75" s="916"/>
      <c r="AP75" s="967" t="s">
        <v>585</v>
      </c>
      <c r="AQ75" s="966"/>
      <c r="AR75" s="966"/>
      <c r="AS75" s="966"/>
      <c r="AT75" s="916"/>
      <c r="AU75" s="967" t="s">
        <v>585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8176</v>
      </c>
      <c r="AG88" s="928"/>
      <c r="AH88" s="928"/>
      <c r="AI88" s="928"/>
      <c r="AJ88" s="928"/>
      <c r="AK88" s="925"/>
      <c r="AL88" s="925"/>
      <c r="AM88" s="925"/>
      <c r="AN88" s="925"/>
      <c r="AO88" s="925"/>
      <c r="AP88" s="928">
        <v>3039</v>
      </c>
      <c r="AQ88" s="928"/>
      <c r="AR88" s="928"/>
      <c r="AS88" s="928"/>
      <c r="AT88" s="928"/>
      <c r="AU88" s="928">
        <v>59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32</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v>90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424</v>
      </c>
      <c r="AB109" s="981"/>
      <c r="AC109" s="981"/>
      <c r="AD109" s="981"/>
      <c r="AE109" s="982"/>
      <c r="AF109" s="980" t="s">
        <v>425</v>
      </c>
      <c r="AG109" s="981"/>
      <c r="AH109" s="981"/>
      <c r="AI109" s="981"/>
      <c r="AJ109" s="982"/>
      <c r="AK109" s="980" t="s">
        <v>304</v>
      </c>
      <c r="AL109" s="981"/>
      <c r="AM109" s="981"/>
      <c r="AN109" s="981"/>
      <c r="AO109" s="982"/>
      <c r="AP109" s="980" t="s">
        <v>426</v>
      </c>
      <c r="AQ109" s="981"/>
      <c r="AR109" s="981"/>
      <c r="AS109" s="981"/>
      <c r="AT109" s="983"/>
      <c r="AU109" s="1000" t="s">
        <v>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424</v>
      </c>
      <c r="BR109" s="981"/>
      <c r="BS109" s="981"/>
      <c r="BT109" s="981"/>
      <c r="BU109" s="982"/>
      <c r="BV109" s="980" t="s">
        <v>425</v>
      </c>
      <c r="BW109" s="981"/>
      <c r="BX109" s="981"/>
      <c r="BY109" s="981"/>
      <c r="BZ109" s="982"/>
      <c r="CA109" s="980" t="s">
        <v>304</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424</v>
      </c>
      <c r="DH109" s="981"/>
      <c r="DI109" s="981"/>
      <c r="DJ109" s="981"/>
      <c r="DK109" s="982"/>
      <c r="DL109" s="980" t="s">
        <v>425</v>
      </c>
      <c r="DM109" s="981"/>
      <c r="DN109" s="981"/>
      <c r="DO109" s="981"/>
      <c r="DP109" s="982"/>
      <c r="DQ109" s="980" t="s">
        <v>304</v>
      </c>
      <c r="DR109" s="981"/>
      <c r="DS109" s="981"/>
      <c r="DT109" s="981"/>
      <c r="DU109" s="982"/>
      <c r="DV109" s="980" t="s">
        <v>426</v>
      </c>
      <c r="DW109" s="981"/>
      <c r="DX109" s="981"/>
      <c r="DY109" s="981"/>
      <c r="DZ109" s="983"/>
    </row>
    <row r="110" spans="1:131" s="248" customFormat="1" ht="26.25" customHeight="1" x14ac:dyDescent="0.15">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575678</v>
      </c>
      <c r="AB110" s="988"/>
      <c r="AC110" s="988"/>
      <c r="AD110" s="988"/>
      <c r="AE110" s="989"/>
      <c r="AF110" s="990">
        <v>604705</v>
      </c>
      <c r="AG110" s="988"/>
      <c r="AH110" s="988"/>
      <c r="AI110" s="988"/>
      <c r="AJ110" s="989"/>
      <c r="AK110" s="990">
        <v>741825</v>
      </c>
      <c r="AL110" s="988"/>
      <c r="AM110" s="988"/>
      <c r="AN110" s="988"/>
      <c r="AO110" s="989"/>
      <c r="AP110" s="991">
        <v>51.3</v>
      </c>
      <c r="AQ110" s="992"/>
      <c r="AR110" s="992"/>
      <c r="AS110" s="992"/>
      <c r="AT110" s="993"/>
      <c r="AU110" s="994" t="s">
        <v>73</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5373587</v>
      </c>
      <c r="BR110" s="1023"/>
      <c r="BS110" s="1023"/>
      <c r="BT110" s="1023"/>
      <c r="BU110" s="1023"/>
      <c r="BV110" s="1023">
        <v>5096004</v>
      </c>
      <c r="BW110" s="1023"/>
      <c r="BX110" s="1023"/>
      <c r="BY110" s="1023"/>
      <c r="BZ110" s="1023"/>
      <c r="CA110" s="1023">
        <v>4564098</v>
      </c>
      <c r="CB110" s="1023"/>
      <c r="CC110" s="1023"/>
      <c r="CD110" s="1023"/>
      <c r="CE110" s="1023"/>
      <c r="CF110" s="1037">
        <v>315.8</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15">
      <c r="A111" s="1026" t="s">
        <v>432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433</v>
      </c>
      <c r="BA111" s="1046"/>
      <c r="BB111" s="1046"/>
      <c r="BC111" s="1046"/>
      <c r="BD111" s="1046"/>
      <c r="BE111" s="1046"/>
      <c r="BF111" s="1046"/>
      <c r="BG111" s="1046"/>
      <c r="BH111" s="1046"/>
      <c r="BI111" s="1046"/>
      <c r="BJ111" s="1046"/>
      <c r="BK111" s="1046"/>
      <c r="BL111" s="1046"/>
      <c r="BM111" s="1046"/>
      <c r="BN111" s="1046"/>
      <c r="BO111" s="1046"/>
      <c r="BP111" s="1047"/>
      <c r="BQ111" s="1015" t="s">
        <v>128</v>
      </c>
      <c r="BR111" s="1016"/>
      <c r="BS111" s="1016"/>
      <c r="BT111" s="1016"/>
      <c r="BU111" s="1016"/>
      <c r="BV111" s="1016" t="s">
        <v>128</v>
      </c>
      <c r="BW111" s="1016"/>
      <c r="BX111" s="1016"/>
      <c r="BY111" s="1016"/>
      <c r="BZ111" s="1016"/>
      <c r="CA111" s="1016" t="s">
        <v>128</v>
      </c>
      <c r="CB111" s="1016"/>
      <c r="CC111" s="1016"/>
      <c r="CD111" s="1016"/>
      <c r="CE111" s="1016"/>
      <c r="CF111" s="1010" t="s">
        <v>128</v>
      </c>
      <c r="CG111" s="1011"/>
      <c r="CH111" s="1011"/>
      <c r="CI111" s="1011"/>
      <c r="CJ111" s="1011"/>
      <c r="CK111" s="1041"/>
      <c r="CL111" s="1042"/>
      <c r="CM111" s="1012" t="s">
        <v>434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128</v>
      </c>
      <c r="DR111" s="1016"/>
      <c r="DS111" s="1016"/>
      <c r="DT111" s="1016"/>
      <c r="DU111" s="1016"/>
      <c r="DV111" s="1017" t="s">
        <v>128</v>
      </c>
      <c r="DW111" s="1017"/>
      <c r="DX111" s="1017"/>
      <c r="DY111" s="1017"/>
      <c r="DZ111" s="1018"/>
    </row>
    <row r="112" spans="1:131" s="248" customFormat="1" ht="26.25" customHeight="1" x14ac:dyDescent="0.15">
      <c r="A112" s="1048" t="s">
        <v>435</v>
      </c>
      <c r="B112" s="1049"/>
      <c r="C112" s="1046" t="s">
        <v>436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437</v>
      </c>
      <c r="BA112" s="1046"/>
      <c r="BB112" s="1046"/>
      <c r="BC112" s="1046"/>
      <c r="BD112" s="1046"/>
      <c r="BE112" s="1046"/>
      <c r="BF112" s="1046"/>
      <c r="BG112" s="1046"/>
      <c r="BH112" s="1046"/>
      <c r="BI112" s="1046"/>
      <c r="BJ112" s="1046"/>
      <c r="BK112" s="1046"/>
      <c r="BL112" s="1046"/>
      <c r="BM112" s="1046"/>
      <c r="BN112" s="1046"/>
      <c r="BO112" s="1046"/>
      <c r="BP112" s="1047"/>
      <c r="BQ112" s="1015">
        <v>1666963</v>
      </c>
      <c r="BR112" s="1016"/>
      <c r="BS112" s="1016"/>
      <c r="BT112" s="1016"/>
      <c r="BU112" s="1016"/>
      <c r="BV112" s="1016">
        <v>1756589</v>
      </c>
      <c r="BW112" s="1016"/>
      <c r="BX112" s="1016"/>
      <c r="BY112" s="1016"/>
      <c r="BZ112" s="1016"/>
      <c r="CA112" s="1016">
        <v>1975543</v>
      </c>
      <c r="CB112" s="1016"/>
      <c r="CC112" s="1016"/>
      <c r="CD112" s="1016"/>
      <c r="CE112" s="1016"/>
      <c r="CF112" s="1010">
        <v>136.69999999999999</v>
      </c>
      <c r="CG112" s="1011"/>
      <c r="CH112" s="1011"/>
      <c r="CI112" s="1011"/>
      <c r="CJ112" s="1011"/>
      <c r="CK112" s="1041"/>
      <c r="CL112" s="1042"/>
      <c r="CM112" s="1012" t="s">
        <v>438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128</v>
      </c>
      <c r="DR112" s="1016"/>
      <c r="DS112" s="1016"/>
      <c r="DT112" s="1016"/>
      <c r="DU112" s="1016"/>
      <c r="DV112" s="1017" t="s">
        <v>128</v>
      </c>
      <c r="DW112" s="1017"/>
      <c r="DX112" s="1017"/>
      <c r="DY112" s="1017"/>
      <c r="DZ112" s="1018"/>
    </row>
    <row r="113" spans="1:130" s="248" customFormat="1" ht="26.25" customHeight="1" x14ac:dyDescent="0.15">
      <c r="A113" s="1050"/>
      <c r="B113" s="1051"/>
      <c r="C113" s="1046" t="s">
        <v>439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105058</v>
      </c>
      <c r="AB113" s="1030"/>
      <c r="AC113" s="1030"/>
      <c r="AD113" s="1030"/>
      <c r="AE113" s="1031"/>
      <c r="AF113" s="1032">
        <v>109797</v>
      </c>
      <c r="AG113" s="1030"/>
      <c r="AH113" s="1030"/>
      <c r="AI113" s="1030"/>
      <c r="AJ113" s="1031"/>
      <c r="AK113" s="1032">
        <v>131349</v>
      </c>
      <c r="AL113" s="1030"/>
      <c r="AM113" s="1030"/>
      <c r="AN113" s="1030"/>
      <c r="AO113" s="1031"/>
      <c r="AP113" s="1033">
        <v>9.1</v>
      </c>
      <c r="AQ113" s="1034"/>
      <c r="AR113" s="1034"/>
      <c r="AS113" s="1034"/>
      <c r="AT113" s="1035"/>
      <c r="AU113" s="996"/>
      <c r="AV113" s="997"/>
      <c r="AW113" s="997"/>
      <c r="AX113" s="997"/>
      <c r="AY113" s="997"/>
      <c r="AZ113" s="1045" t="s">
        <v>440</v>
      </c>
      <c r="BA113" s="1046"/>
      <c r="BB113" s="1046"/>
      <c r="BC113" s="1046"/>
      <c r="BD113" s="1046"/>
      <c r="BE113" s="1046"/>
      <c r="BF113" s="1046"/>
      <c r="BG113" s="1046"/>
      <c r="BH113" s="1046"/>
      <c r="BI113" s="1046"/>
      <c r="BJ113" s="1046"/>
      <c r="BK113" s="1046"/>
      <c r="BL113" s="1046"/>
      <c r="BM113" s="1046"/>
      <c r="BN113" s="1046"/>
      <c r="BO113" s="1046"/>
      <c r="BP113" s="1047"/>
      <c r="BQ113" s="1015">
        <v>64162</v>
      </c>
      <c r="BR113" s="1016"/>
      <c r="BS113" s="1016"/>
      <c r="BT113" s="1016"/>
      <c r="BU113" s="1016"/>
      <c r="BV113" s="1016">
        <v>66769</v>
      </c>
      <c r="BW113" s="1016"/>
      <c r="BX113" s="1016"/>
      <c r="BY113" s="1016"/>
      <c r="BZ113" s="1016"/>
      <c r="CA113" s="1016">
        <v>58563</v>
      </c>
      <c r="CB113" s="1016"/>
      <c r="CC113" s="1016"/>
      <c r="CD113" s="1016"/>
      <c r="CE113" s="1016"/>
      <c r="CF113" s="1010">
        <v>4.0999999999999996</v>
      </c>
      <c r="CG113" s="1011"/>
      <c r="CH113" s="1011"/>
      <c r="CI113" s="1011"/>
      <c r="CJ113" s="1011"/>
      <c r="CK113" s="1041"/>
      <c r="CL113" s="1042"/>
      <c r="CM113" s="1012" t="s">
        <v>441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15">
      <c r="A114" s="1050"/>
      <c r="B114" s="1051"/>
      <c r="C114" s="1046" t="s">
        <v>442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7097</v>
      </c>
      <c r="AB114" s="1055"/>
      <c r="AC114" s="1055"/>
      <c r="AD114" s="1055"/>
      <c r="AE114" s="1056"/>
      <c r="AF114" s="1057">
        <v>7198</v>
      </c>
      <c r="AG114" s="1055"/>
      <c r="AH114" s="1055"/>
      <c r="AI114" s="1055"/>
      <c r="AJ114" s="1056"/>
      <c r="AK114" s="1057">
        <v>7745</v>
      </c>
      <c r="AL114" s="1055"/>
      <c r="AM114" s="1055"/>
      <c r="AN114" s="1055"/>
      <c r="AO114" s="1056"/>
      <c r="AP114" s="1058">
        <v>0.5</v>
      </c>
      <c r="AQ114" s="1059"/>
      <c r="AR114" s="1059"/>
      <c r="AS114" s="1059"/>
      <c r="AT114" s="1060"/>
      <c r="AU114" s="996"/>
      <c r="AV114" s="997"/>
      <c r="AW114" s="997"/>
      <c r="AX114" s="997"/>
      <c r="AY114" s="997"/>
      <c r="AZ114" s="1045" t="s">
        <v>443</v>
      </c>
      <c r="BA114" s="1046"/>
      <c r="BB114" s="1046"/>
      <c r="BC114" s="1046"/>
      <c r="BD114" s="1046"/>
      <c r="BE114" s="1046"/>
      <c r="BF114" s="1046"/>
      <c r="BG114" s="1046"/>
      <c r="BH114" s="1046"/>
      <c r="BI114" s="1046"/>
      <c r="BJ114" s="1046"/>
      <c r="BK114" s="1046"/>
      <c r="BL114" s="1046"/>
      <c r="BM114" s="1046"/>
      <c r="BN114" s="1046"/>
      <c r="BO114" s="1046"/>
      <c r="BP114" s="1047"/>
      <c r="BQ114" s="1015">
        <v>304747</v>
      </c>
      <c r="BR114" s="1016"/>
      <c r="BS114" s="1016"/>
      <c r="BT114" s="1016"/>
      <c r="BU114" s="1016"/>
      <c r="BV114" s="1016">
        <v>340400</v>
      </c>
      <c r="BW114" s="1016"/>
      <c r="BX114" s="1016"/>
      <c r="BY114" s="1016"/>
      <c r="BZ114" s="1016"/>
      <c r="CA114" s="1016">
        <v>312615</v>
      </c>
      <c r="CB114" s="1016"/>
      <c r="CC114" s="1016"/>
      <c r="CD114" s="1016"/>
      <c r="CE114" s="1016"/>
      <c r="CF114" s="1010">
        <v>21.6</v>
      </c>
      <c r="CG114" s="1011"/>
      <c r="CH114" s="1011"/>
      <c r="CI114" s="1011"/>
      <c r="CJ114" s="1011"/>
      <c r="CK114" s="1041"/>
      <c r="CL114" s="1042"/>
      <c r="CM114" s="1012" t="s">
        <v>444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445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2225</v>
      </c>
      <c r="AB115" s="1030"/>
      <c r="AC115" s="1030"/>
      <c r="AD115" s="1030"/>
      <c r="AE115" s="1031"/>
      <c r="AF115" s="1032">
        <v>869</v>
      </c>
      <c r="AG115" s="1030"/>
      <c r="AH115" s="1030"/>
      <c r="AI115" s="1030"/>
      <c r="AJ115" s="1031"/>
      <c r="AK115" s="1032">
        <v>1132</v>
      </c>
      <c r="AL115" s="1030"/>
      <c r="AM115" s="1030"/>
      <c r="AN115" s="1030"/>
      <c r="AO115" s="1031"/>
      <c r="AP115" s="1033">
        <v>0.1</v>
      </c>
      <c r="AQ115" s="1034"/>
      <c r="AR115" s="1034"/>
      <c r="AS115" s="1034"/>
      <c r="AT115" s="1035"/>
      <c r="AU115" s="996"/>
      <c r="AV115" s="997"/>
      <c r="AW115" s="997"/>
      <c r="AX115" s="997"/>
      <c r="AY115" s="997"/>
      <c r="AZ115" s="1045" t="s">
        <v>446</v>
      </c>
      <c r="BA115" s="1046"/>
      <c r="BB115" s="1046"/>
      <c r="BC115" s="1046"/>
      <c r="BD115" s="1046"/>
      <c r="BE115" s="1046"/>
      <c r="BF115" s="1046"/>
      <c r="BG115" s="1046"/>
      <c r="BH115" s="1046"/>
      <c r="BI115" s="1046"/>
      <c r="BJ115" s="1046"/>
      <c r="BK115" s="1046"/>
      <c r="BL115" s="1046"/>
      <c r="BM115" s="1046"/>
      <c r="BN115" s="1046"/>
      <c r="BO115" s="1046"/>
      <c r="BP115" s="1047"/>
      <c r="BQ115" s="1015">
        <v>45000</v>
      </c>
      <c r="BR115" s="1016"/>
      <c r="BS115" s="1016"/>
      <c r="BT115" s="1016"/>
      <c r="BU115" s="1016"/>
      <c r="BV115" s="1016">
        <v>72000</v>
      </c>
      <c r="BW115" s="1016"/>
      <c r="BX115" s="1016"/>
      <c r="BY115" s="1016"/>
      <c r="BZ115" s="1016"/>
      <c r="CA115" s="1016">
        <v>90000</v>
      </c>
      <c r="CB115" s="1016"/>
      <c r="CC115" s="1016"/>
      <c r="CD115" s="1016"/>
      <c r="CE115" s="1016"/>
      <c r="CF115" s="1010">
        <v>6.2</v>
      </c>
      <c r="CG115" s="1011"/>
      <c r="CH115" s="1011"/>
      <c r="CI115" s="1011"/>
      <c r="CJ115" s="1011"/>
      <c r="CK115" s="1041"/>
      <c r="CL115" s="1042"/>
      <c r="CM115" s="1045" t="s">
        <v>447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x14ac:dyDescent="0.15">
      <c r="A116" s="1052"/>
      <c r="B116" s="1053"/>
      <c r="C116" s="1061" t="s">
        <v>448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225</v>
      </c>
      <c r="AB116" s="1055"/>
      <c r="AC116" s="1055"/>
      <c r="AD116" s="1055"/>
      <c r="AE116" s="1056"/>
      <c r="AF116" s="1057">
        <v>172</v>
      </c>
      <c r="AG116" s="1055"/>
      <c r="AH116" s="1055"/>
      <c r="AI116" s="1055"/>
      <c r="AJ116" s="1056"/>
      <c r="AK116" s="1057">
        <v>206</v>
      </c>
      <c r="AL116" s="1055"/>
      <c r="AM116" s="1055"/>
      <c r="AN116" s="1055"/>
      <c r="AO116" s="1056"/>
      <c r="AP116" s="1058">
        <v>0</v>
      </c>
      <c r="AQ116" s="1059"/>
      <c r="AR116" s="1059"/>
      <c r="AS116" s="1059"/>
      <c r="AT116" s="1060"/>
      <c r="AU116" s="996"/>
      <c r="AV116" s="997"/>
      <c r="AW116" s="997"/>
      <c r="AX116" s="997"/>
      <c r="AY116" s="997"/>
      <c r="AZ116" s="1063" t="s">
        <v>449</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450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128</v>
      </c>
      <c r="DR116" s="1055"/>
      <c r="DS116" s="1055"/>
      <c r="DT116" s="1055"/>
      <c r="DU116" s="1056"/>
      <c r="DV116" s="1058" t="s">
        <v>128</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451</v>
      </c>
      <c r="Z117" s="982"/>
      <c r="AA117" s="1072">
        <v>690283</v>
      </c>
      <c r="AB117" s="1073"/>
      <c r="AC117" s="1073"/>
      <c r="AD117" s="1073"/>
      <c r="AE117" s="1074"/>
      <c r="AF117" s="1075">
        <v>722741</v>
      </c>
      <c r="AG117" s="1073"/>
      <c r="AH117" s="1073"/>
      <c r="AI117" s="1073"/>
      <c r="AJ117" s="1074"/>
      <c r="AK117" s="1075">
        <v>882257</v>
      </c>
      <c r="AL117" s="1073"/>
      <c r="AM117" s="1073"/>
      <c r="AN117" s="1073"/>
      <c r="AO117" s="1074"/>
      <c r="AP117" s="1076"/>
      <c r="AQ117" s="1077"/>
      <c r="AR117" s="1077"/>
      <c r="AS117" s="1077"/>
      <c r="AT117" s="1078"/>
      <c r="AU117" s="996"/>
      <c r="AV117" s="997"/>
      <c r="AW117" s="997"/>
      <c r="AX117" s="997"/>
      <c r="AY117" s="997"/>
      <c r="AZ117" s="1063" t="s">
        <v>452</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453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15">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424</v>
      </c>
      <c r="AB118" s="981"/>
      <c r="AC118" s="981"/>
      <c r="AD118" s="981"/>
      <c r="AE118" s="982"/>
      <c r="AF118" s="980" t="s">
        <v>425</v>
      </c>
      <c r="AG118" s="981"/>
      <c r="AH118" s="981"/>
      <c r="AI118" s="981"/>
      <c r="AJ118" s="982"/>
      <c r="AK118" s="980" t="s">
        <v>304</v>
      </c>
      <c r="AL118" s="981"/>
      <c r="AM118" s="981"/>
      <c r="AN118" s="981"/>
      <c r="AO118" s="982"/>
      <c r="AP118" s="1067" t="s">
        <v>426</v>
      </c>
      <c r="AQ118" s="1068"/>
      <c r="AR118" s="1068"/>
      <c r="AS118" s="1068"/>
      <c r="AT118" s="1069"/>
      <c r="AU118" s="996"/>
      <c r="AV118" s="997"/>
      <c r="AW118" s="997"/>
      <c r="AX118" s="997"/>
      <c r="AY118" s="997"/>
      <c r="AZ118" s="1070" t="s">
        <v>454</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455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456</v>
      </c>
      <c r="BP119" s="1102"/>
      <c r="BQ119" s="1093">
        <v>7454459</v>
      </c>
      <c r="BR119" s="1094"/>
      <c r="BS119" s="1094"/>
      <c r="BT119" s="1094"/>
      <c r="BU119" s="1094"/>
      <c r="BV119" s="1094">
        <v>7331762</v>
      </c>
      <c r="BW119" s="1094"/>
      <c r="BX119" s="1094"/>
      <c r="BY119" s="1094"/>
      <c r="BZ119" s="1094"/>
      <c r="CA119" s="1094">
        <v>7000819</v>
      </c>
      <c r="CB119" s="1094"/>
      <c r="CC119" s="1094"/>
      <c r="CD119" s="1094"/>
      <c r="CE119" s="1094"/>
      <c r="CF119" s="1095"/>
      <c r="CG119" s="1096"/>
      <c r="CH119" s="1096"/>
      <c r="CI119" s="1096"/>
      <c r="CJ119" s="1097"/>
      <c r="CK119" s="1043"/>
      <c r="CL119" s="1044"/>
      <c r="CM119" s="1098" t="s">
        <v>457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128</v>
      </c>
      <c r="DM119" s="1080"/>
      <c r="DN119" s="1080"/>
      <c r="DO119" s="1080"/>
      <c r="DP119" s="1081"/>
      <c r="DQ119" s="1079" t="s">
        <v>128</v>
      </c>
      <c r="DR119" s="1080"/>
      <c r="DS119" s="1080"/>
      <c r="DT119" s="1080"/>
      <c r="DU119" s="1081"/>
      <c r="DV119" s="1082" t="s">
        <v>128</v>
      </c>
      <c r="DW119" s="1083"/>
      <c r="DX119" s="1083"/>
      <c r="DY119" s="1083"/>
      <c r="DZ119" s="1084"/>
    </row>
    <row r="120" spans="1:130" s="248" customFormat="1" ht="26.25" customHeight="1" x14ac:dyDescent="0.15">
      <c r="A120" s="1155"/>
      <c r="B120" s="1042"/>
      <c r="C120" s="1012" t="s">
        <v>434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458</v>
      </c>
      <c r="AV120" s="1086"/>
      <c r="AW120" s="1086"/>
      <c r="AX120" s="1086"/>
      <c r="AY120" s="1087"/>
      <c r="AZ120" s="1036" t="s">
        <v>459</v>
      </c>
      <c r="BA120" s="985"/>
      <c r="BB120" s="985"/>
      <c r="BC120" s="985"/>
      <c r="BD120" s="985"/>
      <c r="BE120" s="985"/>
      <c r="BF120" s="985"/>
      <c r="BG120" s="985"/>
      <c r="BH120" s="985"/>
      <c r="BI120" s="985"/>
      <c r="BJ120" s="985"/>
      <c r="BK120" s="985"/>
      <c r="BL120" s="985"/>
      <c r="BM120" s="985"/>
      <c r="BN120" s="985"/>
      <c r="BO120" s="985"/>
      <c r="BP120" s="986"/>
      <c r="BQ120" s="1022">
        <v>1762212</v>
      </c>
      <c r="BR120" s="1023"/>
      <c r="BS120" s="1023"/>
      <c r="BT120" s="1023"/>
      <c r="BU120" s="1023"/>
      <c r="BV120" s="1023">
        <v>1684894</v>
      </c>
      <c r="BW120" s="1023"/>
      <c r="BX120" s="1023"/>
      <c r="BY120" s="1023"/>
      <c r="BZ120" s="1023"/>
      <c r="CA120" s="1023">
        <v>1543829</v>
      </c>
      <c r="CB120" s="1023"/>
      <c r="CC120" s="1023"/>
      <c r="CD120" s="1023"/>
      <c r="CE120" s="1023"/>
      <c r="CF120" s="1037">
        <v>106.8</v>
      </c>
      <c r="CG120" s="1038"/>
      <c r="CH120" s="1038"/>
      <c r="CI120" s="1038"/>
      <c r="CJ120" s="1038"/>
      <c r="CK120" s="1103" t="s">
        <v>460</v>
      </c>
      <c r="CL120" s="1104"/>
      <c r="CM120" s="1104"/>
      <c r="CN120" s="1104"/>
      <c r="CO120" s="1105"/>
      <c r="CP120" s="1111" t="s">
        <v>404</v>
      </c>
      <c r="CQ120" s="1112"/>
      <c r="CR120" s="1112"/>
      <c r="CS120" s="1112"/>
      <c r="CT120" s="1112"/>
      <c r="CU120" s="1112"/>
      <c r="CV120" s="1112"/>
      <c r="CW120" s="1112"/>
      <c r="CX120" s="1112"/>
      <c r="CY120" s="1112"/>
      <c r="CZ120" s="1112"/>
      <c r="DA120" s="1112"/>
      <c r="DB120" s="1112"/>
      <c r="DC120" s="1112"/>
      <c r="DD120" s="1112"/>
      <c r="DE120" s="1112"/>
      <c r="DF120" s="1113"/>
      <c r="DG120" s="1022">
        <v>1293186</v>
      </c>
      <c r="DH120" s="1023"/>
      <c r="DI120" s="1023"/>
      <c r="DJ120" s="1023"/>
      <c r="DK120" s="1023"/>
      <c r="DL120" s="1023">
        <v>1383792</v>
      </c>
      <c r="DM120" s="1023"/>
      <c r="DN120" s="1023"/>
      <c r="DO120" s="1023"/>
      <c r="DP120" s="1023"/>
      <c r="DQ120" s="1023">
        <v>1646525</v>
      </c>
      <c r="DR120" s="1023"/>
      <c r="DS120" s="1023"/>
      <c r="DT120" s="1023"/>
      <c r="DU120" s="1023"/>
      <c r="DV120" s="1024">
        <v>113.9</v>
      </c>
      <c r="DW120" s="1024"/>
      <c r="DX120" s="1024"/>
      <c r="DY120" s="1024"/>
      <c r="DZ120" s="1025"/>
    </row>
    <row r="121" spans="1:130" s="248" customFormat="1" ht="26.25" customHeight="1" x14ac:dyDescent="0.15">
      <c r="A121" s="1155"/>
      <c r="B121" s="1042"/>
      <c r="C121" s="1063" t="s">
        <v>461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462</v>
      </c>
      <c r="BA121" s="1046"/>
      <c r="BB121" s="1046"/>
      <c r="BC121" s="1046"/>
      <c r="BD121" s="1046"/>
      <c r="BE121" s="1046"/>
      <c r="BF121" s="1046"/>
      <c r="BG121" s="1046"/>
      <c r="BH121" s="1046"/>
      <c r="BI121" s="1046"/>
      <c r="BJ121" s="1046"/>
      <c r="BK121" s="1046"/>
      <c r="BL121" s="1046"/>
      <c r="BM121" s="1046"/>
      <c r="BN121" s="1046"/>
      <c r="BO121" s="1046"/>
      <c r="BP121" s="1047"/>
      <c r="BQ121" s="1015" t="s">
        <v>128</v>
      </c>
      <c r="BR121" s="1016"/>
      <c r="BS121" s="1016"/>
      <c r="BT121" s="1016"/>
      <c r="BU121" s="1016"/>
      <c r="BV121" s="1016" t="s">
        <v>128</v>
      </c>
      <c r="BW121" s="1016"/>
      <c r="BX121" s="1016"/>
      <c r="BY121" s="1016"/>
      <c r="BZ121" s="1016"/>
      <c r="CA121" s="1016" t="s">
        <v>128</v>
      </c>
      <c r="CB121" s="1016"/>
      <c r="CC121" s="1016"/>
      <c r="CD121" s="1016"/>
      <c r="CE121" s="1016"/>
      <c r="CF121" s="1010" t="s">
        <v>128</v>
      </c>
      <c r="CG121" s="1011"/>
      <c r="CH121" s="1011"/>
      <c r="CI121" s="1011"/>
      <c r="CJ121" s="1011"/>
      <c r="CK121" s="1106"/>
      <c r="CL121" s="1107"/>
      <c r="CM121" s="1107"/>
      <c r="CN121" s="1107"/>
      <c r="CO121" s="1108"/>
      <c r="CP121" s="1116" t="s">
        <v>406</v>
      </c>
      <c r="CQ121" s="1117"/>
      <c r="CR121" s="1117"/>
      <c r="CS121" s="1117"/>
      <c r="CT121" s="1117"/>
      <c r="CU121" s="1117"/>
      <c r="CV121" s="1117"/>
      <c r="CW121" s="1117"/>
      <c r="CX121" s="1117"/>
      <c r="CY121" s="1117"/>
      <c r="CZ121" s="1117"/>
      <c r="DA121" s="1117"/>
      <c r="DB121" s="1117"/>
      <c r="DC121" s="1117"/>
      <c r="DD121" s="1117"/>
      <c r="DE121" s="1117"/>
      <c r="DF121" s="1118"/>
      <c r="DG121" s="1015">
        <v>279663</v>
      </c>
      <c r="DH121" s="1016"/>
      <c r="DI121" s="1016"/>
      <c r="DJ121" s="1016"/>
      <c r="DK121" s="1016"/>
      <c r="DL121" s="1016">
        <v>301562</v>
      </c>
      <c r="DM121" s="1016"/>
      <c r="DN121" s="1016"/>
      <c r="DO121" s="1016"/>
      <c r="DP121" s="1016"/>
      <c r="DQ121" s="1016">
        <v>321673</v>
      </c>
      <c r="DR121" s="1016"/>
      <c r="DS121" s="1016"/>
      <c r="DT121" s="1016"/>
      <c r="DU121" s="1016"/>
      <c r="DV121" s="1017">
        <v>22.3</v>
      </c>
      <c r="DW121" s="1017"/>
      <c r="DX121" s="1017"/>
      <c r="DY121" s="1017"/>
      <c r="DZ121" s="1018"/>
    </row>
    <row r="122" spans="1:130" s="248" customFormat="1" ht="26.25" customHeight="1" x14ac:dyDescent="0.15">
      <c r="A122" s="1155"/>
      <c r="B122" s="1042"/>
      <c r="C122" s="1012" t="s">
        <v>444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463</v>
      </c>
      <c r="BA122" s="1061"/>
      <c r="BB122" s="1061"/>
      <c r="BC122" s="1061"/>
      <c r="BD122" s="1061"/>
      <c r="BE122" s="1061"/>
      <c r="BF122" s="1061"/>
      <c r="BG122" s="1061"/>
      <c r="BH122" s="1061"/>
      <c r="BI122" s="1061"/>
      <c r="BJ122" s="1061"/>
      <c r="BK122" s="1061"/>
      <c r="BL122" s="1061"/>
      <c r="BM122" s="1061"/>
      <c r="BN122" s="1061"/>
      <c r="BO122" s="1061"/>
      <c r="BP122" s="1062"/>
      <c r="BQ122" s="1093">
        <v>5294227</v>
      </c>
      <c r="BR122" s="1094"/>
      <c r="BS122" s="1094"/>
      <c r="BT122" s="1094"/>
      <c r="BU122" s="1094"/>
      <c r="BV122" s="1094">
        <v>5104297</v>
      </c>
      <c r="BW122" s="1094"/>
      <c r="BX122" s="1094"/>
      <c r="BY122" s="1094"/>
      <c r="BZ122" s="1094"/>
      <c r="CA122" s="1094">
        <v>4782337</v>
      </c>
      <c r="CB122" s="1094"/>
      <c r="CC122" s="1094"/>
      <c r="CD122" s="1094"/>
      <c r="CE122" s="1094"/>
      <c r="CF122" s="1114">
        <v>330.9</v>
      </c>
      <c r="CG122" s="1115"/>
      <c r="CH122" s="1115"/>
      <c r="CI122" s="1115"/>
      <c r="CJ122" s="1115"/>
      <c r="CK122" s="1106"/>
      <c r="CL122" s="1107"/>
      <c r="CM122" s="1107"/>
      <c r="CN122" s="1107"/>
      <c r="CO122" s="1108"/>
      <c r="CP122" s="1116" t="s">
        <v>401</v>
      </c>
      <c r="CQ122" s="1117"/>
      <c r="CR122" s="1117"/>
      <c r="CS122" s="1117"/>
      <c r="CT122" s="1117"/>
      <c r="CU122" s="1117"/>
      <c r="CV122" s="1117"/>
      <c r="CW122" s="1117"/>
      <c r="CX122" s="1117"/>
      <c r="CY122" s="1117"/>
      <c r="CZ122" s="1117"/>
      <c r="DA122" s="1117"/>
      <c r="DB122" s="1117"/>
      <c r="DC122" s="1117"/>
      <c r="DD122" s="1117"/>
      <c r="DE122" s="1117"/>
      <c r="DF122" s="1118"/>
      <c r="DG122" s="1015">
        <v>6529</v>
      </c>
      <c r="DH122" s="1016"/>
      <c r="DI122" s="1016"/>
      <c r="DJ122" s="1016"/>
      <c r="DK122" s="1016"/>
      <c r="DL122" s="1016">
        <v>6549</v>
      </c>
      <c r="DM122" s="1016"/>
      <c r="DN122" s="1016"/>
      <c r="DO122" s="1016"/>
      <c r="DP122" s="1016"/>
      <c r="DQ122" s="1016">
        <v>7345</v>
      </c>
      <c r="DR122" s="1016"/>
      <c r="DS122" s="1016"/>
      <c r="DT122" s="1016"/>
      <c r="DU122" s="1016"/>
      <c r="DV122" s="1017">
        <v>0.5</v>
      </c>
      <c r="DW122" s="1017"/>
      <c r="DX122" s="1017"/>
      <c r="DY122" s="1017"/>
      <c r="DZ122" s="1018"/>
    </row>
    <row r="123" spans="1:130" s="248" customFormat="1" ht="26.25" customHeight="1" x14ac:dyDescent="0.15">
      <c r="A123" s="1155"/>
      <c r="B123" s="1042"/>
      <c r="C123" s="1012" t="s">
        <v>450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464</v>
      </c>
      <c r="BP123" s="1102"/>
      <c r="BQ123" s="1161">
        <v>7056439</v>
      </c>
      <c r="BR123" s="1162"/>
      <c r="BS123" s="1162"/>
      <c r="BT123" s="1162"/>
      <c r="BU123" s="1162"/>
      <c r="BV123" s="1162">
        <v>6789191</v>
      </c>
      <c r="BW123" s="1162"/>
      <c r="BX123" s="1162"/>
      <c r="BY123" s="1162"/>
      <c r="BZ123" s="1162"/>
      <c r="CA123" s="1162">
        <v>6326166</v>
      </c>
      <c r="CB123" s="1162"/>
      <c r="CC123" s="1162"/>
      <c r="CD123" s="1162"/>
      <c r="CE123" s="1162"/>
      <c r="CF123" s="1095"/>
      <c r="CG123" s="1096"/>
      <c r="CH123" s="1096"/>
      <c r="CI123" s="1096"/>
      <c r="CJ123" s="1097"/>
      <c r="CK123" s="1106"/>
      <c r="CL123" s="1107"/>
      <c r="CM123" s="1107"/>
      <c r="CN123" s="1107"/>
      <c r="CO123" s="1108"/>
      <c r="CP123" s="1116" t="s">
        <v>403</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128</v>
      </c>
      <c r="DR123" s="1055"/>
      <c r="DS123" s="1055"/>
      <c r="DT123" s="1055"/>
      <c r="DU123" s="1056"/>
      <c r="DV123" s="1058" t="s">
        <v>128</v>
      </c>
      <c r="DW123" s="1059"/>
      <c r="DX123" s="1059"/>
      <c r="DY123" s="1059"/>
      <c r="DZ123" s="1060"/>
    </row>
    <row r="124" spans="1:130" s="248" customFormat="1" ht="26.25" customHeight="1" thickBot="1" x14ac:dyDescent="0.2">
      <c r="A124" s="1155"/>
      <c r="B124" s="1042"/>
      <c r="C124" s="1012" t="s">
        <v>453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465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27.5</v>
      </c>
      <c r="BR124" s="1124"/>
      <c r="BS124" s="1124"/>
      <c r="BT124" s="1124"/>
      <c r="BU124" s="1124"/>
      <c r="BV124" s="1124">
        <v>37.200000000000003</v>
      </c>
      <c r="BW124" s="1124"/>
      <c r="BX124" s="1124"/>
      <c r="BY124" s="1124"/>
      <c r="BZ124" s="1124"/>
      <c r="CA124" s="1124">
        <v>46.6</v>
      </c>
      <c r="CB124" s="1124"/>
      <c r="CC124" s="1124"/>
      <c r="CD124" s="1124"/>
      <c r="CE124" s="1124"/>
      <c r="CF124" s="1125"/>
      <c r="CG124" s="1126"/>
      <c r="CH124" s="1126"/>
      <c r="CI124" s="1126"/>
      <c r="CJ124" s="1127"/>
      <c r="CK124" s="1109"/>
      <c r="CL124" s="1109"/>
      <c r="CM124" s="1109"/>
      <c r="CN124" s="1109"/>
      <c r="CO124" s="1110"/>
      <c r="CP124" s="1116" t="s">
        <v>466</v>
      </c>
      <c r="CQ124" s="1117"/>
      <c r="CR124" s="1117"/>
      <c r="CS124" s="1117"/>
      <c r="CT124" s="1117"/>
      <c r="CU124" s="1117"/>
      <c r="CV124" s="1117"/>
      <c r="CW124" s="1117"/>
      <c r="CX124" s="1117"/>
      <c r="CY124" s="1117"/>
      <c r="CZ124" s="1117"/>
      <c r="DA124" s="1117"/>
      <c r="DB124" s="1117"/>
      <c r="DC124" s="1117"/>
      <c r="DD124" s="1117"/>
      <c r="DE124" s="1117"/>
      <c r="DF124" s="1118"/>
      <c r="DG124" s="1101">
        <v>87585</v>
      </c>
      <c r="DH124" s="1080"/>
      <c r="DI124" s="1080"/>
      <c r="DJ124" s="1080"/>
      <c r="DK124" s="1081"/>
      <c r="DL124" s="1079">
        <v>64686</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455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467</v>
      </c>
      <c r="CL125" s="1104"/>
      <c r="CM125" s="1104"/>
      <c r="CN125" s="1104"/>
      <c r="CO125" s="1105"/>
      <c r="CP125" s="1036" t="s">
        <v>468</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457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128</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469</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470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2225</v>
      </c>
      <c r="AB127" s="1055"/>
      <c r="AC127" s="1055"/>
      <c r="AD127" s="1055"/>
      <c r="AE127" s="1056"/>
      <c r="AF127" s="1057">
        <v>869</v>
      </c>
      <c r="AG127" s="1055"/>
      <c r="AH127" s="1055"/>
      <c r="AI127" s="1055"/>
      <c r="AJ127" s="1056"/>
      <c r="AK127" s="1057">
        <v>1132</v>
      </c>
      <c r="AL127" s="1055"/>
      <c r="AM127" s="1055"/>
      <c r="AN127" s="1055"/>
      <c r="AO127" s="1056"/>
      <c r="AP127" s="1058">
        <v>0.1</v>
      </c>
      <c r="AQ127" s="1059"/>
      <c r="AR127" s="1059"/>
      <c r="AS127" s="1059"/>
      <c r="AT127" s="1060"/>
      <c r="AU127" s="284"/>
      <c r="AV127" s="284"/>
      <c r="AW127" s="284"/>
      <c r="AX127" s="1128" t="s">
        <v>471</v>
      </c>
      <c r="AY127" s="1129"/>
      <c r="AZ127" s="1129"/>
      <c r="BA127" s="1129"/>
      <c r="BB127" s="1129"/>
      <c r="BC127" s="1129"/>
      <c r="BD127" s="1129"/>
      <c r="BE127" s="1130"/>
      <c r="BF127" s="1131" t="s">
        <v>472</v>
      </c>
      <c r="BG127" s="1129"/>
      <c r="BH127" s="1129"/>
      <c r="BI127" s="1129"/>
      <c r="BJ127" s="1129"/>
      <c r="BK127" s="1129"/>
      <c r="BL127" s="1130"/>
      <c r="BM127" s="1131" t="s">
        <v>473</v>
      </c>
      <c r="BN127" s="1129"/>
      <c r="BO127" s="1129"/>
      <c r="BP127" s="1129"/>
      <c r="BQ127" s="1129"/>
      <c r="BR127" s="1129"/>
      <c r="BS127" s="1130"/>
      <c r="BT127" s="1131" t="s">
        <v>474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475</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476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477</v>
      </c>
      <c r="X128" s="1141"/>
      <c r="Y128" s="1141"/>
      <c r="Z128" s="1142"/>
      <c r="AA128" s="1143" t="s">
        <v>128</v>
      </c>
      <c r="AB128" s="1144"/>
      <c r="AC128" s="1144"/>
      <c r="AD128" s="1144"/>
      <c r="AE128" s="1145"/>
      <c r="AF128" s="1146" t="s">
        <v>128</v>
      </c>
      <c r="AG128" s="1144"/>
      <c r="AH128" s="1144"/>
      <c r="AI128" s="1144"/>
      <c r="AJ128" s="1145"/>
      <c r="AK128" s="1146" t="s">
        <v>128</v>
      </c>
      <c r="AL128" s="1144"/>
      <c r="AM128" s="1144"/>
      <c r="AN128" s="1144"/>
      <c r="AO128" s="1145"/>
      <c r="AP128" s="1147"/>
      <c r="AQ128" s="1148"/>
      <c r="AR128" s="1148"/>
      <c r="AS128" s="1148"/>
      <c r="AT128" s="1149"/>
      <c r="AU128" s="284"/>
      <c r="AV128" s="284"/>
      <c r="AW128" s="284"/>
      <c r="AX128" s="984" t="s">
        <v>478</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479</v>
      </c>
      <c r="CQ128" s="1133"/>
      <c r="CR128" s="1133"/>
      <c r="CS128" s="1133"/>
      <c r="CT128" s="1133"/>
      <c r="CU128" s="1133"/>
      <c r="CV128" s="1133"/>
      <c r="CW128" s="1133"/>
      <c r="CX128" s="1133"/>
      <c r="CY128" s="1133"/>
      <c r="CZ128" s="1133"/>
      <c r="DA128" s="1133"/>
      <c r="DB128" s="1133"/>
      <c r="DC128" s="1133"/>
      <c r="DD128" s="1133"/>
      <c r="DE128" s="1133"/>
      <c r="DF128" s="1134"/>
      <c r="DG128" s="1135">
        <v>45000</v>
      </c>
      <c r="DH128" s="1136"/>
      <c r="DI128" s="1136"/>
      <c r="DJ128" s="1136"/>
      <c r="DK128" s="1136"/>
      <c r="DL128" s="1136">
        <v>72000</v>
      </c>
      <c r="DM128" s="1136"/>
      <c r="DN128" s="1136"/>
      <c r="DO128" s="1136"/>
      <c r="DP128" s="1136"/>
      <c r="DQ128" s="1136">
        <v>90000</v>
      </c>
      <c r="DR128" s="1136"/>
      <c r="DS128" s="1136"/>
      <c r="DT128" s="1136"/>
      <c r="DU128" s="1136"/>
      <c r="DV128" s="1137">
        <v>6.2</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480</v>
      </c>
      <c r="X129" s="1170"/>
      <c r="Y129" s="1170"/>
      <c r="Z129" s="1171"/>
      <c r="AA129" s="1054">
        <v>1936181</v>
      </c>
      <c r="AB129" s="1055"/>
      <c r="AC129" s="1055"/>
      <c r="AD129" s="1055"/>
      <c r="AE129" s="1056"/>
      <c r="AF129" s="1057">
        <v>1961719</v>
      </c>
      <c r="AG129" s="1055"/>
      <c r="AH129" s="1055"/>
      <c r="AI129" s="1055"/>
      <c r="AJ129" s="1056"/>
      <c r="AK129" s="1057">
        <v>2059197</v>
      </c>
      <c r="AL129" s="1055"/>
      <c r="AM129" s="1055"/>
      <c r="AN129" s="1055"/>
      <c r="AO129" s="1056"/>
      <c r="AP129" s="1172"/>
      <c r="AQ129" s="1173"/>
      <c r="AR129" s="1173"/>
      <c r="AS129" s="1173"/>
      <c r="AT129" s="1174"/>
      <c r="AU129" s="286"/>
      <c r="AV129" s="286"/>
      <c r="AW129" s="286"/>
      <c r="AX129" s="1163" t="s">
        <v>481</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483</v>
      </c>
      <c r="X130" s="1170"/>
      <c r="Y130" s="1170"/>
      <c r="Z130" s="1171"/>
      <c r="AA130" s="1054">
        <v>490857</v>
      </c>
      <c r="AB130" s="1055"/>
      <c r="AC130" s="1055"/>
      <c r="AD130" s="1055"/>
      <c r="AE130" s="1056"/>
      <c r="AF130" s="1057">
        <v>506142</v>
      </c>
      <c r="AG130" s="1055"/>
      <c r="AH130" s="1055"/>
      <c r="AI130" s="1055"/>
      <c r="AJ130" s="1056"/>
      <c r="AK130" s="1057">
        <v>613885</v>
      </c>
      <c r="AL130" s="1055"/>
      <c r="AM130" s="1055"/>
      <c r="AN130" s="1055"/>
      <c r="AO130" s="1056"/>
      <c r="AP130" s="1172"/>
      <c r="AQ130" s="1173"/>
      <c r="AR130" s="1173"/>
      <c r="AS130" s="1173"/>
      <c r="AT130" s="1174"/>
      <c r="AU130" s="286"/>
      <c r="AV130" s="286"/>
      <c r="AW130" s="286"/>
      <c r="AX130" s="1163" t="s">
        <v>484</v>
      </c>
      <c r="AY130" s="1046"/>
      <c r="AZ130" s="1046"/>
      <c r="BA130" s="1046"/>
      <c r="BB130" s="1046"/>
      <c r="BC130" s="1046"/>
      <c r="BD130" s="1046"/>
      <c r="BE130" s="1047"/>
      <c r="BF130" s="1200">
        <v>15.7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485</v>
      </c>
      <c r="X131" s="1208"/>
      <c r="Y131" s="1208"/>
      <c r="Z131" s="1209"/>
      <c r="AA131" s="1101">
        <v>1445324</v>
      </c>
      <c r="AB131" s="1080"/>
      <c r="AC131" s="1080"/>
      <c r="AD131" s="1080"/>
      <c r="AE131" s="1081"/>
      <c r="AF131" s="1079">
        <v>1455577</v>
      </c>
      <c r="AG131" s="1080"/>
      <c r="AH131" s="1080"/>
      <c r="AI131" s="1080"/>
      <c r="AJ131" s="1081"/>
      <c r="AK131" s="1079">
        <v>1445312</v>
      </c>
      <c r="AL131" s="1080"/>
      <c r="AM131" s="1080"/>
      <c r="AN131" s="1080"/>
      <c r="AO131" s="1081"/>
      <c r="AP131" s="1210"/>
      <c r="AQ131" s="1211"/>
      <c r="AR131" s="1211"/>
      <c r="AS131" s="1211"/>
      <c r="AT131" s="1212"/>
      <c r="AU131" s="286"/>
      <c r="AV131" s="286"/>
      <c r="AW131" s="286"/>
      <c r="AX131" s="1182" t="s">
        <v>486</v>
      </c>
      <c r="AY131" s="1133"/>
      <c r="AZ131" s="1133"/>
      <c r="BA131" s="1133"/>
      <c r="BB131" s="1133"/>
      <c r="BC131" s="1133"/>
      <c r="BD131" s="1133"/>
      <c r="BE131" s="1134"/>
      <c r="BF131" s="1183">
        <v>46.6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488</v>
      </c>
      <c r="W132" s="1193"/>
      <c r="X132" s="1193"/>
      <c r="Y132" s="1193"/>
      <c r="Z132" s="1194"/>
      <c r="AA132" s="1195">
        <v>13.79801346</v>
      </c>
      <c r="AB132" s="1196"/>
      <c r="AC132" s="1196"/>
      <c r="AD132" s="1196"/>
      <c r="AE132" s="1197"/>
      <c r="AF132" s="1198">
        <v>14.88062809</v>
      </c>
      <c r="AG132" s="1196"/>
      <c r="AH132" s="1196"/>
      <c r="AI132" s="1196"/>
      <c r="AJ132" s="1197"/>
      <c r="AK132" s="1198">
        <v>18.568447500000001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489</v>
      </c>
      <c r="W133" s="1176"/>
      <c r="X133" s="1176"/>
      <c r="Y133" s="1176"/>
      <c r="Z133" s="1177"/>
      <c r="AA133" s="1178">
        <v>12</v>
      </c>
      <c r="AB133" s="1179"/>
      <c r="AC133" s="1179"/>
      <c r="AD133" s="1179"/>
      <c r="AE133" s="1180"/>
      <c r="AF133" s="1178">
        <v>13.6</v>
      </c>
      <c r="AG133" s="1179"/>
      <c r="AH133" s="1179"/>
      <c r="AI133" s="1179"/>
      <c r="AJ133" s="1180"/>
      <c r="AK133" s="1178">
        <v>15.7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q9qfs+SVm0s1BXrWqAmviBADbTUByQwrje9gzPIt1GTPqxMpzmA1aQZ2aBvZMAiNEgNsBRba1D/TFIsJ3GtrQ==" saltValue="JTAX5rGciyqopmylwXE2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3TmskcxkRUOwofI0WpamSbO7LOHItWzzbCbdAcE7exoZHrMI+zYUKfmHqVtfrBGuKo8OVSqylzIQHyZ8UqyeQ==" saltValue="fpIxx/vDb+XzNEfFK8LRK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A9pAf3XmU7ND//Eh0JS43K90m3Mmq+6XjY6JkFZjghBrhKRytCH4bmrxVKXwMkLIbJVJXrC0pAlYLOwrzDOnQ==" saltValue="G4TeUuVm4DZOz3muRv8e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493</v>
      </c>
      <c r="AP7" s="305"/>
      <c r="AQ7" s="306" t="s">
        <v>494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495</v>
      </c>
      <c r="AQ8" s="312" t="s">
        <v>496</v>
      </c>
      <c r="AR8" s="313" t="s">
        <v>497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498</v>
      </c>
      <c r="AL9" s="1216"/>
      <c r="AM9" s="1216"/>
      <c r="AN9" s="1217"/>
      <c r="AO9" s="314">
        <v>442612</v>
      </c>
      <c r="AP9" s="314">
        <v>175709</v>
      </c>
      <c r="AQ9" s="315">
        <v>199723</v>
      </c>
      <c r="AR9" s="316">
        <v>-12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499</v>
      </c>
      <c r="AL10" s="1216"/>
      <c r="AM10" s="1216"/>
      <c r="AN10" s="1217"/>
      <c r="AO10" s="317">
        <v>87372</v>
      </c>
      <c r="AP10" s="317">
        <v>34685</v>
      </c>
      <c r="AQ10" s="318">
        <v>26472</v>
      </c>
      <c r="AR10" s="319">
        <v>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500</v>
      </c>
      <c r="AL11" s="1216"/>
      <c r="AM11" s="1216"/>
      <c r="AN11" s="1217"/>
      <c r="AO11" s="317" t="s">
        <v>501</v>
      </c>
      <c r="AP11" s="317" t="s">
        <v>501</v>
      </c>
      <c r="AQ11" s="318">
        <v>1310</v>
      </c>
      <c r="AR11" s="319" t="s">
        <v>501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502</v>
      </c>
      <c r="AL12" s="1216"/>
      <c r="AM12" s="1216"/>
      <c r="AN12" s="1217"/>
      <c r="AO12" s="317" t="s">
        <v>501</v>
      </c>
      <c r="AP12" s="317" t="s">
        <v>501</v>
      </c>
      <c r="AQ12" s="318" t="s">
        <v>501</v>
      </c>
      <c r="AR12" s="319" t="s">
        <v>501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503</v>
      </c>
      <c r="AL13" s="1216"/>
      <c r="AM13" s="1216"/>
      <c r="AN13" s="1217"/>
      <c r="AO13" s="317">
        <v>29668</v>
      </c>
      <c r="AP13" s="317">
        <v>11778</v>
      </c>
      <c r="AQ13" s="318">
        <v>7770</v>
      </c>
      <c r="AR13" s="319">
        <v>51.6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504</v>
      </c>
      <c r="AL14" s="1216"/>
      <c r="AM14" s="1216"/>
      <c r="AN14" s="1217"/>
      <c r="AO14" s="317">
        <v>8843</v>
      </c>
      <c r="AP14" s="317">
        <v>3511</v>
      </c>
      <c r="AQ14" s="318">
        <v>5092</v>
      </c>
      <c r="AR14" s="319">
        <v>-31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505</v>
      </c>
      <c r="AL15" s="1222"/>
      <c r="AM15" s="1222"/>
      <c r="AN15" s="1223"/>
      <c r="AO15" s="317">
        <v>-36860</v>
      </c>
      <c r="AP15" s="317">
        <v>-14633</v>
      </c>
      <c r="AQ15" s="318">
        <v>-15881</v>
      </c>
      <c r="AR15" s="319">
        <v>-7.9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531635</v>
      </c>
      <c r="AP16" s="317">
        <v>211050</v>
      </c>
      <c r="AQ16" s="318">
        <v>224486</v>
      </c>
      <c r="AR16" s="319">
        <v>-6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507</v>
      </c>
      <c r="AP20" s="326" t="s">
        <v>508</v>
      </c>
      <c r="AQ20" s="327" t="s">
        <v>509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510</v>
      </c>
      <c r="AL21" s="1225"/>
      <c r="AM21" s="1225"/>
      <c r="AN21" s="1226"/>
      <c r="AO21" s="330">
        <v>16.28</v>
      </c>
      <c r="AP21" s="331">
        <v>20.23</v>
      </c>
      <c r="AQ21" s="332">
        <v>-3.95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511</v>
      </c>
      <c r="AL22" s="1225"/>
      <c r="AM22" s="1225"/>
      <c r="AN22" s="1226"/>
      <c r="AO22" s="335">
        <v>95.7</v>
      </c>
      <c r="AP22" s="336">
        <v>95.4</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493</v>
      </c>
      <c r="AP30" s="305"/>
      <c r="AQ30" s="306" t="s">
        <v>494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495</v>
      </c>
      <c r="AQ31" s="312" t="s">
        <v>496</v>
      </c>
      <c r="AR31" s="313" t="s">
        <v>497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515</v>
      </c>
      <c r="AL32" s="1219"/>
      <c r="AM32" s="1219"/>
      <c r="AN32" s="1220"/>
      <c r="AO32" s="345">
        <v>741825</v>
      </c>
      <c r="AP32" s="345">
        <v>294492</v>
      </c>
      <c r="AQ32" s="346">
        <v>117380</v>
      </c>
      <c r="AR32" s="347">
        <v>150.9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516</v>
      </c>
      <c r="AL33" s="1219"/>
      <c r="AM33" s="1219"/>
      <c r="AN33" s="1220"/>
      <c r="AO33" s="345" t="s">
        <v>501</v>
      </c>
      <c r="AP33" s="345" t="s">
        <v>501</v>
      </c>
      <c r="AQ33" s="346" t="s">
        <v>501</v>
      </c>
      <c r="AR33" s="347" t="s">
        <v>501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517</v>
      </c>
      <c r="AL34" s="1219"/>
      <c r="AM34" s="1219"/>
      <c r="AN34" s="1220"/>
      <c r="AO34" s="345" t="s">
        <v>501</v>
      </c>
      <c r="AP34" s="345" t="s">
        <v>501</v>
      </c>
      <c r="AQ34" s="346" t="s">
        <v>501</v>
      </c>
      <c r="AR34" s="347" t="s">
        <v>501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518</v>
      </c>
      <c r="AL35" s="1219"/>
      <c r="AM35" s="1219"/>
      <c r="AN35" s="1220"/>
      <c r="AO35" s="345">
        <v>131349</v>
      </c>
      <c r="AP35" s="345">
        <v>52143</v>
      </c>
      <c r="AQ35" s="346">
        <v>31875</v>
      </c>
      <c r="AR35" s="347">
        <v>63.6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519</v>
      </c>
      <c r="AL36" s="1219"/>
      <c r="AM36" s="1219"/>
      <c r="AN36" s="1220"/>
      <c r="AO36" s="345">
        <v>7745</v>
      </c>
      <c r="AP36" s="345">
        <v>3075</v>
      </c>
      <c r="AQ36" s="346">
        <v>2465</v>
      </c>
      <c r="AR36" s="347">
        <v>24.7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520</v>
      </c>
      <c r="AL37" s="1219"/>
      <c r="AM37" s="1219"/>
      <c r="AN37" s="1220"/>
      <c r="AO37" s="345">
        <v>1132</v>
      </c>
      <c r="AP37" s="345">
        <v>449</v>
      </c>
      <c r="AQ37" s="346">
        <v>285</v>
      </c>
      <c r="AR37" s="347">
        <v>57.5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521</v>
      </c>
      <c r="AL38" s="1228"/>
      <c r="AM38" s="1228"/>
      <c r="AN38" s="1229"/>
      <c r="AO38" s="348">
        <v>206</v>
      </c>
      <c r="AP38" s="348">
        <v>82</v>
      </c>
      <c r="AQ38" s="349">
        <v>17</v>
      </c>
      <c r="AR38" s="337">
        <v>382.4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522</v>
      </c>
      <c r="AL39" s="1228"/>
      <c r="AM39" s="1228"/>
      <c r="AN39" s="1229"/>
      <c r="AO39" s="345" t="s">
        <v>501</v>
      </c>
      <c r="AP39" s="345" t="s">
        <v>501</v>
      </c>
      <c r="AQ39" s="346">
        <v>-3552</v>
      </c>
      <c r="AR39" s="347" t="s">
        <v>501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523</v>
      </c>
      <c r="AL40" s="1219"/>
      <c r="AM40" s="1219"/>
      <c r="AN40" s="1220"/>
      <c r="AO40" s="345">
        <v>-613885</v>
      </c>
      <c r="AP40" s="345">
        <v>-243702</v>
      </c>
      <c r="AQ40" s="346">
        <v>-113436</v>
      </c>
      <c r="AR40" s="347">
        <v>114.8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268372</v>
      </c>
      <c r="AP41" s="345">
        <v>106539</v>
      </c>
      <c r="AQ41" s="346">
        <v>35033</v>
      </c>
      <c r="AR41" s="347">
        <v>204.1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493</v>
      </c>
      <c r="AN49" s="1235" t="s">
        <v>527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528</v>
      </c>
      <c r="AO50" s="362" t="s">
        <v>529</v>
      </c>
      <c r="AP50" s="363" t="s">
        <v>530</v>
      </c>
      <c r="AQ50" s="364" t="s">
        <v>531</v>
      </c>
      <c r="AR50" s="365" t="s">
        <v>532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533</v>
      </c>
      <c r="AL51" s="358"/>
      <c r="AM51" s="366">
        <v>781196</v>
      </c>
      <c r="AN51" s="367">
        <v>296582</v>
      </c>
      <c r="AO51" s="368">
        <v>-44.7</v>
      </c>
      <c r="AP51" s="369">
        <v>237994</v>
      </c>
      <c r="AQ51" s="370">
        <v>-2.9</v>
      </c>
      <c r="AR51" s="371">
        <v>-41.8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534</v>
      </c>
      <c r="AM52" s="374">
        <v>714258</v>
      </c>
      <c r="AN52" s="375">
        <v>271169</v>
      </c>
      <c r="AO52" s="376">
        <v>-46.4</v>
      </c>
      <c r="AP52" s="377">
        <v>110361</v>
      </c>
      <c r="AQ52" s="378">
        <v>1.3</v>
      </c>
      <c r="AR52" s="379">
        <v>-47.7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535</v>
      </c>
      <c r="AL53" s="358"/>
      <c r="AM53" s="366">
        <v>706340</v>
      </c>
      <c r="AN53" s="367">
        <v>271356</v>
      </c>
      <c r="AO53" s="368">
        <v>-8.5</v>
      </c>
      <c r="AP53" s="369">
        <v>267911</v>
      </c>
      <c r="AQ53" s="370">
        <v>12.6</v>
      </c>
      <c r="AR53" s="371">
        <v>-21.1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534</v>
      </c>
      <c r="AM54" s="374">
        <v>533015</v>
      </c>
      <c r="AN54" s="375">
        <v>204769</v>
      </c>
      <c r="AO54" s="376">
        <v>-24.5</v>
      </c>
      <c r="AP54" s="377">
        <v>106425</v>
      </c>
      <c r="AQ54" s="378">
        <v>-3.6</v>
      </c>
      <c r="AR54" s="379">
        <v>-20.9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536</v>
      </c>
      <c r="AL55" s="358"/>
      <c r="AM55" s="366">
        <v>522306</v>
      </c>
      <c r="AN55" s="367">
        <v>204106</v>
      </c>
      <c r="AO55" s="368">
        <v>-24.8</v>
      </c>
      <c r="AP55" s="369">
        <v>228215</v>
      </c>
      <c r="AQ55" s="370">
        <v>-14.8</v>
      </c>
      <c r="AR55" s="371">
        <v>-10</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534</v>
      </c>
      <c r="AM56" s="374">
        <v>364866</v>
      </c>
      <c r="AN56" s="375">
        <v>142581</v>
      </c>
      <c r="AO56" s="376">
        <v>-30.4</v>
      </c>
      <c r="AP56" s="377">
        <v>117571</v>
      </c>
      <c r="AQ56" s="378">
        <v>10.5</v>
      </c>
      <c r="AR56" s="379">
        <v>-40.9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537</v>
      </c>
      <c r="AL57" s="358"/>
      <c r="AM57" s="366">
        <v>473603</v>
      </c>
      <c r="AN57" s="367">
        <v>188311</v>
      </c>
      <c r="AO57" s="368">
        <v>-7.7</v>
      </c>
      <c r="AP57" s="369">
        <v>264232</v>
      </c>
      <c r="AQ57" s="370">
        <v>15.8</v>
      </c>
      <c r="AR57" s="371">
        <v>-23.5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534</v>
      </c>
      <c r="AM58" s="374">
        <v>223632</v>
      </c>
      <c r="AN58" s="375">
        <v>88919</v>
      </c>
      <c r="AO58" s="376">
        <v>-37.6</v>
      </c>
      <c r="AP58" s="377">
        <v>133959</v>
      </c>
      <c r="AQ58" s="378">
        <v>13.9</v>
      </c>
      <c r="AR58" s="379">
        <v>-51.5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538</v>
      </c>
      <c r="AL59" s="358"/>
      <c r="AM59" s="366">
        <v>362524</v>
      </c>
      <c r="AN59" s="367">
        <v>143916</v>
      </c>
      <c r="AO59" s="368">
        <v>-23.6</v>
      </c>
      <c r="AP59" s="369">
        <v>263613</v>
      </c>
      <c r="AQ59" s="370">
        <v>-0.2</v>
      </c>
      <c r="AR59" s="371">
        <v>-23.4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534</v>
      </c>
      <c r="AM60" s="374">
        <v>240095</v>
      </c>
      <c r="AN60" s="375">
        <v>95314</v>
      </c>
      <c r="AO60" s="376">
        <v>7.2</v>
      </c>
      <c r="AP60" s="377">
        <v>128823</v>
      </c>
      <c r="AQ60" s="378">
        <v>-3.8</v>
      </c>
      <c r="AR60" s="379">
        <v>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539</v>
      </c>
      <c r="AL61" s="380"/>
      <c r="AM61" s="381">
        <v>569194</v>
      </c>
      <c r="AN61" s="382">
        <v>220854</v>
      </c>
      <c r="AO61" s="383">
        <v>-21.9</v>
      </c>
      <c r="AP61" s="384">
        <v>252393</v>
      </c>
      <c r="AQ61" s="385">
        <v>2.1</v>
      </c>
      <c r="AR61" s="371">
        <v>-24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534</v>
      </c>
      <c r="AM62" s="374">
        <v>415173</v>
      </c>
      <c r="AN62" s="375">
        <v>160550</v>
      </c>
      <c r="AO62" s="376">
        <v>-26.3</v>
      </c>
      <c r="AP62" s="377">
        <v>119428</v>
      </c>
      <c r="AQ62" s="378">
        <v>3.7</v>
      </c>
      <c r="AR62" s="379">
        <v>-30</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GW/PdrqGqq54XFRHMuSr5vJWwHfrZq8fyDbbJ0+/dCTpXM7yp8OVuKxIm1spUBJXMfg/9JBwBNdetzIPpyOXw==" saltValue="n6/ySGwr93q1XP51krZ+d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row r="120" spans="125:125" ht="13.5" hidden="1" customHeight="1" x14ac:dyDescent="0.15"/>
    <row r="121" spans="125:125" ht="13.5" hidden="1" customHeight="1" x14ac:dyDescent="0.15">
      <c r="DU121" s="292"/>
    </row>
  </sheetData>
  <sheetProtection algorithmName="SHA-512" hashValue="VOLi9XAQoFf/pE/EJlA09dpU+a4/sKglsKwRWMWgI40bJn4rPd6teSJUlCSffYY/SV46QL3hSqklRJH9wc11zw==" saltValue="W6CVpXkrMO3lCcEvWrs1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542</v>
      </c>
    </row>
  </sheetData>
  <sheetProtection algorithmName="SHA-512" hashValue="cSa/DISFqX/z0KpRbHIPcKtfPQdVIv1UVfHcfRtSTg9Hjk2FnluOykLiwtSeqrTU90DlNCIPiJ6R+eFrnRXmvw==" saltValue="1gnm4QW+EzgtrkWZCA29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8" t="s">
        <v>3</v>
      </c>
      <c r="D47" s="1238"/>
      <c r="E47" s="1239"/>
      <c r="F47" s="11">
        <v>83.73</v>
      </c>
      <c r="G47" s="12">
        <v>76.14</v>
      </c>
      <c r="H47" s="12">
        <v>71.069999999999993</v>
      </c>
      <c r="I47" s="12">
        <v>65.66</v>
      </c>
      <c r="J47" s="13">
        <v>55.02</v>
      </c>
    </row>
    <row r="48" spans="2:10" ht="57.75" customHeight="1" x14ac:dyDescent="0.15">
      <c r="B48" s="14"/>
      <c r="C48" s="1240" t="s">
        <v>4</v>
      </c>
      <c r="D48" s="1240"/>
      <c r="E48" s="1241"/>
      <c r="F48" s="15">
        <v>5.38</v>
      </c>
      <c r="G48" s="16">
        <v>1.57</v>
      </c>
      <c r="H48" s="16">
        <v>1.37</v>
      </c>
      <c r="I48" s="16">
        <v>2.85</v>
      </c>
      <c r="J48" s="17">
        <v>0.55000000000000004</v>
      </c>
    </row>
    <row r="49" spans="2:10" ht="57.75" customHeight="1" thickBot="1" x14ac:dyDescent="0.2">
      <c r="B49" s="18"/>
      <c r="C49" s="1242" t="s">
        <v>5</v>
      </c>
      <c r="D49" s="1242"/>
      <c r="E49" s="1243"/>
      <c r="F49" s="19">
        <v>2.02</v>
      </c>
      <c r="G49" s="20" t="s">
        <v>548</v>
      </c>
      <c r="H49" s="20" t="s">
        <v>549</v>
      </c>
      <c r="I49" s="20" t="s">
        <v>550</v>
      </c>
      <c r="J49" s="21" t="s">
        <v>551</v>
      </c>
    </row>
    <row r="50" spans="2:10" ht="13.5" customHeight="1" x14ac:dyDescent="0.15"/>
  </sheetData>
  <sheetProtection algorithmName="SHA-512" hashValue="YLFvZvdc8N2F+mXHwndcTHWg74zeMh2qqPJ5Vn7O9vEguFZFLRtxu9wyXCQ5+Ntcd+Tl06NUCwg6ALDXVXmYmg==" saltValue="n2jxvpZn5e3ns2rIo5ME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2022-09-26T02:24:14Z</cp:lastPrinted>
  <dcterms:created xsi:type="dcterms:W3CDTF">2022-02-02T03:42:39Z</dcterms:created>
  <dcterms:modified xsi:type="dcterms:W3CDTF">2022-09-26T02:24:48Z</dcterms:modified>
  <cp:category/>
</cp:coreProperties>
</file>