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AB50ABE6-3106-4122-882B-EC65DE47819D}" xr6:coauthVersionLast="47" xr6:coauthVersionMax="47" xr10:uidLastSave="{00000000-0000-0000-0000-000000000000}"/>
  <bookViews>
    <workbookView xWindow="810" yWindow="-120" windowWidth="1977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c r="CO35" i="10" s="1"/>
  <c r="CO36" i="10" s="1"/>
</calcChain>
</file>

<file path=xl/sharedStrings.xml><?xml version="1.0" encoding="utf-8"?>
<sst xmlns="http://schemas.openxmlformats.org/spreadsheetml/2006/main" count="1146" uniqueCount="629">
  <si>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</si>
  <si>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</si>
  <si>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</si>
  <si>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</si>
  <si>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</si>
  <si>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</si>
  <si>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</si>
  <si>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</si>
  <si>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</si>
  <si>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</si>
  <si>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</si>
  <si>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</si>
  <si>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</si>
  <si>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</si>
  <si>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</si>
  <si>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</si>
  <si>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</si>
  <si>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</si>
  <si>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</si>
  <si>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</si>
  <si>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</si>
  <si>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</si>
  <si>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</si>
  <si>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</si>
  <si>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</si>
  <si>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</si>
  <si>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</si>
  <si>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</si>
  <si>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</si>
  <si>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</si>
  <si>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</si>
  <si>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</si>
  <si>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</si>
  <si>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</si>
  <si>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</si>
  <si>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</si>
  <si>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</si>
  <si>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</si>
  <si>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</si>
  <si>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</si>
  <si>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</si>
  <si>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</si>
  <si>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</si>
  <si>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</si>
  <si>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</si>
  <si>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</si>
  <si>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</si>
  <si>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</si>
  <si>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</si>
  <si>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</si>
  <si>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</si>
  <si>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</si>
  <si>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</si>
  <si>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</si>
  <si>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</si>
  <si>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</si>
  <si>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</si>
  <si>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</si>
  <si>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</si>
  <si>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</si>
  <si>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</si>
  <si>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</si>
  <si>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</si>
  <si>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</si>
  <si>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</si>
  <si>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</si>
  <si>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</si>
  <si>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</si>
  <si>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</si>
  <si>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</si>
  <si>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</si>
  <si>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</si>
  <si>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</si>
  <si>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</si>
  <si>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</si>
  <si>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</si>
  <si>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</si>
  <si>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</si>
  <si>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</si>
  <si>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</si>
  <si>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</si>
  <si>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</si>
  <si>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</si>
  <si>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</si>
  <si>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</si>
  <si>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</si>
  <si>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</si>
  <si>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</si>
  <si>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</si>
  <si>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</si>
  <si>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</si>
  <si>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</si>
  <si>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</si>
  <si>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</si>
  <si>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</si>
  <si>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</si>
  <si>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</si>
  <si>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</si>
  <si>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</si>
  <si>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</si>
  <si>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</si>
  <si>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</si>
  <si>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</si>
  <si>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</si>
  <si>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</si>
  <si>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</si>
  <si>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</si>
  <si>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</si>
  <si>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</si>
  <si>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</si>
  <si>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</si>
  <si>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</si>
  <si>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</si>
  <si>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</si>
  <si>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</si>
  <si>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</si>
  <si>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</si>
  <si>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</si>
  <si>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</si>
  <si>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</si>
  <si>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</si>
  <si>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</si>
  <si>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</si>
  <si>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</si>
  <si>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</si>
  <si>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</si>
  <si>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</si>
  <si>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</si>
  <si>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</si>
  <si>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</si>
  <si>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</si>
  <si>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</si>
  <si>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</si>
  <si>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</si>
  <si>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</si>
  <si>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</si>
  <si>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</si>
  <si>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</si>
  <si>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</si>
  <si>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</si>
  <si>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</si>
  <si>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</si>
  <si>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</si>
  <si>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</si>
  <si>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</si>
  <si>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</si>
  <si>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</si>
  <si>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</si>
  <si>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</si>
  <si>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</si>
  <si>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</si>
  <si>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</si>
  <si>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</si>
  <si>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</si>
  <si>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</si>
  <si>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</si>
  <si>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</si>
  <si>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</si>
  <si>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</si>
  <si>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</si>
  <si>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</si>
  <si>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</si>
  <si>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</si>
  <si>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</si>
  <si>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</si>
  <si>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</si>
  <si>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</si>
  <si>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</si>
  <si>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</si>
  <si>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</si>
  <si>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</si>
  <si>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</si>
  <si>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</si>
  <si>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</si>
  <si>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</si>
  <si>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</si>
  <si>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</si>
  <si>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</si>
  <si>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</si>
  <si>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</si>
  <si>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</si>
  <si>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</si>
  <si>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</si>
  <si>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</si>
  <si>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</si>
  <si>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</si>
  <si>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</si>
  <si>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</si>
  <si>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</si>
  <si>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</si>
  <si>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</si>
  <si>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</si>
  <si>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</si>
  <si>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</si>
  <si>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</si>
  <si>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</si>
  <si>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</si>
  <si>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</si>
  <si>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</si>
  <si>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</si>
  <si>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</si>
  <si>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</si>
  <si>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</si>
  <si>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</si>
  <si>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</si>
  <si>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</si>
  <si>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</si>
  <si>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</si>
  <si>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</si>
  <si>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</si>
  <si>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</si>
  <si>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</si>
  <si>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</si>
  <si>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</si>
  <si>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</si>
  <si>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</si>
  <si>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</si>
  <si>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</si>
  <si>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秋田県羽後町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</si>
  <si>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</si>
  <si>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</si>
  <si>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</si>
  <si>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</si>
  <si>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</si>
  <si>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</si>
  <si>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</si>
  <si>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</si>
  <si>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</si>
  <si>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</si>
  <si>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</si>
  <si>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</si>
  <si>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</si>
  <si>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</si>
  <si>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</si>
  <si>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</si>
  <si>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</si>
  <si>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</si>
  <si>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</si>
  <si>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</si>
  <si>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</si>
  <si>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</si>
  <si>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</si>
  <si>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</si>
  <si>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</si>
  <si>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</si>
  <si>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</si>
  <si>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</si>
  <si>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</si>
  <si>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</si>
  <si>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</si>
  <si>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</si>
  <si>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</si>
  <si>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</si>
  <si>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</si>
  <si>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</si>
  <si>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</si>
  <si>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</si>
  <si>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</si>
  <si>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</si>
  <si>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</si>
  <si>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</si>
  <si>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</si>
  <si>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</si>
  <si>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</si>
  <si>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</si>
  <si>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</si>
  <si>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</si>
  <si>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</si>
  <si>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</si>
  <si>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</si>
  <si>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</si>
  <si>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</si>
  <si>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</si>
  <si>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</si>
  <si>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</si>
  <si>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</si>
  <si>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</si>
  <si>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</si>
  <si>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</si>
  <si>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</si>
  <si>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</si>
  <si>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</si>
  <si>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</si>
  <si>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</si>
  <si>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</si>
  <si>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</si>
  <si>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</si>
  <si>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</si>
  <si>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</si>
  <si>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</si>
  <si>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</si>
  <si>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</si>
  <si>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</si>
  <si>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</si>
  <si>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</si>
  <si>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</si>
  <si>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</si>
  <si>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</si>
  <si>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</si>
  <si>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</si>
  <si>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</si>
  <si>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</si>
  <si>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</si>
  <si>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</si>
  <si>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</si>
  <si>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</si>
  <si>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</si>
  <si>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</si>
  <si>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</si>
  <si>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</si>
  <si>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</si>
  <si>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</si>
  <si>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</si>
  <si>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</si>
  <si>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</si>
  <si>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</si>
  <si>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</si>
  <si>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</si>
  <si>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</si>
  <si>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</si>
  <si>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</si>
  <si>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</si>
  <si>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</si>
  <si>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</si>
  <si>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</si>
  <si>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</si>
  <si>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</si>
  <si>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</si>
  <si>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</si>
  <si>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</si>
  <si>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</si>
  <si>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</si>
  <si>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</si>
  <si>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</si>
  <si>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</si>
  <si>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</si>
  <si>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</si>
  <si>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</si>
  <si>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</si>
  <si>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</si>
  <si>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</si>
  <si>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</si>
  <si>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</si>
  <si>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</si>
  <si>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</si>
  <si>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</si>
  <si>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</si>
  <si>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</si>
  <si>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</si>
  <si>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</si>
  <si>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</si>
  <si>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</si>
  <si>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</si>
  <si>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</si>
  <si>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</si>
  <si>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</si>
  <si>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</si>
  <si>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</si>
  <si>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</si>
  <si>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</si>
  <si>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</si>
  <si>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</si>
  <si>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</si>
  <si>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</si>
  <si>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</si>
  <si>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</si>
  <si>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</si>
  <si>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</si>
  <si>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</si>
  <si>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</si>
  <si>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</si>
  <si>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</si>
  <si>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</si>
  <si>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</si>
  <si>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秋田県羽後町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</si>
  <si>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</si>
  <si>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</si>
  <si>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</si>
  <si>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</si>
  <si>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</si>
  <si>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</si>
  <si>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</si>
  <si>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</si>
  <si>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</si>
  <si>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</si>
  <si>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</si>
  <si>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</si>
  <si>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</si>
  <si>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</si>
  <si>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</si>
  <si>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</si>
  <si>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</si>
  <si>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</si>
  <si>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</si>
  <si>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</si>
  <si>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</si>
  <si>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</si>
  <si>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</si>
  <si>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</si>
  <si>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</si>
  <si>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</si>
  <si>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</si>
  <si>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</si>
  <si>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</si>
  <si>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</si>
  <si>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</si>
  <si>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</si>
  <si>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</si>
  <si>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</si>
  <si>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</si>
  <si>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</si>
  <si>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</si>
  <si>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</si>
  <si>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</si>
  <si>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</si>
  <si>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</si>
  <si>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</si>
  <si>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</si>
  <si>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</si>
  <si>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</si>
  <si>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</si>
  <si>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</si>
  <si>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</si>
  <si>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</si>
  <si>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</si>
  <si>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</si>
  <si>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</si>
  <si>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</si>
  <si>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</si>
  <si>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</si>
  <si>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</si>
  <si>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</si>
  <si>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</si>
  <si>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</si>
  <si>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</si>
  <si>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</si>
  <si>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</si>
  <si>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</si>
  <si>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</si>
  <si>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</si>
  <si>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</si>
  <si>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</si>
  <si>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</si>
  <si>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</si>
  <si>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</si>
  <si>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</si>
  <si>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</si>
  <si>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</si>
  <si>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</si>
  <si>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</si>
  <si>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</si>
  <si>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</si>
  <si>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</si>
  <si>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</si>
  <si>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</si>
  <si>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</si>
  <si>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</si>
  <si>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</si>
  <si>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</si>
  <si>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</si>
  <si>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</si>
  <si>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</si>
  <si>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</si>
  <si>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</si>
  <si>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</si>
  <si>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</si>
  <si>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</si>
  <si>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</si>
  <si>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</si>
  <si>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</si>
  <si>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</si>
  <si>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</si>
  <si>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</si>
  <si>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</si>
  <si>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</si>
  <si>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</si>
  <si>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</si>
  <si>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</si>
  <si>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</si>
  <si>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</si>
  <si>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</si>
  <si>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</si>
  <si>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</si>
  <si>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</si>
  <si>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</si>
  <si>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</si>
  <si>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</si>
  <si>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</si>
  <si>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</si>
  <si>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</si>
  <si>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</si>
  <si>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</si>
  <si>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</si>
  <si>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</si>
  <si>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上水道事業会計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</si>
  <si>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</si>
  <si>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</si>
  <si>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</si>
  <si>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</si>
  <si>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</si>
  <si>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</si>
  <si>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</si>
  <si>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</si>
  <si>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</si>
  <si>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</si>
  <si>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</si>
  <si>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</si>
  <si>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</si>
  <si>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</si>
  <si>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</si>
  <si>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</si>
  <si>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</si>
  <si>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</si>
  <si>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</si>
  <si>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</si>
  <si>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</si>
  <si>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</si>
  <si>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</si>
  <si>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</si>
  <si>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</si>
  <si>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</si>
  <si>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</si>
  <si>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</si>
  <si>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</si>
  <si>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</si>
  <si>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</si>
  <si>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</si>
  <si>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</si>
  <si>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</si>
  <si>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</si>
  <si>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</si>
  <si>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</si>
  <si>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</si>
  <si>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</si>
  <si>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</si>
  <si>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</si>
  <si>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</si>
  <si>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</si>
  <si>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</si>
  <si>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</si>
  <si>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</si>
  <si>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</si>
  <si>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</si>
  <si>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</si>
  <si>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</si>
  <si>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</si>
  <si>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</si>
  <si>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</si>
  <si>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</si>
  <si>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</si>
  <si>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</si>
  <si>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</si>
  <si>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</si>
  <si>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</si>
  <si>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</si>
  <si>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</si>
  <si>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</si>
  <si>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</si>
  <si>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</si>
  <si>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</si>
  <si>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</si>
  <si>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</si>
  <si>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</si>
  <si>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</si>
  <si>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</si>
  <si>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</si>
  <si>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</si>
  <si>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</si>
  <si>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</si>
  <si>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</si>
  <si>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</si>
  <si>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</si>
  <si>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</si>
  <si>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</si>
  <si>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</si>
  <si>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</si>
  <si>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</si>
  <si>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</si>
  <si>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</si>
  <si>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</si>
  <si>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</si>
  <si>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0.41</t>
  </si>
  <si>
    <t>▲ 0.55</t>
  </si>
  <si>
    <t>上水道事業会計</t>
  </si>
  <si>
    <t>一般会計</t>
  </si>
  <si>
    <t>病院事業会計</t>
  </si>
  <si>
    <t>老人福祉施設運営特別会計</t>
  </si>
  <si>
    <t>国民健康保険事業特別会計</t>
  </si>
  <si>
    <t>介護保険特別会計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</si>
  <si>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</si>
  <si>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</si>
  <si>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</si>
  <si>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</si>
  <si>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</si>
  <si>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</si>
  <si>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</si>
  <si>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</si>
  <si>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</si>
  <si>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</si>
  <si>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</si>
  <si>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</si>
  <si>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</si>
  <si>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</si>
  <si>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</si>
  <si>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</si>
  <si>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</si>
  <si>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</si>
  <si>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</si>
  <si>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3">
      <t>ゴリンザカ</t>
    </rPh>
    <phoneticPr fontId="2"/>
  </si>
  <si>
    <t>羽後有機センター</t>
    <rPh sb="0" eb="2">
      <t>ウゴ</t>
    </rPh>
    <rPh sb="2" eb="4">
      <t>ユウキ</t>
    </rPh>
    <phoneticPr fontId="2"/>
  </si>
  <si>
    <t>おも・しぇ</t>
    <phoneticPr fontId="2"/>
  </si>
  <si>
    <t>-</t>
    <phoneticPr fontId="2"/>
  </si>
  <si>
    <t>公共施設解体基金</t>
    <phoneticPr fontId="5"/>
  </si>
  <si>
    <t>地域振興基金</t>
    <phoneticPr fontId="5"/>
  </si>
  <si>
    <t>地域福祉基金</t>
    <phoneticPr fontId="5"/>
  </si>
  <si>
    <t>ふるさと納税基金</t>
    <phoneticPr fontId="5"/>
  </si>
  <si>
    <t>財政基金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</si>
  <si>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</si>
  <si>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</si>
  <si>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</si>
  <si>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</si>
  <si>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</si>
  <si>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</si>
  <si>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</si>
  <si>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</si>
  <si>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</si>
  <si>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</si>
  <si>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0"/>
        <color rgb="FF000000"/>
        <rFont val="ＭＳ Ｐゴシック"/>
        <family val="3"/>
        <charset val="128"/>
      </rPr>
      <t>将来負担比率は類似団体内平均を0.4ポイント下回っており、前年度より13.6ポイント減少している。
　有形固定資産減価償却率は類似団体平均を2.2ポイント上回っており、前年度より1.3ポイント増加している。
　</t>
    </r>
    <r>
      <rPr>
        <sz val="11"/>
        <color indexed="8"/>
        <rFont val="ＭＳ Ｐゴシック"/>
        <family val="3"/>
        <charset val="128"/>
      </rPr>
      <t>今後は、湯沢雄勝広域市町村圏組合において消防署羽後分署や湯沢火葬場の更新事業が予定されており、有形固定資産減価償却率の改善が見込まれる。将来負担比率について令和3年度は地方債残高の減少や基金の増などにより数値なしとなっており、当該事業の実施によっても、極端に増加することはない見込みである。</t>
    </r>
    <rPh sb="1" eb="3">
      <t>ショウライ</t>
    </rPh>
    <rPh sb="3" eb="5">
      <t>フタン</t>
    </rPh>
    <rPh sb="5" eb="7">
      <t>ヒリツ</t>
    </rPh>
    <rPh sb="8" eb="10">
      <t>ルイジ</t>
    </rPh>
    <rPh sb="10" eb="12">
      <t>ダンタイ</t>
    </rPh>
    <rPh sb="12" eb="13">
      <t>ナイ</t>
    </rPh>
    <rPh sb="13" eb="15">
      <t>ヘイキン</t>
    </rPh>
    <rPh sb="23" eb="25">
      <t>シタマワ</t>
    </rPh>
    <rPh sb="30" eb="33">
      <t>ゼンネンド</t>
    </rPh>
    <rPh sb="43" eb="45">
      <t>ゲンショウ</t>
    </rPh>
    <rPh sb="134" eb="136">
      <t>ユザワ</t>
    </rPh>
    <rPh sb="136" eb="138">
      <t>カソウ</t>
    </rPh>
    <rPh sb="138" eb="139">
      <t>バ</t>
    </rPh>
    <rPh sb="140" eb="142">
      <t>コウシン</t>
    </rPh>
    <rPh sb="142" eb="144">
      <t>ジギョウ</t>
    </rPh>
    <rPh sb="145" eb="147">
      <t>ヨテイ</t>
    </rPh>
    <rPh sb="153" eb="155">
      <t>ユウケイ</t>
    </rPh>
    <rPh sb="155" eb="157">
      <t>コテイ</t>
    </rPh>
    <rPh sb="157" eb="159">
      <t>シサン</t>
    </rPh>
    <rPh sb="159" eb="161">
      <t>ゲンカ</t>
    </rPh>
    <rPh sb="161" eb="163">
      <t>ショウキャク</t>
    </rPh>
    <rPh sb="163" eb="164">
      <t>リツ</t>
    </rPh>
    <rPh sb="165" eb="167">
      <t>カイゼン</t>
    </rPh>
    <rPh sb="168" eb="170">
      <t>ミコ</t>
    </rPh>
    <rPh sb="174" eb="176">
      <t>ショウライ</t>
    </rPh>
    <rPh sb="176" eb="178">
      <t>フタン</t>
    </rPh>
    <rPh sb="178" eb="180">
      <t>ヒリツ</t>
    </rPh>
    <rPh sb="184" eb="186">
      <t>レイワ</t>
    </rPh>
    <rPh sb="187" eb="189">
      <t>ネンド</t>
    </rPh>
    <rPh sb="190" eb="193">
      <t>チホウサイ</t>
    </rPh>
    <rPh sb="193" eb="195">
      <t>ザンダカ</t>
    </rPh>
    <rPh sb="196" eb="198">
      <t>ゲンショウ</t>
    </rPh>
    <rPh sb="199" eb="201">
      <t>キキン</t>
    </rPh>
    <rPh sb="202" eb="203">
      <t>ゾウ</t>
    </rPh>
    <rPh sb="208" eb="210">
      <t>スウチ</t>
    </rPh>
    <rPh sb="219" eb="221">
      <t>トウガイ</t>
    </rPh>
    <rPh sb="221" eb="223">
      <t>ジギョウ</t>
    </rPh>
    <rPh sb="224" eb="226">
      <t>ジッシ</t>
    </rPh>
    <rPh sb="232" eb="234">
      <t>キョクタン</t>
    </rPh>
    <rPh sb="235" eb="237">
      <t>ゾウカ</t>
    </rPh>
    <rPh sb="244" eb="246">
      <t>ミコミ</t>
    </rPh>
    <phoneticPr fontId="5"/>
  </si>
  <si>
    <t>　将来負担比率は類似団体平均を0.4ポイント下回っており、前年度より13.6ポイント減少している。
　実質公債費比率は類似団体平均を1.7ポイント上回っており、前年度より0.3ポイント増加している。
　将来負担比率は、地方債償還額が地方債借入額を上回る年度が多く、また基金等の充当可能財源の増により減少傾向にある。一方、実質公債費比率は、学校給食共同調理場整備事業や湯沢雄勝広域市町村圏組合おいて実施したごみ処理施設整備事業の元金償還の開始などにより増加傾向にあるが、令和6年度以降は町立羽後病院建設事業にかかる公営企業債の償還が終了することから減少する見込みである。</t>
    <rPh sb="51" eb="53">
      <t>ジッシツ</t>
    </rPh>
    <rPh sb="53" eb="56">
      <t>コウサイヒ</t>
    </rPh>
    <rPh sb="56" eb="58">
      <t>ヒリツ</t>
    </rPh>
    <rPh sb="59" eb="61">
      <t>ルイジ</t>
    </rPh>
    <rPh sb="61" eb="63">
      <t>ダンタイ</t>
    </rPh>
    <rPh sb="63" eb="65">
      <t>ヘイキン</t>
    </rPh>
    <rPh sb="73" eb="75">
      <t>ウワマワ</t>
    </rPh>
    <rPh sb="80" eb="83">
      <t>ゼンネンド</t>
    </rPh>
    <rPh sb="92" eb="94">
      <t>ゾウカ</t>
    </rPh>
    <rPh sb="101" eb="103">
      <t>ショウライ</t>
    </rPh>
    <rPh sb="103" eb="105">
      <t>フタン</t>
    </rPh>
    <rPh sb="105" eb="107">
      <t>ヒリツ</t>
    </rPh>
    <rPh sb="109" eb="111">
      <t>チホウ</t>
    </rPh>
    <rPh sb="111" eb="112">
      <t>サイ</t>
    </rPh>
    <rPh sb="112" eb="114">
      <t>ショウカン</t>
    </rPh>
    <rPh sb="114" eb="115">
      <t>ガク</t>
    </rPh>
    <rPh sb="116" eb="118">
      <t>チホウ</t>
    </rPh>
    <rPh sb="118" eb="119">
      <t>サイ</t>
    </rPh>
    <rPh sb="119" eb="121">
      <t>カリイレ</t>
    </rPh>
    <rPh sb="121" eb="122">
      <t>ガク</t>
    </rPh>
    <rPh sb="123" eb="125">
      <t>ウワマワ</t>
    </rPh>
    <rPh sb="126" eb="128">
      <t>ネンド</t>
    </rPh>
    <rPh sb="129" eb="130">
      <t>オオ</t>
    </rPh>
    <rPh sb="134" eb="136">
      <t>キキン</t>
    </rPh>
    <rPh sb="136" eb="137">
      <t>トウ</t>
    </rPh>
    <rPh sb="138" eb="140">
      <t>ジュウトウ</t>
    </rPh>
    <rPh sb="140" eb="142">
      <t>カノウ</t>
    </rPh>
    <rPh sb="142" eb="144">
      <t>ザイゲン</t>
    </rPh>
    <rPh sb="145" eb="146">
      <t>ゾウ</t>
    </rPh>
    <rPh sb="149" eb="151">
      <t>ゲンショウ</t>
    </rPh>
    <rPh sb="151" eb="153">
      <t>ケイコウ</t>
    </rPh>
    <rPh sb="157" eb="159">
      <t>イッポウ</t>
    </rPh>
    <rPh sb="160" eb="162">
      <t>ジッシツ</t>
    </rPh>
    <rPh sb="162" eb="165">
      <t>コウサイヒ</t>
    </rPh>
    <rPh sb="165" eb="167">
      <t>ヒリツ</t>
    </rPh>
    <rPh sb="169" eb="171">
      <t>ガッコウ</t>
    </rPh>
    <rPh sb="171" eb="173">
      <t>キュウショク</t>
    </rPh>
    <rPh sb="173" eb="175">
      <t>キョウドウ</t>
    </rPh>
    <rPh sb="175" eb="177">
      <t>チョウリ</t>
    </rPh>
    <rPh sb="177" eb="178">
      <t>ジョウ</t>
    </rPh>
    <rPh sb="178" eb="180">
      <t>セイビ</t>
    </rPh>
    <rPh sb="180" eb="182">
      <t>ジギョウ</t>
    </rPh>
    <rPh sb="183" eb="185">
      <t>ユザワ</t>
    </rPh>
    <rPh sb="213" eb="215">
      <t>ガンキン</t>
    </rPh>
    <rPh sb="215" eb="217">
      <t>ショウカン</t>
    </rPh>
    <rPh sb="218" eb="220">
      <t>カイシ</t>
    </rPh>
    <rPh sb="225" eb="227">
      <t>ゾウカ</t>
    </rPh>
    <rPh sb="227" eb="229">
      <t>ケイコウ</t>
    </rPh>
    <rPh sb="234" eb="236">
      <t>レイワ</t>
    </rPh>
    <rPh sb="237" eb="238">
      <t>ネン</t>
    </rPh>
    <rPh sb="238" eb="239">
      <t>ド</t>
    </rPh>
    <rPh sb="239" eb="241">
      <t>イコウ</t>
    </rPh>
    <rPh sb="242" eb="244">
      <t>チョウリツ</t>
    </rPh>
    <rPh sb="244" eb="246">
      <t>ウゴ</t>
    </rPh>
    <rPh sb="246" eb="248">
      <t>ビョウイン</t>
    </rPh>
    <rPh sb="248" eb="250">
      <t>ケンセツ</t>
    </rPh>
    <rPh sb="250" eb="252">
      <t>ジギョウ</t>
    </rPh>
    <rPh sb="256" eb="258">
      <t>コウエイ</t>
    </rPh>
    <rPh sb="258" eb="260">
      <t>キギョウ</t>
    </rPh>
    <rPh sb="260" eb="261">
      <t>サイ</t>
    </rPh>
    <rPh sb="262" eb="264">
      <t>ショウカン</t>
    </rPh>
    <rPh sb="265" eb="267">
      <t>シュウリョウ</t>
    </rPh>
    <rPh sb="273" eb="275">
      <t>ゲンショウ</t>
    </rPh>
    <rPh sb="277" eb="27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</si>
</sst>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DEC9F5-0677-4100-BB74-4C0CE5463E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c:ext xmlns:c16="http://schemas.microsoft.com/office/drawing/2014/chart" uri="{C3380CC4-5D6E-409C-BE32-E72D297353CC}">
              <c16:uniqueId val="{00000000-9871-4FD5-8600-A1DBF3AF92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48560</c:v>
                </c:pt>
                <c:pt idx="1">
                  <c:v>57986</c:v>
                </c:pt>
                <c:pt idx="2">
                  <c:v>106005</c:v>
                </c:pt>
                <c:pt idx="3">
                  <c:v>88223</c:v>
                </c:pt>
                <c:pt idx="4">
                  <c:v>49870</c:v>
                </c:pt>
              </c:numCache>
            </c:numRef>
          </c:val>
          <c:smooth val="0"/>
          <c:extLst>
            <c:ext xmlns:c16="http://schemas.microsoft.com/office/drawing/2014/chart" uri="{C3380CC4-5D6E-409C-BE32-E72D297353CC}">
              <c16:uniqueId val="{00000001-9871-4FD5-8600-A1DBF3AF92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6.71</c:v>
                </c:pt>
                <c:pt idx="1">
                  <c:v>7.1</c:v>
                </c:pt>
                <c:pt idx="2">
                  <c:v>6.75</c:v>
                </c:pt>
                <c:pt idx="3">
                  <c:v>7.7</c:v>
                </c:pt>
                <c:pt idx="4">
                  <c:v>6.84</c:v>
                </c:pt>
              </c:numCache>
            </c:numRef>
          </c:val>
          <c:extLst>
            <c:ext xmlns:c16="http://schemas.microsoft.com/office/drawing/2014/chart" uri="{C3380CC4-5D6E-409C-BE32-E72D297353CC}">
              <c16:uniqueId val="{00000000-DB97-45A7-AA4A-C9A7AE131F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29.68</c:v>
                </c:pt>
                <c:pt idx="1">
                  <c:v>30.05</c:v>
                </c:pt>
                <c:pt idx="2">
                  <c:v>30.44</c:v>
                </c:pt>
                <c:pt idx="3">
                  <c:v>28.9</c:v>
                </c:pt>
                <c:pt idx="4">
                  <c:v>30.93</c:v>
                </c:pt>
              </c:numCache>
            </c:numRef>
          </c:val>
          <c:extLst>
            <c:ext xmlns:c16="http://schemas.microsoft.com/office/drawing/2014/chart" uri="{C3380CC4-5D6E-409C-BE32-E72D297353CC}">
              <c16:uniqueId val="{00000001-DB97-45A7-AA4A-C9A7AE131F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0.36</c:v>
                </c:pt>
                <c:pt idx="2">
                  <c:v>0.33</c:v>
                </c:pt>
                <c:pt idx="3">
                  <c:v>-0.55000000000000004</c:v>
                </c:pt>
                <c:pt idx="4">
                  <c:v>2.4500000000000002</c:v>
                </c:pt>
              </c:numCache>
            </c:numRef>
          </c:val>
          <c:smooth val="0"/>
          <c:extLst>
            <c:ext xmlns:c16="http://schemas.microsoft.com/office/drawing/2014/chart" uri="{C3380CC4-5D6E-409C-BE32-E72D297353CC}">
              <c16:uniqueId val="{00000002-DB97-45A7-AA4A-C9A7AE131F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0.89</c:v>
                </c:pt>
                <c:pt idx="2">
                  <c:v>#N/A</c:v>
                </c:pt>
                <c:pt idx="3">
                  <c:v>0.14000000000000001</c:v>
                </c:pt>
                <c:pt idx="4">
                  <c:v>#N/A</c:v>
                </c:pt>
                <c:pt idx="5">
                  <c:v>0.1</c:v>
                </c:pt>
                <c:pt idx="6">
                  <c:v>#N/A</c:v>
                </c:pt>
                <c:pt idx="7">
                  <c:v>0.02</c:v>
                </c:pt>
                <c:pt idx="8">
                  <c:v>#N/A</c:v>
                </c:pt>
                <c:pt idx="9">
                  <c:v>0.03</c:v>
                </c:pt>
              </c:numCache>
            </c:numRef>
          </c:val>
          <c:extLst>
            <c:ext xmlns:c16="http://schemas.microsoft.com/office/drawing/2014/chart" uri="{C3380CC4-5D6E-409C-BE32-E72D297353CC}">
              <c16:uniqueId val="{00000000-6944-402B-BA49-1196FCF01E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4-402B-BA49-1196FCF01E3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7.0000000000000007E-2</c:v>
                </c:pt>
                <c:pt idx="4">
                  <c:v>#N/A</c:v>
                </c:pt>
                <c:pt idx="5">
                  <c:v>0.06</c:v>
                </c:pt>
                <c:pt idx="6">
                  <c:v>#N/A</c:v>
                </c:pt>
                <c:pt idx="7">
                  <c:v>0.13</c:v>
                </c:pt>
                <c:pt idx="8">
                  <c:v>#N/A</c:v>
                </c:pt>
                <c:pt idx="9">
                  <c:v>0.16</c:v>
                </c:pt>
              </c:numCache>
            </c:numRef>
          </c:val>
          <c:extLst>
            <c:ext xmlns:c16="http://schemas.microsoft.com/office/drawing/2014/chart" uri="{C3380CC4-5D6E-409C-BE32-E72D297353CC}">
              <c16:uniqueId val="{00000002-6944-402B-BA49-1196FCF01E3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0.02</c:v>
                </c:pt>
                <c:pt idx="4">
                  <c:v>#N/A</c:v>
                </c:pt>
                <c:pt idx="5">
                  <c:v>0.02</c:v>
                </c:pt>
                <c:pt idx="6">
                  <c:v>#N/A</c:v>
                </c:pt>
                <c:pt idx="7">
                  <c:v>0.25</c:v>
                </c:pt>
                <c:pt idx="8">
                  <c:v>#N/A</c:v>
                </c:pt>
                <c:pt idx="9">
                  <c:v>0.22</c:v>
                </c:pt>
              </c:numCache>
            </c:numRef>
          </c:val>
          <c:extLst>
            <c:ext xmlns:c16="http://schemas.microsoft.com/office/drawing/2014/chart" uri="{C3380CC4-5D6E-409C-BE32-E72D297353CC}">
              <c16:uniqueId val="{00000003-6944-402B-BA49-1196FCF01E3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0.72</c:v>
                </c:pt>
                <c:pt idx="4">
                  <c:v>#N/A</c:v>
                </c:pt>
                <c:pt idx="5">
                  <c:v>1.85</c:v>
                </c:pt>
                <c:pt idx="6">
                  <c:v>#N/A</c:v>
                </c:pt>
                <c:pt idx="7">
                  <c:v>1.07</c:v>
                </c:pt>
                <c:pt idx="8">
                  <c:v>#N/A</c:v>
                </c:pt>
                <c:pt idx="9">
                  <c:v>1.69</c:v>
                </c:pt>
              </c:numCache>
            </c:numRef>
          </c:val>
          <c:extLst>
            <c:ext xmlns:c16="http://schemas.microsoft.com/office/drawing/2014/chart" uri="{C3380CC4-5D6E-409C-BE32-E72D297353CC}">
              <c16:uniqueId val="{00000004-6944-402B-BA49-1196FCF01E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2.96</c:v>
                </c:pt>
                <c:pt idx="2">
                  <c:v>#N/A</c:v>
                </c:pt>
                <c:pt idx="3">
                  <c:v>1.17</c:v>
                </c:pt>
                <c:pt idx="4">
                  <c:v>#N/A</c:v>
                </c:pt>
                <c:pt idx="5">
                  <c:v>2.64</c:v>
                </c:pt>
                <c:pt idx="6">
                  <c:v>#N/A</c:v>
                </c:pt>
                <c:pt idx="7">
                  <c:v>2.79</c:v>
                </c:pt>
                <c:pt idx="8">
                  <c:v>#N/A</c:v>
                </c:pt>
                <c:pt idx="9">
                  <c:v>1.95</c:v>
                </c:pt>
              </c:numCache>
            </c:numRef>
          </c:val>
          <c:extLst>
            <c:ext xmlns:c16="http://schemas.microsoft.com/office/drawing/2014/chart" uri="{C3380CC4-5D6E-409C-BE32-E72D297353CC}">
              <c16:uniqueId val="{00000005-6944-402B-BA49-1196FCF01E3B}"/>
            </c:ext>
          </c:extLst>
        </c:ser>
        <c:ser>
          <c:idx val="6"/>
          <c:order val="6"/>
          <c:tx>
            <c:strRef>
              <c:f>データシート!$A$33</c:f>
              <c:strCache>
                <c:ptCount val="1"/>
                <c:pt idx="0">
                  <c:v>老人福祉施設運営特別会計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1.48</c:v>
                </c:pt>
                <c:pt idx="2">
                  <c:v>#N/A</c:v>
                </c:pt>
                <c:pt idx="3">
                  <c:v>1.99</c:v>
                </c:pt>
                <c:pt idx="4">
                  <c:v>#N/A</c:v>
                </c:pt>
                <c:pt idx="5">
                  <c:v>2.39</c:v>
                </c:pt>
                <c:pt idx="6">
                  <c:v>#N/A</c:v>
                </c:pt>
                <c:pt idx="7">
                  <c:v>2.71</c:v>
                </c:pt>
                <c:pt idx="8">
                  <c:v>#N/A</c:v>
                </c:pt>
                <c:pt idx="9">
                  <c:v>2.9</c:v>
                </c:pt>
              </c:numCache>
            </c:numRef>
          </c:val>
          <c:extLst>
            <c:ext xmlns:c16="http://schemas.microsoft.com/office/drawing/2014/chart" uri="{C3380CC4-5D6E-409C-BE32-E72D297353CC}">
              <c16:uniqueId val="{00000006-6944-402B-BA49-1196FCF01E3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7.97</c:v>
                </c:pt>
                <c:pt idx="2">
                  <c:v>#N/A</c:v>
                </c:pt>
                <c:pt idx="3">
                  <c:v>6.44</c:v>
                </c:pt>
                <c:pt idx="4">
                  <c:v>#N/A</c:v>
                </c:pt>
                <c:pt idx="5">
                  <c:v>5.25</c:v>
                </c:pt>
                <c:pt idx="6">
                  <c:v>#N/A</c:v>
                </c:pt>
                <c:pt idx="7">
                  <c:v>3.66</c:v>
                </c:pt>
                <c:pt idx="8">
                  <c:v>#N/A</c:v>
                </c:pt>
                <c:pt idx="9">
                  <c:v>3.14</c:v>
                </c:pt>
              </c:numCache>
            </c:numRef>
          </c:val>
          <c:extLst>
            <c:ext xmlns:c16="http://schemas.microsoft.com/office/drawing/2014/chart" uri="{C3380CC4-5D6E-409C-BE32-E72D297353CC}">
              <c16:uniqueId val="{00000007-6944-402B-BA49-1196FCF01E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c:v>
                </c:pt>
                <c:pt idx="2">
                  <c:v>#N/A</c:v>
                </c:pt>
                <c:pt idx="3">
                  <c:v>7.09</c:v>
                </c:pt>
                <c:pt idx="4">
                  <c:v>#N/A</c:v>
                </c:pt>
                <c:pt idx="5">
                  <c:v>6.74</c:v>
                </c:pt>
                <c:pt idx="6">
                  <c:v>#N/A</c:v>
                </c:pt>
                <c:pt idx="7">
                  <c:v>7.7</c:v>
                </c:pt>
                <c:pt idx="8">
                  <c:v>#N/A</c:v>
                </c:pt>
                <c:pt idx="9">
                  <c:v>6.84</c:v>
                </c:pt>
              </c:numCache>
            </c:numRef>
          </c:val>
          <c:extLst>
            <c:ext xmlns:c16="http://schemas.microsoft.com/office/drawing/2014/chart" uri="{C3380CC4-5D6E-409C-BE32-E72D297353CC}">
              <c16:uniqueId val="{00000008-6944-402B-BA49-1196FCF01E3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6.02</c:v>
                </c:pt>
                <c:pt idx="4">
                  <c:v>#N/A</c:v>
                </c:pt>
                <c:pt idx="5">
                  <c:v>6.46</c:v>
                </c:pt>
                <c:pt idx="6">
                  <c:v>#N/A</c:v>
                </c:pt>
                <c:pt idx="7">
                  <c:v>6.83</c:v>
                </c:pt>
                <c:pt idx="8">
                  <c:v>#N/A</c:v>
                </c:pt>
                <c:pt idx="9">
                  <c:v>7.81</c:v>
                </c:pt>
              </c:numCache>
            </c:numRef>
          </c:val>
          <c:extLst>
            <c:ext xmlns:c16="http://schemas.microsoft.com/office/drawing/2014/chart" uri="{C3380CC4-5D6E-409C-BE32-E72D297353CC}">
              <c16:uniqueId val="{00000009-6944-402B-BA49-1196FCF01E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769</c:v>
                </c:pt>
                <c:pt idx="5">
                  <c:v>766</c:v>
                </c:pt>
                <c:pt idx="8">
                  <c:v>718</c:v>
                </c:pt>
                <c:pt idx="11">
                  <c:v>717</c:v>
                </c:pt>
                <c:pt idx="14">
                  <c:v>730</c:v>
                </c:pt>
              </c:numCache>
            </c:numRef>
          </c:val>
          <c:extLst>
            <c:ext xmlns:c16="http://schemas.microsoft.com/office/drawing/2014/chart" uri="{C3380CC4-5D6E-409C-BE32-E72D297353CC}">
              <c16:uniqueId val="{00000000-216A-43B2-A7A0-2D7996AA38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6A-43B2-A7A0-2D7996AA38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16</c:v>
                </c:pt>
                <c:pt idx="6">
                  <c:v>15</c:v>
                </c:pt>
                <c:pt idx="9">
                  <c:v>15</c:v>
                </c:pt>
                <c:pt idx="12">
                  <c:v>15</c:v>
                </c:pt>
              </c:numCache>
            </c:numRef>
          </c:val>
          <c:extLst>
            <c:ext xmlns:c16="http://schemas.microsoft.com/office/drawing/2014/chart" uri="{C3380CC4-5D6E-409C-BE32-E72D297353CC}">
              <c16:uniqueId val="{00000002-216A-43B2-A7A0-2D7996AA38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39</c:v>
                </c:pt>
                <c:pt idx="6">
                  <c:v>43</c:v>
                </c:pt>
                <c:pt idx="9">
                  <c:v>42</c:v>
                </c:pt>
                <c:pt idx="12">
                  <c:v>49</c:v>
                </c:pt>
              </c:numCache>
            </c:numRef>
          </c:val>
          <c:extLst>
            <c:ext xmlns:c16="http://schemas.microsoft.com/office/drawing/2014/chart" uri="{C3380CC4-5D6E-409C-BE32-E72D297353CC}">
              <c16:uniqueId val="{00000003-216A-43B2-A7A0-2D7996AA38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c:v>
                </c:pt>
                <c:pt idx="3">
                  <c:v>309</c:v>
                </c:pt>
                <c:pt idx="6">
                  <c:v>317</c:v>
                </c:pt>
                <c:pt idx="9">
                  <c:v>322</c:v>
                </c:pt>
                <c:pt idx="12">
                  <c:v>331</c:v>
                </c:pt>
              </c:numCache>
            </c:numRef>
          </c:val>
          <c:extLst>
            <c:ext xmlns:c16="http://schemas.microsoft.com/office/drawing/2014/chart" uri="{C3380CC4-5D6E-409C-BE32-E72D297353CC}">
              <c16:uniqueId val="{00000004-216A-43B2-A7A0-2D7996AA38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6A-43B2-A7A0-2D7996AA38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6A-43B2-A7A0-2D7996AA38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823</c:v>
                </c:pt>
                <c:pt idx="3">
                  <c:v>854</c:v>
                </c:pt>
                <c:pt idx="6">
                  <c:v>777</c:v>
                </c:pt>
                <c:pt idx="9">
                  <c:v>797</c:v>
                </c:pt>
                <c:pt idx="12">
                  <c:v>836</c:v>
                </c:pt>
              </c:numCache>
            </c:numRef>
          </c:val>
          <c:extLst>
            <c:ext xmlns:c16="http://schemas.microsoft.com/office/drawing/2014/chart" uri="{C3380CC4-5D6E-409C-BE32-E72D297353CC}">
              <c16:uniqueId val="{00000007-216A-43B2-A7A0-2D7996AA38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408</c:v>
                </c:pt>
                <c:pt idx="2">
                  <c:v>#N/A</c:v>
                </c:pt>
                <c:pt idx="3">
                  <c:v>#N/A</c:v>
                </c:pt>
                <c:pt idx="4">
                  <c:v>452</c:v>
                </c:pt>
                <c:pt idx="5">
                  <c:v>#N/A</c:v>
                </c:pt>
                <c:pt idx="6">
                  <c:v>#N/A</c:v>
                </c:pt>
                <c:pt idx="7">
                  <c:v>434</c:v>
                </c:pt>
                <c:pt idx="8">
                  <c:v>#N/A</c:v>
                </c:pt>
                <c:pt idx="9">
                  <c:v>#N/A</c:v>
                </c:pt>
                <c:pt idx="10">
                  <c:v>459</c:v>
                </c:pt>
                <c:pt idx="11">
                  <c:v>#N/A</c:v>
                </c:pt>
                <c:pt idx="12">
                  <c:v>#N/A</c:v>
                </c:pt>
                <c:pt idx="13">
                  <c:v>501</c:v>
                </c:pt>
                <c:pt idx="14">
                  <c:v>#N/A</c:v>
                </c:pt>
              </c:numCache>
            </c:numRef>
          </c:val>
          <c:smooth val="0"/>
          <c:extLst>
            <c:ext xmlns:c16="http://schemas.microsoft.com/office/drawing/2014/chart" uri="{C3380CC4-5D6E-409C-BE32-E72D297353CC}">
              <c16:uniqueId val="{00000008-216A-43B2-A7A0-2D7996AA38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7590</c:v>
                </c:pt>
                <c:pt idx="5">
                  <c:v>7256</c:v>
                </c:pt>
                <c:pt idx="8">
                  <c:v>7092</c:v>
                </c:pt>
                <c:pt idx="11">
                  <c:v>7623</c:v>
                </c:pt>
                <c:pt idx="14">
                  <c:v>7353</c:v>
                </c:pt>
              </c:numCache>
            </c:numRef>
          </c:val>
          <c:extLst>
            <c:ext xmlns:c16="http://schemas.microsoft.com/office/drawing/2014/chart" uri="{C3380CC4-5D6E-409C-BE32-E72D297353CC}">
              <c16:uniqueId val="{00000000-ED9A-4B22-A388-323396D845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9A-4B22-A388-323396D845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2866</c:v>
                </c:pt>
                <c:pt idx="5">
                  <c:v>2944</c:v>
                </c:pt>
                <c:pt idx="8">
                  <c:v>2938</c:v>
                </c:pt>
                <c:pt idx="11">
                  <c:v>2957</c:v>
                </c:pt>
                <c:pt idx="14">
                  <c:v>3162</c:v>
                </c:pt>
              </c:numCache>
            </c:numRef>
          </c:val>
          <c:extLst>
            <c:ext xmlns:c16="http://schemas.microsoft.com/office/drawing/2014/chart" uri="{C3380CC4-5D6E-409C-BE32-E72D297353CC}">
              <c16:uniqueId val="{00000002-ED9A-4B22-A388-323396D845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9A-4B22-A388-323396D845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9A-4B22-A388-323396D845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9A-4B22-A388-323396D845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647</c:v>
                </c:pt>
                <c:pt idx="3">
                  <c:v>651</c:v>
                </c:pt>
                <c:pt idx="6">
                  <c:v>611</c:v>
                </c:pt>
                <c:pt idx="9">
                  <c:v>585</c:v>
                </c:pt>
                <c:pt idx="12">
                  <c:v>522</c:v>
                </c:pt>
              </c:numCache>
            </c:numRef>
          </c:val>
          <c:extLst>
            <c:ext xmlns:c16="http://schemas.microsoft.com/office/drawing/2014/chart" uri="{C3380CC4-5D6E-409C-BE32-E72D297353CC}">
              <c16:uniqueId val="{00000006-ED9A-4B22-A388-323396D845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353</c:v>
                </c:pt>
                <c:pt idx="3">
                  <c:v>314</c:v>
                </c:pt>
                <c:pt idx="6">
                  <c:v>317</c:v>
                </c:pt>
                <c:pt idx="9">
                  <c:v>363</c:v>
                </c:pt>
                <c:pt idx="12">
                  <c:v>316</c:v>
                </c:pt>
              </c:numCache>
            </c:numRef>
          </c:val>
          <c:extLst>
            <c:ext xmlns:c16="http://schemas.microsoft.com/office/drawing/2014/chart" uri="{C3380CC4-5D6E-409C-BE32-E72D297353CC}">
              <c16:uniqueId val="{00000007-ED9A-4B22-A388-323396D845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3031</c:v>
                </c:pt>
                <c:pt idx="3">
                  <c:v>2928</c:v>
                </c:pt>
                <c:pt idx="6">
                  <c:v>2887</c:v>
                </c:pt>
                <c:pt idx="9">
                  <c:v>2836</c:v>
                </c:pt>
                <c:pt idx="12">
                  <c:v>2680</c:v>
                </c:pt>
              </c:numCache>
            </c:numRef>
          </c:val>
          <c:extLst>
            <c:ext xmlns:c16="http://schemas.microsoft.com/office/drawing/2014/chart" uri="{C3380CC4-5D6E-409C-BE32-E72D297353CC}">
              <c16:uniqueId val="{00000008-ED9A-4B22-A388-323396D845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c:v>
                </c:pt>
                <c:pt idx="3">
                  <c:v>24</c:v>
                </c:pt>
                <c:pt idx="6">
                  <c:v>14</c:v>
                </c:pt>
                <c:pt idx="9">
                  <c:v>23</c:v>
                </c:pt>
                <c:pt idx="12">
                  <c:v>12</c:v>
                </c:pt>
              </c:numCache>
            </c:numRef>
          </c:val>
          <c:extLst>
            <c:ext xmlns:c16="http://schemas.microsoft.com/office/drawing/2014/chart" uri="{C3380CC4-5D6E-409C-BE32-E72D297353CC}">
              <c16:uniqueId val="{00000009-ED9A-4B22-A388-323396D845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8105</c:v>
                </c:pt>
                <c:pt idx="3">
                  <c:v>7919</c:v>
                </c:pt>
                <c:pt idx="6">
                  <c:v>8215</c:v>
                </c:pt>
                <c:pt idx="9">
                  <c:v>8403</c:v>
                </c:pt>
                <c:pt idx="12">
                  <c:v>8052</c:v>
                </c:pt>
              </c:numCache>
            </c:numRef>
          </c:val>
          <c:extLst>
            <c:ext xmlns:c16="http://schemas.microsoft.com/office/drawing/2014/chart" uri="{C3380CC4-5D6E-409C-BE32-E72D297353CC}">
              <c16:uniqueId val="{0000000A-ED9A-4B22-A388-323396D845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1713</c:v>
                </c:pt>
                <c:pt idx="2">
                  <c:v>#N/A</c:v>
                </c:pt>
                <c:pt idx="3">
                  <c:v>#N/A</c:v>
                </c:pt>
                <c:pt idx="4">
                  <c:v>1636</c:v>
                </c:pt>
                <c:pt idx="5">
                  <c:v>#N/A</c:v>
                </c:pt>
                <c:pt idx="6">
                  <c:v>#N/A</c:v>
                </c:pt>
                <c:pt idx="7">
                  <c:v>2014</c:v>
                </c:pt>
                <c:pt idx="8">
                  <c:v>#N/A</c:v>
                </c:pt>
                <c:pt idx="9">
                  <c:v>#N/A</c:v>
                </c:pt>
                <c:pt idx="10">
                  <c:v>1631</c:v>
                </c:pt>
                <c:pt idx="11">
                  <c:v>#N/A</c:v>
                </c:pt>
                <c:pt idx="12">
                  <c:v>#N/A</c:v>
                </c:pt>
                <c:pt idx="13">
                  <c:v>1067</c:v>
                </c:pt>
                <c:pt idx="14">
                  <c:v>#N/A</c:v>
                </c:pt>
              </c:numCache>
            </c:numRef>
          </c:val>
          <c:smooth val="0"/>
          <c:extLst>
            <c:ext xmlns:c16="http://schemas.microsoft.com/office/drawing/2014/chart" uri="{C3380CC4-5D6E-409C-BE32-E72D297353CC}">
              <c16:uniqueId val="{0000000B-ED9A-4B22-A388-323396D845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1568</c:v>
                </c:pt>
                <c:pt idx="1">
                  <c:v>1490</c:v>
                </c:pt>
                <c:pt idx="2">
                  <c:v>1652</c:v>
                </c:pt>
              </c:numCache>
            </c:numRef>
          </c:val>
          <c:extLst>
            <c:ext xmlns:c16="http://schemas.microsoft.com/office/drawing/2014/chart" uri="{C3380CC4-5D6E-409C-BE32-E72D297353CC}">
              <c16:uniqueId val="{00000000-8712-4A8A-BA2C-09AD6B229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124</c:v>
                </c:pt>
                <c:pt idx="1">
                  <c:v>124</c:v>
                </c:pt>
                <c:pt idx="2">
                  <c:v>124</c:v>
                </c:pt>
              </c:numCache>
            </c:numRef>
          </c:val>
          <c:extLst>
            <c:ext xmlns:c16="http://schemas.microsoft.com/office/drawing/2014/chart" uri="{C3380CC4-5D6E-409C-BE32-E72D297353CC}">
              <c16:uniqueId val="{00000001-8712-4A8A-BA2C-09AD6B229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726</c:v>
                </c:pt>
                <c:pt idx="1">
                  <c:v>824</c:v>
                </c:pt>
                <c:pt idx="2">
                  <c:v>952</c:v>
                </c:pt>
              </c:numCache>
            </c:numRef>
          </c:val>
          <c:extLst>
            <c:ext xmlns:c16="http://schemas.microsoft.com/office/drawing/2014/chart" uri="{C3380CC4-5D6E-409C-BE32-E72D297353CC}">
              <c16:uniqueId val="{00000002-8712-4A8A-BA2C-09AD6B229C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{35774B32-F513-4CD4-9D2D-DDE0AFDF8929}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8EF-49CF-B653-05366FFD1A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{BD3F27D6-A10E-453F-8BA9-67CA3CD6F723}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EF-49CF-B653-05366FFD1A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{2BCB0718-E90B-4979-A437-2A2EA4BB8D80}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EF-49CF-B653-05366FFD1A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{09C12CF7-1CF9-45E7-88AE-50DF86EF6DD2}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EF-49CF-B653-05366FFD1A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{D9D60B5B-6F28-4538-9BDB-73E835AABAFA}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EF-49CF-B653-05366FFD1A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{D8D721BD-A474-47EB-887B-EA3AB54BBC3F}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8EF-49CF-B653-05366FFD1A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{7A6BAE05-1D8B-4487-8FCA-239180C4A897}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8EF-49CF-B653-05366FFD1A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{09EB5CD1-758F-4768-B14A-C40402A3FD6B}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8EF-49CF-B653-05366FFD1A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{0698B01A-C0E7-484A-8378-C88874A8FC3A}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8EF-49CF-B653-05366FFD1A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61.2</c:v>
                </c:pt>
                <c:pt idx="16">
                  <c:v>63</c:v>
                </c:pt>
                <c:pt idx="24">
                  <c:v>62.7</c:v>
                </c:pt>
                <c:pt idx="32">
                  <c:v>64</c:v>
                </c:pt>
              </c:numCache>
            </c:numRef>
          </c:xVal>
          <c:yVal>
            <c:numRef>
              <c:f>公会計指標分析・財政指標組合せ分析表!$BP$51:$DC$51</c:f>
              <c:numCache>
                <c:formatCode>#,##0.0;"▲ "#,##0.0</c:formatCode>
                <c:ptCount val="40"/>
                <c:pt idx="0">
                  <c:v>38.1</c:v>
                </c:pt>
                <c:pt idx="8">
                  <c:v>36.799999999999997</c:v>
                </c:pt>
                <c:pt idx="16">
                  <c:v>45.4</c:v>
                </c:pt>
                <c:pt idx="24">
                  <c:v>36.700000000000003</c:v>
                </c:pt>
                <c:pt idx="32">
                  <c:v>23.1</c:v>
                </c:pt>
              </c:numCache>
            </c:numRef>
          </c:yVal>
          <c:smooth val="0"/>
          <c:extLst>
            <c:ext xmlns:c16="http://schemas.microsoft.com/office/drawing/2014/chart" uri="{C3380CC4-5D6E-409C-BE32-E72D297353CC}">
              <c16:uniqueId val="{00000009-18EF-49CF-B653-05366FFD1A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{19125272-F460-4B79-A0DD-D0AC562770F5}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8EF-49CF-B653-05366FFD1A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{3D06D1D3-EF0D-401D-85DC-118EF492B673}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EF-49CF-B653-05366FFD1A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{655B77BF-A0D7-49C7-87B8-4B3C579788ED}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EF-49CF-B653-05366FFD1A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{0C825BC7-A826-4985-8230-D162FB938B5D}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EF-49CF-B653-05366FFD1A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{CCB4673F-E132-4888-9A12-39E612DF723B}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EF-49CF-B653-05366FFD1A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{5FE63CA0-67FE-4472-9DD0-8B85B6D2B536}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8EF-49CF-B653-05366FFD1A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{57A64E25-8AC0-4169-9CA9-A82C25D70616}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8EF-49CF-B653-05366FFD1A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{734237B6-BF5C-4015-A5EA-39FB90E09C6C}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8EF-49CF-B653-05366FFD1A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{1DADA3B5-5FA4-4EE8-ABF3-9B4D8E870A4E}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8EF-49CF-B653-05366FFD1A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61.8</c:v>
                </c:pt>
              </c:numCache>
            </c:numRef>
          </c:xVal>
          <c:yVal>
            <c:numRef>
              <c:f>公会計指標分析・財政指標組合せ分析表!$BP$55:$DC$55</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18EF-49CF-B653-05366FFD1A7E}"/>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{90C0CE64-439E-4740-9685-E3B16714D761}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C6-422B-A8BB-785DC99480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{0D2C179A-007A-447A-9F87-0589385F5BBE}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6-422B-A8BB-785DC99480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{D1A08677-78D6-40A1-81AD-E701DDD3CD1F}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6-422B-A8BB-785DC99480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{317D10C2-14A1-4682-A8A6-89E77918D429}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6-422B-A8BB-785DC99480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{946C95F9-5571-49CC-8AEB-37709F633AC8}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6-422B-A8BB-785DC994805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{293E42D9-B0F5-4809-B171-F07FA7D38DE9}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C6-422B-A8BB-785DC994805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{EEF014A8-3863-4AEF-BA27-EB2D0777584A}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C6-422B-A8BB-785DC994805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{2E17F699-A413-4AF2-A273-D01452BD2D1D}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C6-422B-A8BB-785DC994805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{6FD0E534-1A01-4FA1-AF85-A58FD25BBECF}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C6-422B-A8BB-785DC99480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9.4</c:v>
                </c:pt>
                <c:pt idx="16">
                  <c:v>9.6</c:v>
                </c:pt>
                <c:pt idx="24">
                  <c:v>10</c:v>
                </c:pt>
                <c:pt idx="32">
                  <c:v>10.3</c:v>
                </c:pt>
              </c:numCache>
            </c:numRef>
          </c:xVal>
          <c:yVal>
            <c:numRef>
              <c:f>公会計指標分析・財政指標組合せ分析表!$BP$73:$DC$73</c:f>
              <c:numCache>
                <c:formatCode>#,##0.0;"▲ "#,##0.0</c:formatCode>
                <c:ptCount val="40"/>
                <c:pt idx="0">
                  <c:v>38.1</c:v>
                </c:pt>
                <c:pt idx="8">
                  <c:v>36.799999999999997</c:v>
                </c:pt>
                <c:pt idx="16">
                  <c:v>45.4</c:v>
                </c:pt>
                <c:pt idx="24">
                  <c:v>36.700000000000003</c:v>
                </c:pt>
                <c:pt idx="32">
                  <c:v>23.1</c:v>
                </c:pt>
              </c:numCache>
            </c:numRef>
          </c:yVal>
          <c:smooth val="0"/>
          <c:extLst>
            <c:ext xmlns:c16="http://schemas.microsoft.com/office/drawing/2014/chart" uri="{C3380CC4-5D6E-409C-BE32-E72D297353CC}">
              <c16:uniqueId val="{00000009-60C6-422B-A8BB-785DC99480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{338CEF75-6BAE-4B6B-AED2-42F3D24FFB9F}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C6-422B-A8BB-785DC99480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{3863F7D1-9A56-48A0-AFDF-11FABBD05C97}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6-422B-A8BB-785DC99480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{D3D1F84B-8CD4-42A4-8B2B-DCC4FBC02BA5}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6-422B-A8BB-785DC99480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{E57AB25B-B107-4D25-A4C3-5C763EEA0222}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6-422B-A8BB-785DC99480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{8F99F822-0728-40C8-B2D5-4745B8C07AE8}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6-422B-A8BB-785DC994805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{199F9ACE-4D96-49E1-B77D-7BD412385DB3}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C6-422B-A8BB-785DC994805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{58E1A0F7-352E-4531-8940-D6CD66B1B0EC}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C6-422B-A8BB-785DC994805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{8A12D42B-AF35-49A2-AF20-66A6B48516F8}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C6-422B-A8BB-785DC994805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{0C6B5FB2-62FC-43FD-AC63-D4052B5F3AB6}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C6-422B-A8BB-785DC99480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8.6</c:v>
                </c:pt>
              </c:numCache>
            </c:numRef>
          </c:xVal>
          <c:yVal>
            <c:numRef>
              <c:f>公会計指標分析・財政指標組合せ分析表!$BP$77:$DC$77</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60C6-422B-A8BB-785DC994805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これは人口減少が進んでいることや基幹産業となる地場産業が少ないため、町税などの自主財源が乏しいことが要因である。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令和２年度には農産物直売所を備えた道の駅を増築し、売り場面積の拡充やそば打ち体験が行える「そば道場」を設けるなど農業や飲食業の高収益化などの取り組みを行っている。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36406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52933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これは物件費の減はあるものの人件費、維持補修費、公債費などが増加し分子としては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ポイント増加したものの、普通交付税や地方消費税交付金などの増加により分母としては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類似団体平均を上回る状況が続いていることからも、予算編成時には各課で一般財源の枠を設けて予算要求するなど、経常経費の削減に努めている。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154517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23283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065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76623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10,417</a:t>
          </a:r>
          <a:r>
            <a:rPr kumimoji="1" lang="ja-JP" altLang="en-US" sz="1300">
              <a:latin typeface="ＭＳ Ｐゴシック" panose="020B0600070205080204" pitchFamily="50" charset="-128"/>
              <a:ea typeface="ＭＳ Ｐゴシック" panose="020B0600070205080204" pitchFamily="50" charset="-128"/>
            </a:rPr>
            <a:t>円の増、類似団体平均を</a:t>
          </a:r>
          <a:r>
            <a:rPr kumimoji="1" lang="en-US" altLang="ja-JP" sz="1300">
              <a:latin typeface="ＭＳ Ｐゴシック" panose="020B0600070205080204" pitchFamily="50" charset="-128"/>
              <a:ea typeface="ＭＳ Ｐゴシック" panose="020B0600070205080204" pitchFamily="50" charset="-128"/>
            </a:rPr>
            <a:t>24,361</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人件費については、令和３年度に第５期羽後町行政改革大綱に基づいて機構改革を実施し課数を削減するなど、定員管理の適正化に努めている。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151978</xdr:rowOff>
    </xdr:from>
    <xdr:to>
      <xdr:col>23</xdr:col>
      <xdr:colOff>133350</xdr:colOff>
      <xdr:row>82</xdr:row>
      <xdr:rowOff>22423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9428"/>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135973</xdr:rowOff>
    </xdr:from>
    <xdr:to>
      <xdr:col>19</xdr:col>
      <xdr:colOff>133350</xdr:colOff>
      <xdr:row>81</xdr:row>
      <xdr:rowOff>151978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3423"/>
          <a:ext cx="8890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60478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1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135973</xdr:rowOff>
    </xdr:from>
    <xdr:to>
      <xdr:col>15</xdr:col>
      <xdr:colOff>82550</xdr:colOff>
      <xdr:row>81</xdr:row>
      <xdr:rowOff>149268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23423"/>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34448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115478</xdr:rowOff>
    </xdr:from>
    <xdr:to>
      <xdr:col>11</xdr:col>
      <xdr:colOff>31750</xdr:colOff>
      <xdr:row>81</xdr:row>
      <xdr:rowOff>149268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2928"/>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29305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143073</xdr:rowOff>
    </xdr:from>
    <xdr:to>
      <xdr:col>23</xdr:col>
      <xdr:colOff>184150</xdr:colOff>
      <xdr:row>82</xdr:row>
      <xdr:rowOff>73223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159600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101178</xdr:rowOff>
    </xdr:from>
    <xdr:to>
      <xdr:col>19</xdr:col>
      <xdr:colOff>184150</xdr:colOff>
      <xdr:row>82</xdr:row>
      <xdr:rowOff>31328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41505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85173</xdr:rowOff>
    </xdr:from>
    <xdr:to>
      <xdr:col>15</xdr:col>
      <xdr:colOff>133350</xdr:colOff>
      <xdr:row>82</xdr:row>
      <xdr:rowOff>15323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25500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98468</xdr:rowOff>
    </xdr:from>
    <xdr:to>
      <xdr:col>11</xdr:col>
      <xdr:colOff>82550</xdr:colOff>
      <xdr:row>82</xdr:row>
      <xdr:rowOff>28618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38795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5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64678</xdr:rowOff>
    </xdr:from>
    <xdr:to>
      <xdr:col>7</xdr:col>
      <xdr:colOff>31750</xdr:colOff>
      <xdr:row>81</xdr:row>
      <xdr:rowOff>166278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給料表は人事院、秋田県人事委員会勧告及び他の自治体を参考としながら給与改定を行っており、概ね秋田県に準拠し一定の給与水準を確保する一方、人事評価結果について、昇給や勤勉手当に反映させ、職員の能力や結果に応じた給与となる取り組み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146755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368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106539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2964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人の減、類似団体平均を</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人下回った。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当町では継続的に職員数を削減してきており、第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次羽後町総合発展計画では医療職を除いた職員数について令和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年度までに、令和元年度の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人まで削減することを目標としており、令和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年度には機構改革を行い課の数を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課減らし、業務の効率化と定員管理の適正化に努めている。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139398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52649"/>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139398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3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103491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109522</xdr:rowOff>
    </xdr:from>
    <xdr:to>
      <xdr:col>72</xdr:col>
      <xdr:colOff>203200</xdr:colOff>
      <xdr:row>59</xdr:row>
      <xdr:rowOff>117566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250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87405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109522</xdr:rowOff>
    </xdr:from>
    <xdr:to>
      <xdr:col>68</xdr:col>
      <xdr:colOff>152400</xdr:colOff>
      <xdr:row>59</xdr:row>
      <xdr:rowOff>116417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2507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73617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86299</xdr:rowOff>
    </xdr:from>
    <xdr:to>
      <xdr:col>81</xdr:col>
      <xdr:colOff>95250</xdr:colOff>
      <xdr:row>60</xdr:row>
      <xdr:rowOff>16449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102826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88598</xdr:rowOff>
    </xdr:from>
    <xdr:to>
      <xdr:col>77</xdr:col>
      <xdr:colOff>95250</xdr:colOff>
      <xdr:row>60</xdr:row>
      <xdr:rowOff>18748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28925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58722</xdr:rowOff>
    </xdr:from>
    <xdr:to>
      <xdr:col>68</xdr:col>
      <xdr:colOff>203200</xdr:colOff>
      <xdr:row>59</xdr:row>
      <xdr:rowOff>160322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170499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前年度より増加した主な要因は、平成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年度に借入したごみ処理施設整備事業にかかる地方債の元金償還が開始したことなどによるものである。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年度からは学校給食共同調理場整備事業にかかる地方債の元金償還が開始するため比率の上昇が見込まれていることから、緊急性や交付税算入率を十分考慮した上で事業を選択し、比率の抑制を図っていく。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104019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275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23585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605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将来負担比率は、前年度比</a:t>
          </a:r>
          <a:r>
            <a:rPr kumimoji="1" lang="en-US" altLang="ja-JP" sz="1200">
              <a:latin typeface="ＭＳ Ｐゴシック" panose="020B0600070205080204" pitchFamily="50" charset="-128"/>
              <a:ea typeface="ＭＳ Ｐゴシック" panose="020B0600070205080204" pitchFamily="50" charset="-128"/>
            </a:rPr>
            <a:t>13.6</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前年度から減少した要因は、地方創生拠点整備交付金事業（道の駅うご増築事業）の実施に伴う地方債</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百万円など新規借入</a:t>
          </a:r>
          <a:r>
            <a:rPr kumimoji="1" lang="en-US" altLang="ja-JP" sz="1200">
              <a:latin typeface="ＭＳ Ｐゴシック" panose="020B0600070205080204" pitchFamily="50" charset="-128"/>
              <a:ea typeface="ＭＳ Ｐゴシック" panose="020B0600070205080204" pitchFamily="50" charset="-128"/>
            </a:rPr>
            <a:t>460</a:t>
          </a:r>
          <a:r>
            <a:rPr kumimoji="1" lang="ja-JP" altLang="en-US" sz="1200">
              <a:latin typeface="ＭＳ Ｐゴシック" panose="020B0600070205080204" pitchFamily="50" charset="-128"/>
              <a:ea typeface="ＭＳ Ｐゴシック" panose="020B0600070205080204" pitchFamily="50" charset="-128"/>
            </a:rPr>
            <a:t>百万円に対し、償還額が</a:t>
          </a:r>
          <a:r>
            <a:rPr kumimoji="1" lang="en-US" altLang="ja-JP" sz="1200">
              <a:latin typeface="ＭＳ Ｐゴシック" panose="020B0600070205080204" pitchFamily="50" charset="-128"/>
              <a:ea typeface="ＭＳ Ｐゴシック" panose="020B0600070205080204" pitchFamily="50" charset="-128"/>
            </a:rPr>
            <a:t>832</a:t>
          </a:r>
          <a:r>
            <a:rPr kumimoji="1" lang="ja-JP" altLang="en-US" sz="1200">
              <a:latin typeface="ＭＳ Ｐゴシック" panose="020B0600070205080204" pitchFamily="50" charset="-128"/>
              <a:ea typeface="ＭＳ Ｐゴシック" panose="020B0600070205080204" pitchFamily="50" charset="-128"/>
            </a:rPr>
            <a:t>百万円と上回ったことにより地方債残高が減少したこと及び充当可能基金が増加したことなどによるものである。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が実施する大規模な普通建設事業の予定は当面ないものの、一部事務組合で消防分署の更新事業が令和５年度以降に予定されていることから、他の事業の採択について十分に検討し、将来負担比率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6894</xdr:rowOff>
    </xdr:from>
    <xdr:to>
      <xdr:col>81</xdr:col>
      <xdr:colOff>44450</xdr:colOff>
      <xdr:row>15</xdr:row>
      <xdr:rowOff>163165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78644"/>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163165</xdr:rowOff>
    </xdr:from>
    <xdr:to>
      <xdr:col>77</xdr:col>
      <xdr:colOff>44450</xdr:colOff>
      <xdr:row>16</xdr:row>
      <xdr:rowOff>91682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34915"/>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38903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43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91682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360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7801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3606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159476</xdr:rowOff>
    </xdr:from>
    <xdr:to>
      <xdr:col>68</xdr:col>
      <xdr:colOff>203200</xdr:colOff>
      <xdr:row>16</xdr:row>
      <xdr:rowOff>89626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127544</xdr:rowOff>
    </xdr:from>
    <xdr:to>
      <xdr:col>81</xdr:col>
      <xdr:colOff>95250</xdr:colOff>
      <xdr:row>15</xdr:row>
      <xdr:rowOff>57694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144071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112365</xdr:rowOff>
    </xdr:from>
    <xdr:to>
      <xdr:col>77</xdr:col>
      <xdr:colOff>95250</xdr:colOff>
      <xdr:row>16</xdr:row>
      <xdr:rowOff>42515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27292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7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40882</xdr:rowOff>
    </xdr:from>
    <xdr:to>
      <xdr:col>73</xdr:col>
      <xdr:colOff>44450</xdr:colOff>
      <xdr:row>16</xdr:row>
      <xdr:rowOff>142482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127259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113514</xdr:rowOff>
    </xdr:from>
    <xdr:to>
      <xdr:col>68</xdr:col>
      <xdr:colOff>203200</xdr:colOff>
      <xdr:row>16</xdr:row>
      <xdr:rowOff>43664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53841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4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68778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人件費の比率は、前年度比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ポイント増加したが、類似団体平均を</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当町ではこれまで職員数の削減や保育園事業を直営から民間に切り替えるなど、人件費の抑制を図ってきたが、令和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年度において正職員数は削減したものの会計年度任用職員制度の開始に伴い賃金を物件費から人件費へ計上したことにより増加している。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次羽後町総合発展計画などに基づいて職員数の定員管理の適正化に努めていく。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これまで当町の臨時・非常勤職員に係る経費の多くは物件費として計上していたが、会計年度任用職員制度の開始に伴い令和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年度からは人件費に計上したことにより物件費は減少している。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16</xdr:row>
      <xdr:rowOff>117203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3020"/>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71483</xdr:rowOff>
    </xdr:from>
    <xdr:to>
      <xdr:col>78</xdr:col>
      <xdr:colOff>69850</xdr:colOff>
      <xdr:row>16</xdr:row>
      <xdr:rowOff>117203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4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71483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2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6169</xdr:rowOff>
    </xdr:from>
    <xdr:to>
      <xdr:col>69</xdr:col>
      <xdr:colOff>92075</xdr:colOff>
      <xdr:row>16</xdr:row>
      <xdr:rowOff>38826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9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152780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20683</xdr:rowOff>
    </xdr:from>
    <xdr:to>
      <xdr:col>74</xdr:col>
      <xdr:colOff>31750</xdr:colOff>
      <xdr:row>16</xdr:row>
      <xdr:rowOff>122283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107060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前年度より福祉医療費が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百万円減少したことなどが要因である。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認定子ども園にかかる施設型給付費は、今後、保育士の処遇改善などにより増加が見込まれている。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当町は豪雪地帯のため毎年多額の除排雪経費が発生しているため、類似団体平均を上回っている。令和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年度は大雪に伴う除排雪経費の増加で維持補修費が前年度比</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百万円増加したことなどにより比率は増加している。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29028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91622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補助費等の比率は、前年度比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当町は企業会計において病院事業を経営しており、一般会計から毎年</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百万円を超える繰出をしていることから、類似団体より高い比率となっている。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年度には病床数削減等の経営改善に努めたものの、新型コロナウイルス感染症による医業収益の減少により、一般会計からの収益収支繰出金が前年度から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百万円増えたことなどから比率は増加している。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29845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67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52705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67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52705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0776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90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122572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9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xdr:rowOff>
    </xdr:from>
    <xdr:to>
      <xdr:col>74</xdr:col>
      <xdr:colOff>31750</xdr:colOff>
      <xdr:row>37</xdr:row>
      <xdr:rowOff>103505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88282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53992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2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年度に完成した湯沢雄勝広域市町村圏組合のごみ処理施設である「湯沢雄勝クリーンセンター」の整備事業にかかる地方債の元金償還の開始などに伴い増加している。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今後も学校給食共同調理場建築事業にかかる地方債の元金償還の開始などにより公債費は増加する見込みであるため、交付税措置の有利な地方債を活用し実質公債比率の抑制を図っていく。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01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100330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168911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71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168911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01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会計年度任用職員制度の開始に伴い、臨時・非常勤職員の職員数を整理したことや職員数の削減などにより比率は下がっている。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類似団体平均を上回っている要因は、毎年病院事業や下水道事業について多額の繰出を行っているためである。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66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617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130589</xdr:rowOff>
    </xdr:from>
    <xdr:to>
      <xdr:col>29</xdr:col>
      <xdr:colOff>127000</xdr:colOff>
      <xdr:row>17</xdr:row>
      <xdr:rowOff>163614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2864"/>
          <a:ext cx="647700" cy="3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163614</xdr:rowOff>
    </xdr:from>
    <xdr:to>
      <xdr:col>26</xdr:col>
      <xdr:colOff>50800</xdr:colOff>
      <xdr:row>18</xdr:row>
      <xdr:rowOff>19413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5889"/>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19413</xdr:rowOff>
    </xdr:from>
    <xdr:to>
      <xdr:col>22</xdr:col>
      <xdr:colOff>114300</xdr:colOff>
      <xdr:row>18</xdr:row>
      <xdr:rowOff>31902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3138"/>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57855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19253</xdr:rowOff>
    </xdr:from>
    <xdr:to>
      <xdr:col>18</xdr:col>
      <xdr:colOff>177800</xdr:colOff>
      <xdr:row>18</xdr:row>
      <xdr:rowOff>31902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2978"/>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80984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79789</xdr:rowOff>
    </xdr:from>
    <xdr:to>
      <xdr:col>29</xdr:col>
      <xdr:colOff>177800</xdr:colOff>
      <xdr:row>18</xdr:row>
      <xdr:rowOff>9939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51866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112814</xdr:rowOff>
    </xdr:from>
    <xdr:to>
      <xdr:col>26</xdr:col>
      <xdr:colOff>101600</xdr:colOff>
      <xdr:row>18</xdr:row>
      <xdr:rowOff>42964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53141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140063</xdr:rowOff>
    </xdr:from>
    <xdr:to>
      <xdr:col>22</xdr:col>
      <xdr:colOff>165100</xdr:colOff>
      <xdr:row>18</xdr:row>
      <xdr:rowOff>70213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80390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152552</xdr:rowOff>
    </xdr:from>
    <xdr:to>
      <xdr:col>19</xdr:col>
      <xdr:colOff>38100</xdr:colOff>
      <xdr:row>18</xdr:row>
      <xdr:rowOff>82702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67479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139903</xdr:rowOff>
    </xdr:from>
    <xdr:to>
      <xdr:col>15</xdr:col>
      <xdr:colOff>101600</xdr:colOff>
      <xdr:row>18</xdr:row>
      <xdr:rowOff>70053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80230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71176</xdr:rowOff>
    </xdr:from>
    <xdr:to>
      <xdr:col>29</xdr:col>
      <xdr:colOff>127000</xdr:colOff>
      <xdr:row>35</xdr:row>
      <xdr:rowOff>154089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81526"/>
          <a:ext cx="647700" cy="8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154089</xdr:rowOff>
    </xdr:from>
    <xdr:to>
      <xdr:col>26</xdr:col>
      <xdr:colOff>50800</xdr:colOff>
      <xdr:row>35</xdr:row>
      <xdr:rowOff>208816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4439"/>
          <a:ext cx="698500" cy="5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197294</xdr:rowOff>
    </xdr:from>
    <xdr:to>
      <xdr:col>22</xdr:col>
      <xdr:colOff>114300</xdr:colOff>
      <xdr:row>35</xdr:row>
      <xdr:rowOff>208816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7644"/>
          <a:ext cx="698500" cy="1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197294</xdr:rowOff>
    </xdr:from>
    <xdr:to>
      <xdr:col>18</xdr:col>
      <xdr:colOff>177800</xdr:colOff>
      <xdr:row>35</xdr:row>
      <xdr:rowOff>276161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07644"/>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20376</xdr:rowOff>
    </xdr:from>
    <xdr:to>
      <xdr:col>29</xdr:col>
      <xdr:colOff>177800</xdr:colOff>
      <xdr:row>35</xdr:row>
      <xdr:rowOff>121976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30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7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103289</xdr:rowOff>
    </xdr:from>
    <xdr:to>
      <xdr:col>26</xdr:col>
      <xdr:colOff>101600</xdr:colOff>
      <xdr:row>35</xdr:row>
      <xdr:rowOff>204889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215066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2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158016</xdr:rowOff>
    </xdr:from>
    <xdr:to>
      <xdr:col>22</xdr:col>
      <xdr:colOff>165100</xdr:colOff>
      <xdr:row>35</xdr:row>
      <xdr:rowOff>259616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269793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146494</xdr:rowOff>
    </xdr:from>
    <xdr:to>
      <xdr:col>19</xdr:col>
      <xdr:colOff>38100</xdr:colOff>
      <xdr:row>35</xdr:row>
      <xdr:rowOff>248094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225361</xdr:rowOff>
    </xdr:from>
    <xdr:to>
      <xdr:col>15</xdr:col>
      <xdr:colOff>101600</xdr:colOff>
      <xdr:row>35</xdr:row>
      <xdr:rowOff>326961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3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337138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146495</xdr:rowOff>
    </xdr:from>
    <xdr:to>
      <xdr:col>24</xdr:col>
      <xdr:colOff>63500</xdr:colOff>
      <xdr:row>38</xdr:row>
      <xdr:rowOff>21349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8695"/>
          <a:ext cx="838200" cy="2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21349</xdr:rowOff>
    </xdr:from>
    <xdr:to>
      <xdr:col>19</xdr:col>
      <xdr:colOff>177800</xdr:colOff>
      <xdr:row>38</xdr:row>
      <xdr:rowOff>52083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6449"/>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162920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48158</xdr:rowOff>
    </xdr:from>
    <xdr:to>
      <xdr:col>15</xdr:col>
      <xdr:colOff>50800</xdr:colOff>
      <xdr:row>38</xdr:row>
      <xdr:rowOff>52083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3258"/>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161620</xdr:rowOff>
    </xdr:from>
    <xdr:to>
      <xdr:col>10</xdr:col>
      <xdr:colOff>114300</xdr:colOff>
      <xdr:row>38</xdr:row>
      <xdr:rowOff>48158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5270"/>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13416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31399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95695</xdr:rowOff>
    </xdr:from>
    <xdr:to>
      <xdr:col>24</xdr:col>
      <xdr:colOff>114300</xdr:colOff>
      <xdr:row>37</xdr:row>
      <xdr:rowOff>25845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74122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141999</xdr:rowOff>
    </xdr:from>
    <xdr:to>
      <xdr:col>20</xdr:col>
      <xdr:colOff>38100</xdr:colOff>
      <xdr:row>38</xdr:row>
      <xdr:rowOff>72149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63276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1283</xdr:rowOff>
    </xdr:from>
    <xdr:to>
      <xdr:col>15</xdr:col>
      <xdr:colOff>101600</xdr:colOff>
      <xdr:row>38</xdr:row>
      <xdr:rowOff>102883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168808</xdr:rowOff>
    </xdr:from>
    <xdr:to>
      <xdr:col>10</xdr:col>
      <xdr:colOff>165100</xdr:colOff>
      <xdr:row>38</xdr:row>
      <xdr:rowOff>98958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90085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110820</xdr:rowOff>
    </xdr:from>
    <xdr:to>
      <xdr:col>6</xdr:col>
      <xdr:colOff>38100</xdr:colOff>
      <xdr:row>38</xdr:row>
      <xdr:rowOff>40970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119519</xdr:rowOff>
    </xdr:from>
    <xdr:to>
      <xdr:col>24</xdr:col>
      <xdr:colOff>63500</xdr:colOff>
      <xdr:row>56</xdr:row>
      <xdr:rowOff>168709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20719"/>
          <a:ext cx="838200" cy="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119519</xdr:rowOff>
    </xdr:from>
    <xdr:to>
      <xdr:col>19</xdr:col>
      <xdr:colOff>177800</xdr:colOff>
      <xdr:row>56</xdr:row>
      <xdr:rowOff>147916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20719"/>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153009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141698</xdr:rowOff>
    </xdr:from>
    <xdr:to>
      <xdr:col>15</xdr:col>
      <xdr:colOff>50800</xdr:colOff>
      <xdr:row>56</xdr:row>
      <xdr:rowOff>147916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4289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141698</xdr:rowOff>
    </xdr:from>
    <xdr:to>
      <xdr:col>10</xdr:col>
      <xdr:colOff>114300</xdr:colOff>
      <xdr:row>56</xdr:row>
      <xdr:rowOff>161796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2898"/>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19909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10468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117909</xdr:rowOff>
    </xdr:from>
    <xdr:to>
      <xdr:col>24</xdr:col>
      <xdr:colOff>114300</xdr:colOff>
      <xdr:row>57</xdr:row>
      <xdr:rowOff>48059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32836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68719</xdr:rowOff>
    </xdr:from>
    <xdr:to>
      <xdr:col>20</xdr:col>
      <xdr:colOff>38100</xdr:colOff>
      <xdr:row>56</xdr:row>
      <xdr:rowOff>170319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97116</xdr:rowOff>
    </xdr:from>
    <xdr:to>
      <xdr:col>15</xdr:col>
      <xdr:colOff>101600</xdr:colOff>
      <xdr:row>57</xdr:row>
      <xdr:rowOff>27266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18393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90898</xdr:rowOff>
    </xdr:from>
    <xdr:to>
      <xdr:col>10</xdr:col>
      <xdr:colOff>165100</xdr:colOff>
      <xdr:row>57</xdr:row>
      <xdr:rowOff>21048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110996</xdr:rowOff>
    </xdr:from>
    <xdr:to>
      <xdr:col>6</xdr:col>
      <xdr:colOff>38100</xdr:colOff>
      <xdr:row>57</xdr:row>
      <xdr:rowOff>41146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32273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142351</xdr:rowOff>
    </xdr:from>
    <xdr:to>
      <xdr:col>24</xdr:col>
      <xdr:colOff>63500</xdr:colOff>
      <xdr:row>77</xdr:row>
      <xdr:rowOff>106211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2551"/>
          <a:ext cx="8382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159291</xdr:rowOff>
    </xdr:from>
    <xdr:to>
      <xdr:col>19</xdr:col>
      <xdr:colOff>177800</xdr:colOff>
      <xdr:row>77</xdr:row>
      <xdr:rowOff>106211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89491"/>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119126</xdr:rowOff>
    </xdr:from>
    <xdr:to>
      <xdr:col>15</xdr:col>
      <xdr:colOff>50800</xdr:colOff>
      <xdr:row>76</xdr:row>
      <xdr:rowOff>159291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49326"/>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25013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119126</xdr:rowOff>
    </xdr:from>
    <xdr:to>
      <xdr:col>10</xdr:col>
      <xdr:colOff>114300</xdr:colOff>
      <xdr:row>77</xdr:row>
      <xdr:rowOff>44945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49326"/>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91551</xdr:rowOff>
    </xdr:from>
    <xdr:to>
      <xdr:col>24</xdr:col>
      <xdr:colOff>114300</xdr:colOff>
      <xdr:row>77</xdr:row>
      <xdr:rowOff>21701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114428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55411</xdr:rowOff>
    </xdr:from>
    <xdr:to>
      <xdr:col>20</xdr:col>
      <xdr:colOff>38100</xdr:colOff>
      <xdr:row>77</xdr:row>
      <xdr:rowOff>157011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108491</xdr:rowOff>
    </xdr:from>
    <xdr:to>
      <xdr:col>15</xdr:col>
      <xdr:colOff>101600</xdr:colOff>
      <xdr:row>77</xdr:row>
      <xdr:rowOff>38641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55168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68326</xdr:rowOff>
    </xdr:from>
    <xdr:to>
      <xdr:col>10</xdr:col>
      <xdr:colOff>165100</xdr:colOff>
      <xdr:row>76</xdr:row>
      <xdr:rowOff>169926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15003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165595</xdr:rowOff>
    </xdr:from>
    <xdr:to>
      <xdr:col>6</xdr:col>
      <xdr:colOff>38100</xdr:colOff>
      <xdr:row>77</xdr:row>
      <xdr:rowOff>95745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112272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154236</xdr:rowOff>
    </xdr:from>
    <xdr:to>
      <xdr:col>24</xdr:col>
      <xdr:colOff>63500</xdr:colOff>
      <xdr:row>95</xdr:row>
      <xdr:rowOff>102839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0536"/>
          <a:ext cx="8382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102839</xdr:rowOff>
    </xdr:from>
    <xdr:to>
      <xdr:col>19</xdr:col>
      <xdr:colOff>177800</xdr:colOff>
      <xdr:row>95</xdr:row>
      <xdr:rowOff>140157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0589"/>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140157</xdr:rowOff>
    </xdr:from>
    <xdr:to>
      <xdr:col>15</xdr:col>
      <xdr:colOff>50800</xdr:colOff>
      <xdr:row>96</xdr:row>
      <xdr:rowOff>10694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7907"/>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68927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10694</xdr:rowOff>
    </xdr:from>
    <xdr:to>
      <xdr:col>10</xdr:col>
      <xdr:colOff>114300</xdr:colOff>
      <xdr:row>96</xdr:row>
      <xdr:rowOff>26448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9894"/>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60126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103436</xdr:rowOff>
    </xdr:from>
    <xdr:to>
      <xdr:col>24</xdr:col>
      <xdr:colOff>114300</xdr:colOff>
      <xdr:row>95</xdr:row>
      <xdr:rowOff>33586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126313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52039</xdr:rowOff>
    </xdr:from>
    <xdr:to>
      <xdr:col>20</xdr:col>
      <xdr:colOff>38100</xdr:colOff>
      <xdr:row>95</xdr:row>
      <xdr:rowOff>153639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170166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89357</xdr:rowOff>
    </xdr:from>
    <xdr:to>
      <xdr:col>15</xdr:col>
      <xdr:colOff>101600</xdr:colOff>
      <xdr:row>96</xdr:row>
      <xdr:rowOff>19507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131344</xdr:rowOff>
    </xdr:from>
    <xdr:to>
      <xdr:col>10</xdr:col>
      <xdr:colOff>165100</xdr:colOff>
      <xdr:row>96</xdr:row>
      <xdr:rowOff>61494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78021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147098</xdr:rowOff>
    </xdr:from>
    <xdr:to>
      <xdr:col>6</xdr:col>
      <xdr:colOff>38100</xdr:colOff>
      <xdr:row>96</xdr:row>
      <xdr:rowOff>77248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93775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135553</xdr:rowOff>
    </xdr:from>
    <xdr:to>
      <xdr:col>55</xdr:col>
      <xdr:colOff>0</xdr:colOff>
      <xdr:row>37</xdr:row>
      <xdr:rowOff>89296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36303"/>
          <a:ext cx="838200" cy="2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69419</xdr:rowOff>
    </xdr:from>
    <xdr:to>
      <xdr:col>50</xdr:col>
      <xdr:colOff>114300</xdr:colOff>
      <xdr:row>37</xdr:row>
      <xdr:rowOff>89296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13069"/>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56475</xdr:rowOff>
    </xdr:from>
    <xdr:to>
      <xdr:col>50</xdr:col>
      <xdr:colOff>165100</xdr:colOff>
      <xdr:row>37</xdr:row>
      <xdr:rowOff>158075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149203</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69419</xdr:rowOff>
    </xdr:from>
    <xdr:to>
      <xdr:col>45</xdr:col>
      <xdr:colOff>177800</xdr:colOff>
      <xdr:row>37</xdr:row>
      <xdr:rowOff>89426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13069"/>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37975</xdr:rowOff>
    </xdr:from>
    <xdr:to>
      <xdr:col>46</xdr:col>
      <xdr:colOff>38100</xdr:colOff>
      <xdr:row>37</xdr:row>
      <xdr:rowOff>139575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130701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5807</xdr:rowOff>
    </xdr:from>
    <xdr:to>
      <xdr:col>41</xdr:col>
      <xdr:colOff>50800</xdr:colOff>
      <xdr:row>37</xdr:row>
      <xdr:rowOff>89426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49457"/>
          <a:ext cx="889000" cy="8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78391</xdr:rowOff>
    </xdr:from>
    <xdr:to>
      <xdr:col>41</xdr:col>
      <xdr:colOff>101600</xdr:colOff>
      <xdr:row>38</xdr:row>
      <xdr:rowOff>8541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171118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84280</xdr:rowOff>
    </xdr:from>
    <xdr:to>
      <xdr:col>36</xdr:col>
      <xdr:colOff>165100</xdr:colOff>
      <xdr:row>38</xdr:row>
      <xdr:rowOff>14430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84753</xdr:rowOff>
    </xdr:from>
    <xdr:to>
      <xdr:col>55</xdr:col>
      <xdr:colOff>50800</xdr:colOff>
      <xdr:row>36</xdr:row>
      <xdr:rowOff>14903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107630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3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38496</xdr:rowOff>
    </xdr:from>
    <xdr:to>
      <xdr:col>50</xdr:col>
      <xdr:colOff>165100</xdr:colOff>
      <xdr:row>37</xdr:row>
      <xdr:rowOff>140096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156623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18619</xdr:rowOff>
    </xdr:from>
    <xdr:to>
      <xdr:col>46</xdr:col>
      <xdr:colOff>38100</xdr:colOff>
      <xdr:row>37</xdr:row>
      <xdr:rowOff>120219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136746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38626</xdr:rowOff>
    </xdr:from>
    <xdr:to>
      <xdr:col>41</xdr:col>
      <xdr:colOff>101600</xdr:colOff>
      <xdr:row>37</xdr:row>
      <xdr:rowOff>140226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156753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126457</xdr:rowOff>
    </xdr:from>
    <xdr:to>
      <xdr:col>36</xdr:col>
      <xdr:colOff>165100</xdr:colOff>
      <xdr:row>37</xdr:row>
      <xdr:rowOff>56607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73134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0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153667</xdr:rowOff>
    </xdr:from>
    <xdr:to>
      <xdr:col>55</xdr:col>
      <xdr:colOff>0</xdr:colOff>
      <xdr:row>58</xdr:row>
      <xdr:rowOff>107467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26317"/>
          <a:ext cx="838200" cy="1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95596</xdr:rowOff>
    </xdr:from>
    <xdr:to>
      <xdr:col>50</xdr:col>
      <xdr:colOff>114300</xdr:colOff>
      <xdr:row>57</xdr:row>
      <xdr:rowOff>153667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68246"/>
          <a:ext cx="889000" cy="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119588</xdr:rowOff>
    </xdr:from>
    <xdr:to>
      <xdr:col>50</xdr:col>
      <xdr:colOff>165100</xdr:colOff>
      <xdr:row>58</xdr:row>
      <xdr:rowOff>49738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95596</xdr:rowOff>
    </xdr:from>
    <xdr:to>
      <xdr:col>45</xdr:col>
      <xdr:colOff>177800</xdr:colOff>
      <xdr:row>58</xdr:row>
      <xdr:rowOff>80963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68246"/>
          <a:ext cx="889000" cy="15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75961</xdr:rowOff>
    </xdr:from>
    <xdr:to>
      <xdr:col>46</xdr:col>
      <xdr:colOff>38100</xdr:colOff>
      <xdr:row>58</xdr:row>
      <xdr:rowOff>6111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80963</xdr:rowOff>
    </xdr:from>
    <xdr:to>
      <xdr:col>41</xdr:col>
      <xdr:colOff>50800</xdr:colOff>
      <xdr:row>58</xdr:row>
      <xdr:rowOff>111745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5063"/>
          <a:ext cx="889000" cy="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68003</xdr:rowOff>
    </xdr:from>
    <xdr:to>
      <xdr:col>41</xdr:col>
      <xdr:colOff>101600</xdr:colOff>
      <xdr:row>57</xdr:row>
      <xdr:rowOff>169603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xdr:rowOff>
    </xdr:from>
    <xdr:to>
      <xdr:col>36</xdr:col>
      <xdr:colOff>165100</xdr:colOff>
      <xdr:row>57</xdr:row>
      <xdr:rowOff>116620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133147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6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56667</xdr:rowOff>
    </xdr:from>
    <xdr:to>
      <xdr:col>55</xdr:col>
      <xdr:colOff>50800</xdr:colOff>
      <xdr:row>58</xdr:row>
      <xdr:rowOff>158267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35094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102867</xdr:rowOff>
    </xdr:from>
    <xdr:to>
      <xdr:col>50</xdr:col>
      <xdr:colOff>165100</xdr:colOff>
      <xdr:row>58</xdr:row>
      <xdr:rowOff>33017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49544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6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44796</xdr:rowOff>
    </xdr:from>
    <xdr:to>
      <xdr:col>46</xdr:col>
      <xdr:colOff>38100</xdr:colOff>
      <xdr:row>57</xdr:row>
      <xdr:rowOff>146396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162923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30163</xdr:rowOff>
    </xdr:from>
    <xdr:to>
      <xdr:col>41</xdr:col>
      <xdr:colOff>101600</xdr:colOff>
      <xdr:row>58</xdr:row>
      <xdr:rowOff>131763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122890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60945</xdr:rowOff>
    </xdr:from>
    <xdr:to>
      <xdr:col>36</xdr:col>
      <xdr:colOff>165100</xdr:colOff>
      <xdr:row>58</xdr:row>
      <xdr:rowOff>162545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153672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9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102908</xdr:rowOff>
    </xdr:from>
    <xdr:to>
      <xdr:col>55</xdr:col>
      <xdr:colOff>0</xdr:colOff>
      <xdr:row>78</xdr:row>
      <xdr:rowOff>136491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76008"/>
          <a:ext cx="838200" cy="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119602</xdr:rowOff>
    </xdr:from>
    <xdr:to>
      <xdr:col>50</xdr:col>
      <xdr:colOff>114300</xdr:colOff>
      <xdr:row>78</xdr:row>
      <xdr:rowOff>136491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270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113488</xdr:rowOff>
    </xdr:from>
    <xdr:to>
      <xdr:col>50</xdr:col>
      <xdr:colOff>165100</xdr:colOff>
      <xdr:row>78</xdr:row>
      <xdr:rowOff>43638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60165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59461</xdr:rowOff>
    </xdr:from>
    <xdr:to>
      <xdr:col>45</xdr:col>
      <xdr:colOff>177800</xdr:colOff>
      <xdr:row>78</xdr:row>
      <xdr:rowOff>119602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32561"/>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51442</xdr:rowOff>
    </xdr:from>
    <xdr:to>
      <xdr:col>46</xdr:col>
      <xdr:colOff>38100</xdr:colOff>
      <xdr:row>77</xdr:row>
      <xdr:rowOff>153042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169569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15790</xdr:rowOff>
    </xdr:from>
    <xdr:to>
      <xdr:col>41</xdr:col>
      <xdr:colOff>50800</xdr:colOff>
      <xdr:row>78</xdr:row>
      <xdr:rowOff>59461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88890"/>
          <a:ext cx="8890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30347</xdr:rowOff>
    </xdr:from>
    <xdr:to>
      <xdr:col>41</xdr:col>
      <xdr:colOff>101600</xdr:colOff>
      <xdr:row>77</xdr:row>
      <xdr:rowOff>131947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148474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152574</xdr:rowOff>
    </xdr:from>
    <xdr:to>
      <xdr:col>36</xdr:col>
      <xdr:colOff>165100</xdr:colOff>
      <xdr:row>77</xdr:row>
      <xdr:rowOff>82724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99251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52108</xdr:rowOff>
    </xdr:from>
    <xdr:to>
      <xdr:col>55</xdr:col>
      <xdr:colOff>50800</xdr:colOff>
      <xdr:row>78</xdr:row>
      <xdr:rowOff>153708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138485</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85691</xdr:rowOff>
    </xdr:from>
    <xdr:to>
      <xdr:col>50</xdr:col>
      <xdr:colOff>165100</xdr:colOff>
      <xdr:row>79</xdr:row>
      <xdr:rowOff>15841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6968</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55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68802</xdr:rowOff>
    </xdr:from>
    <xdr:to>
      <xdr:col>46</xdr:col>
      <xdr:colOff>38100</xdr:colOff>
      <xdr:row>78</xdr:row>
      <xdr:rowOff>170402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161529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8661</xdr:rowOff>
    </xdr:from>
    <xdr:to>
      <xdr:col>41</xdr:col>
      <xdr:colOff>101600</xdr:colOff>
      <xdr:row>78</xdr:row>
      <xdr:rowOff>110261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136440</xdr:rowOff>
    </xdr:from>
    <xdr:to>
      <xdr:col>36</xdr:col>
      <xdr:colOff>165100</xdr:colOff>
      <xdr:row>78</xdr:row>
      <xdr:rowOff>66590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57717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117577</xdr:rowOff>
    </xdr:from>
    <xdr:to>
      <xdr:col>55</xdr:col>
      <xdr:colOff>0</xdr:colOff>
      <xdr:row>97</xdr:row>
      <xdr:rowOff>34029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405327"/>
          <a:ext cx="838200" cy="25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117577</xdr:rowOff>
    </xdr:from>
    <xdr:to>
      <xdr:col>50</xdr:col>
      <xdr:colOff>114300</xdr:colOff>
      <xdr:row>96</xdr:row>
      <xdr:rowOff>17701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405327"/>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10754</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6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17701</xdr:rowOff>
    </xdr:from>
    <xdr:to>
      <xdr:col>45</xdr:col>
      <xdr:colOff>177800</xdr:colOff>
      <xdr:row>97</xdr:row>
      <xdr:rowOff>112268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476901"/>
          <a:ext cx="889000" cy="26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34008</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6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112268</xdr:rowOff>
    </xdr:from>
    <xdr:to>
      <xdr:col>41</xdr:col>
      <xdr:colOff>50800</xdr:colOff>
      <xdr:row>97</xdr:row>
      <xdr:rowOff>131390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42918"/>
          <a:ext cx="889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51058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154679</xdr:rowOff>
    </xdr:from>
    <xdr:to>
      <xdr:col>55</xdr:col>
      <xdr:colOff>50800</xdr:colOff>
      <xdr:row>97</xdr:row>
      <xdr:rowOff>84829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133106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66777</xdr:rowOff>
    </xdr:from>
    <xdr:to>
      <xdr:col>50</xdr:col>
      <xdr:colOff>165100</xdr:colOff>
      <xdr:row>95</xdr:row>
      <xdr:rowOff>168377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3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138351</xdr:rowOff>
    </xdr:from>
    <xdr:to>
      <xdr:col>46</xdr:col>
      <xdr:colOff>38100</xdr:colOff>
      <xdr:row>96</xdr:row>
      <xdr:rowOff>68501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85028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61468</xdr:rowOff>
    </xdr:from>
    <xdr:to>
      <xdr:col>41</xdr:col>
      <xdr:colOff>101600</xdr:colOff>
      <xdr:row>97</xdr:row>
      <xdr:rowOff>163068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154195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80590</xdr:rowOff>
    </xdr:from>
    <xdr:to>
      <xdr:col>36</xdr:col>
      <xdr:colOff>165100</xdr:colOff>
      <xdr:row>98</xdr:row>
      <xdr:rowOff>10740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135745</xdr:rowOff>
    </xdr:from>
    <xdr:to>
      <xdr:col>85</xdr:col>
      <xdr:colOff>127000</xdr:colOff>
      <xdr:row>38</xdr:row>
      <xdr:rowOff>138397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5084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138397</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5349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166035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3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7583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84945</xdr:rowOff>
    </xdr:from>
    <xdr:to>
      <xdr:col>85</xdr:col>
      <xdr:colOff>177800</xdr:colOff>
      <xdr:row>39</xdr:row>
      <xdr:rowOff>15095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171322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87597</xdr:rowOff>
    </xdr:from>
    <xdr:to>
      <xdr:col>81</xdr:col>
      <xdr:colOff>101600</xdr:colOff>
      <xdr:row>39</xdr:row>
      <xdr:rowOff>17747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8874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69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27953</xdr:rowOff>
    </xdr:from>
    <xdr:to>
      <xdr:col>85</xdr:col>
      <xdr:colOff>127000</xdr:colOff>
      <xdr:row>77</xdr:row>
      <xdr:rowOff>77267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29603"/>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77267</xdr:rowOff>
    </xdr:from>
    <xdr:to>
      <xdr:col>81</xdr:col>
      <xdr:colOff>50800</xdr:colOff>
      <xdr:row>77</xdr:row>
      <xdr:rowOff>78473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7891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132847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61607</xdr:rowOff>
    </xdr:from>
    <xdr:to>
      <xdr:col>76</xdr:col>
      <xdr:colOff>114300</xdr:colOff>
      <xdr:row>77</xdr:row>
      <xdr:rowOff>78473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6325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61607</xdr:rowOff>
    </xdr:from>
    <xdr:to>
      <xdr:col>71</xdr:col>
      <xdr:colOff>177800</xdr:colOff>
      <xdr:row>77</xdr:row>
      <xdr:rowOff>102667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63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148603</xdr:rowOff>
    </xdr:from>
    <xdr:to>
      <xdr:col>85</xdr:col>
      <xdr:colOff>177800</xdr:colOff>
      <xdr:row>77</xdr:row>
      <xdr:rowOff>78753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127030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26467</xdr:rowOff>
    </xdr:from>
    <xdr:to>
      <xdr:col>81</xdr:col>
      <xdr:colOff>101600</xdr:colOff>
      <xdr:row>77</xdr:row>
      <xdr:rowOff>128067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119194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27673</xdr:rowOff>
    </xdr:from>
    <xdr:to>
      <xdr:col>76</xdr:col>
      <xdr:colOff>165100</xdr:colOff>
      <xdr:row>77</xdr:row>
      <xdr:rowOff>129273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120400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10807</xdr:rowOff>
    </xdr:from>
    <xdr:to>
      <xdr:col>72</xdr:col>
      <xdr:colOff>38100</xdr:colOff>
      <xdr:row>77</xdr:row>
      <xdr:rowOff>112407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128934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51867</xdr:rowOff>
    </xdr:from>
    <xdr:to>
      <xdr:col>67</xdr:col>
      <xdr:colOff>101600</xdr:colOff>
      <xdr:row>77</xdr:row>
      <xdr:rowOff>153467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41903</xdr:rowOff>
    </xdr:from>
    <xdr:to>
      <xdr:col>85</xdr:col>
      <xdr:colOff>127000</xdr:colOff>
      <xdr:row>98</xdr:row>
      <xdr:rowOff>139221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44003"/>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139221</xdr:rowOff>
    </xdr:from>
    <xdr:to>
      <xdr:col>81</xdr:col>
      <xdr:colOff>50800</xdr:colOff>
      <xdr:row>98</xdr:row>
      <xdr:rowOff>157694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41321"/>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52987</xdr:rowOff>
    </xdr:from>
    <xdr:to>
      <xdr:col>81</xdr:col>
      <xdr:colOff>101600</xdr:colOff>
      <xdr:row>98</xdr:row>
      <xdr:rowOff>154587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171114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157694</xdr:rowOff>
    </xdr:from>
    <xdr:to>
      <xdr:col>76</xdr:col>
      <xdr:colOff>114300</xdr:colOff>
      <xdr:row>99</xdr:row>
      <xdr:rowOff>75093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5979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3273</xdr:rowOff>
    </xdr:from>
    <xdr:to>
      <xdr:col>76</xdr:col>
      <xdr:colOff>165100</xdr:colOff>
      <xdr:row>98</xdr:row>
      <xdr:rowOff>104873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48053</xdr:rowOff>
    </xdr:from>
    <xdr:to>
      <xdr:col>71</xdr:col>
      <xdr:colOff>177800</xdr:colOff>
      <xdr:row>99</xdr:row>
      <xdr:rowOff>75093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7021603"/>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154367</xdr:rowOff>
    </xdr:from>
    <xdr:to>
      <xdr:col>72</xdr:col>
      <xdr:colOff>38100</xdr:colOff>
      <xdr:row>98</xdr:row>
      <xdr:rowOff>84517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141739</xdr:rowOff>
    </xdr:from>
    <xdr:to>
      <xdr:col>67</xdr:col>
      <xdr:colOff>101600</xdr:colOff>
      <xdr:row>97</xdr:row>
      <xdr:rowOff>71889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88416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162553</xdr:rowOff>
    </xdr:from>
    <xdr:to>
      <xdr:col>85</xdr:col>
      <xdr:colOff>177800</xdr:colOff>
      <xdr:row>98</xdr:row>
      <xdr:rowOff>92703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140980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88421</xdr:rowOff>
    </xdr:from>
    <xdr:to>
      <xdr:col>81</xdr:col>
      <xdr:colOff>101600</xdr:colOff>
      <xdr:row>99</xdr:row>
      <xdr:rowOff>18571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9698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106894</xdr:rowOff>
    </xdr:from>
    <xdr:to>
      <xdr:col>76</xdr:col>
      <xdr:colOff>165100</xdr:colOff>
      <xdr:row>99</xdr:row>
      <xdr:rowOff>37044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28171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70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24293</xdr:rowOff>
    </xdr:from>
    <xdr:to>
      <xdr:col>72</xdr:col>
      <xdr:colOff>38100</xdr:colOff>
      <xdr:row>99</xdr:row>
      <xdr:rowOff>125893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117020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9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168703</xdr:rowOff>
    </xdr:from>
    <xdr:to>
      <xdr:col>67</xdr:col>
      <xdr:colOff>101600</xdr:colOff>
      <xdr:row>99</xdr:row>
      <xdr:rowOff>98853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89980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89461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83321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65034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3797</xdr:rowOff>
    </xdr:from>
    <xdr:to>
      <xdr:col>116</xdr:col>
      <xdr:colOff>63500</xdr:colOff>
      <xdr:row>75</xdr:row>
      <xdr:rowOff>31213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62547"/>
          <a:ext cx="8382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31213</xdr:rowOff>
    </xdr:from>
    <xdr:to>
      <xdr:col>111</xdr:col>
      <xdr:colOff>177800</xdr:colOff>
      <xdr:row>75</xdr:row>
      <xdr:rowOff>62302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996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62302</xdr:rowOff>
    </xdr:from>
    <xdr:to>
      <xdr:col>107</xdr:col>
      <xdr:colOff>50800</xdr:colOff>
      <xdr:row>75</xdr:row>
      <xdr:rowOff>80084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21052"/>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51619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64360</xdr:rowOff>
    </xdr:from>
    <xdr:to>
      <xdr:col>102</xdr:col>
      <xdr:colOff>114300</xdr:colOff>
      <xdr:row>75</xdr:row>
      <xdr:rowOff>80084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23110"/>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124447</xdr:rowOff>
    </xdr:from>
    <xdr:to>
      <xdr:col>116</xdr:col>
      <xdr:colOff>114300</xdr:colOff>
      <xdr:row>75</xdr:row>
      <xdr:rowOff>54597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147324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151863</xdr:rowOff>
    </xdr:from>
    <xdr:to>
      <xdr:col>112</xdr:col>
      <xdr:colOff>38100</xdr:colOff>
      <xdr:row>75</xdr:row>
      <xdr:rowOff>82013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11502</xdr:rowOff>
    </xdr:from>
    <xdr:to>
      <xdr:col>107</xdr:col>
      <xdr:colOff>101600</xdr:colOff>
      <xdr:row>75</xdr:row>
      <xdr:rowOff>113102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129629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29284</xdr:rowOff>
    </xdr:from>
    <xdr:to>
      <xdr:col>102</xdr:col>
      <xdr:colOff>165100</xdr:colOff>
      <xdr:row>75</xdr:row>
      <xdr:rowOff>130884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147411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13560</xdr:rowOff>
    </xdr:from>
    <xdr:to>
      <xdr:col>98</xdr:col>
      <xdr:colOff>38100</xdr:colOff>
      <xdr:row>75</xdr:row>
      <xdr:rowOff>115160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131687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679,897</a:t>
          </a:r>
          <a:r>
            <a:rPr kumimoji="1" lang="ja-JP" altLang="en-US" sz="1100">
              <a:latin typeface="ＭＳ Ｐゴシック" panose="020B0600070205080204" pitchFamily="50" charset="-128"/>
              <a:ea typeface="ＭＳ Ｐゴシック" panose="020B0600070205080204" pitchFamily="50" charset="-128"/>
            </a:rPr>
            <a:t>円である。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92,465</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17,146</a:t>
          </a:r>
          <a:r>
            <a:rPr kumimoji="1" lang="ja-JP" altLang="en-US" sz="1100">
              <a:latin typeface="ＭＳ Ｐゴシック" panose="020B0600070205080204" pitchFamily="50" charset="-128"/>
              <a:ea typeface="ＭＳ Ｐゴシック" panose="020B0600070205080204" pitchFamily="50" charset="-128"/>
            </a:rPr>
            <a:t>円の増額である。これは会計年度任用職員制度の開始などにより人件費が前年度より</a:t>
          </a:r>
          <a:r>
            <a:rPr kumimoji="1" lang="en-US" altLang="ja-JP" sz="1100">
              <a:latin typeface="ＭＳ Ｐゴシック" panose="020B0600070205080204" pitchFamily="50" charset="-128"/>
              <a:ea typeface="ＭＳ Ｐゴシック" panose="020B0600070205080204" pitchFamily="50" charset="-128"/>
            </a:rPr>
            <a:t>223</a:t>
          </a:r>
          <a:r>
            <a:rPr kumimoji="1" lang="ja-JP" altLang="en-US" sz="1100">
              <a:latin typeface="ＭＳ Ｐゴシック" panose="020B0600070205080204" pitchFamily="50" charset="-128"/>
              <a:ea typeface="ＭＳ Ｐゴシック" panose="020B0600070205080204" pitchFamily="50" charset="-128"/>
            </a:rPr>
            <a:t>百万円増加したことによるものである。令和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年度には機構改革を実施し課数を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つ減らし、業務の効率化と職員数の削減に努めている。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68,655</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10,759</a:t>
          </a:r>
          <a:r>
            <a:rPr kumimoji="1" lang="ja-JP" altLang="en-US" sz="1100">
              <a:latin typeface="ＭＳ Ｐゴシック" panose="020B0600070205080204" pitchFamily="50" charset="-128"/>
              <a:ea typeface="ＭＳ Ｐゴシック" panose="020B0600070205080204" pitchFamily="50" charset="-128"/>
            </a:rPr>
            <a:t>円の減額である。これは会計年度任用職員制度の開始によりこれまで物件費に計上していた臨時・非常勤職員に係る経費について、令和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年度から人件費に計上したことによる減額（△</a:t>
          </a:r>
          <a:r>
            <a:rPr kumimoji="1" lang="en-US" altLang="ja-JP" sz="1100">
              <a:latin typeface="ＭＳ Ｐゴシック" panose="020B0600070205080204" pitchFamily="50" charset="-128"/>
              <a:ea typeface="ＭＳ Ｐゴシック" panose="020B0600070205080204" pitchFamily="50" charset="-128"/>
            </a:rPr>
            <a:t>167</a:t>
          </a:r>
          <a:r>
            <a:rPr kumimoji="1" lang="ja-JP" altLang="en-US" sz="1100">
              <a:latin typeface="ＭＳ Ｐゴシック" panose="020B0600070205080204" pitchFamily="50" charset="-128"/>
              <a:ea typeface="ＭＳ Ｐゴシック" panose="020B0600070205080204" pitchFamily="50" charset="-128"/>
            </a:rPr>
            <a:t>百万円）などによるものである。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14,884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5,919</a:t>
          </a:r>
          <a:r>
            <a:rPr kumimoji="1" lang="ja-JP" altLang="en-US" sz="1100">
              <a:latin typeface="ＭＳ Ｐゴシック" panose="020B0600070205080204" pitchFamily="50" charset="-128"/>
              <a:ea typeface="ＭＳ Ｐゴシック" panose="020B0600070205080204" pitchFamily="50" charset="-128"/>
            </a:rPr>
            <a:t>円の増額である。これは除排雪経費について、令和元年度は暖冬に伴い低く抑えられたものの、令和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年度は豪雪により増加したことによるものである。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79,237</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6,302</a:t>
          </a:r>
          <a:r>
            <a:rPr kumimoji="1" lang="ja-JP" altLang="en-US" sz="1100">
              <a:latin typeface="ＭＳ Ｐゴシック" panose="020B0600070205080204" pitchFamily="50" charset="-128"/>
              <a:ea typeface="ＭＳ Ｐゴシック" panose="020B0600070205080204" pitchFamily="50" charset="-128"/>
            </a:rPr>
            <a:t>円の増額である。これは障害福祉サービス費等給付費の増加や保育料無償化等に伴う施設型給付費の増加などによるものである。</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才未満の人口については減少しているものの保育ニーズは高まっており、今後も高い水準で推移すると見込まれることから適正に給付事務を継続し、財源の確保に努める。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226,814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129,765</a:t>
          </a:r>
          <a:r>
            <a:rPr kumimoji="1" lang="ja-JP" altLang="en-US" sz="1100">
              <a:latin typeface="ＭＳ Ｐゴシック" panose="020B0600070205080204" pitchFamily="50" charset="-128"/>
              <a:ea typeface="ＭＳ Ｐゴシック" panose="020B0600070205080204" pitchFamily="50" charset="-128"/>
            </a:rPr>
            <a:t>円の増額である。これは特別定額給付金事業による増額（</a:t>
          </a:r>
          <a:r>
            <a:rPr kumimoji="1" lang="en-US" altLang="ja-JP" sz="1100">
              <a:latin typeface="ＭＳ Ｐゴシック" panose="020B0600070205080204" pitchFamily="50" charset="-128"/>
              <a:ea typeface="ＭＳ Ｐゴシック" panose="020B0600070205080204" pitchFamily="50" charset="-128"/>
            </a:rPr>
            <a:t>+1,454</a:t>
          </a:r>
          <a:r>
            <a:rPr kumimoji="1" lang="ja-JP" altLang="en-US" sz="1100">
              <a:latin typeface="ＭＳ Ｐゴシック" panose="020B0600070205080204" pitchFamily="50" charset="-128"/>
              <a:ea typeface="ＭＳ Ｐゴシック" panose="020B0600070205080204" pitchFamily="50" charset="-128"/>
            </a:rPr>
            <a:t>百万円）や病院事業における新型コロナウイルス感染症対応などによる繰出金の増（</a:t>
          </a:r>
          <a:r>
            <a:rPr kumimoji="1" lang="en-US" altLang="ja-JP" sz="1100">
              <a:latin typeface="ＭＳ Ｐゴシック" panose="020B0600070205080204" pitchFamily="50" charset="-128"/>
              <a:ea typeface="ＭＳ Ｐゴシック" panose="020B0600070205080204" pitchFamily="50" charset="-128"/>
            </a:rPr>
            <a:t>+242</a:t>
          </a:r>
          <a:r>
            <a:rPr kumimoji="1" lang="ja-JP" altLang="en-US" sz="1100">
              <a:latin typeface="ＭＳ Ｐゴシック" panose="020B0600070205080204" pitchFamily="50" charset="-128"/>
              <a:ea typeface="ＭＳ Ｐゴシック" panose="020B0600070205080204" pitchFamily="50" charset="-128"/>
            </a:rPr>
            <a:t>百万円）などによるものである。病院事業については令和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年度に病床数を</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床から</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床に削減するなど経営改善に努めている。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普通建設事業は住民一人当たり</a:t>
          </a:r>
          <a:r>
            <a:rPr kumimoji="1" lang="en-US" altLang="ja-JP" sz="1100">
              <a:latin typeface="ＭＳ Ｐゴシック" panose="020B0600070205080204" pitchFamily="50" charset="-128"/>
              <a:ea typeface="ＭＳ Ｐゴシック" panose="020B0600070205080204" pitchFamily="50" charset="-128"/>
            </a:rPr>
            <a:t>49,870</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38,353</a:t>
          </a:r>
          <a:r>
            <a:rPr kumimoji="1" lang="ja-JP" altLang="en-US" sz="1100">
              <a:latin typeface="ＭＳ Ｐゴシック" panose="020B0600070205080204" pitchFamily="50" charset="-128"/>
              <a:ea typeface="ＭＳ Ｐゴシック" panose="020B0600070205080204" pitchFamily="50" charset="-128"/>
            </a:rPr>
            <a:t>円の減額である。これは平成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年度及び令和元年度に行った学校給食共同調理場整備事業が終了したことなどによる減額である。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135509</xdr:rowOff>
    </xdr:from>
    <xdr:to>
      <xdr:col>24</xdr:col>
      <xdr:colOff>63500</xdr:colOff>
      <xdr:row>34</xdr:row>
      <xdr:rowOff>146748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4809"/>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120459</xdr:rowOff>
    </xdr:from>
    <xdr:to>
      <xdr:col>19</xdr:col>
      <xdr:colOff>177800</xdr:colOff>
      <xdr:row>34</xdr:row>
      <xdr:rowOff>135509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975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92092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120459</xdr:rowOff>
    </xdr:from>
    <xdr:to>
      <xdr:col>15</xdr:col>
      <xdr:colOff>50800</xdr:colOff>
      <xdr:row>35</xdr:row>
      <xdr:rowOff>60833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9759"/>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77995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xdr:rowOff>
    </xdr:from>
    <xdr:to>
      <xdr:col>10</xdr:col>
      <xdr:colOff>114300</xdr:colOff>
      <xdr:row>35</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414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95948</xdr:rowOff>
    </xdr:from>
    <xdr:to>
      <xdr:col>24</xdr:col>
      <xdr:colOff>114300</xdr:colOff>
      <xdr:row>35</xdr:row>
      <xdr:rowOff>26098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118825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84709</xdr:rowOff>
    </xdr:from>
    <xdr:to>
      <xdr:col>20</xdr:col>
      <xdr:colOff>38100</xdr:colOff>
      <xdr:row>35</xdr:row>
      <xdr:rowOff>14859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31386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69659</xdr:rowOff>
    </xdr:from>
    <xdr:to>
      <xdr:col>15</xdr:col>
      <xdr:colOff>101600</xdr:colOff>
      <xdr:row>34</xdr:row>
      <xdr:rowOff>171259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xdr:rowOff>
    </xdr:from>
    <xdr:to>
      <xdr:col>10</xdr:col>
      <xdr:colOff>165100</xdr:colOff>
      <xdr:row>35</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128160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134048</xdr:rowOff>
    </xdr:from>
    <xdr:to>
      <xdr:col>6</xdr:col>
      <xdr:colOff>38100</xdr:colOff>
      <xdr:row>35</xdr:row>
      <xdr:rowOff>64198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80725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39912</xdr:rowOff>
    </xdr:from>
    <xdr:to>
      <xdr:col>24</xdr:col>
      <xdr:colOff>63500</xdr:colOff>
      <xdr:row>58</xdr:row>
      <xdr:rowOff>81804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2562"/>
          <a:ext cx="838200" cy="2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81804</xdr:rowOff>
    </xdr:from>
    <xdr:to>
      <xdr:col>19</xdr:col>
      <xdr:colOff>177800</xdr:colOff>
      <xdr:row>58</xdr:row>
      <xdr:rowOff>82618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590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161732</xdr:rowOff>
    </xdr:from>
    <xdr:to>
      <xdr:col>20</xdr:col>
      <xdr:colOff>38100</xdr:colOff>
      <xdr:row>58</xdr:row>
      <xdr:rowOff>91882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108409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82618</xdr:rowOff>
    </xdr:from>
    <xdr:to>
      <xdr:col>15</xdr:col>
      <xdr:colOff>50800</xdr:colOff>
      <xdr:row>58</xdr:row>
      <xdr:rowOff>98343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6718"/>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141579</xdr:rowOff>
    </xdr:from>
    <xdr:to>
      <xdr:col>15</xdr:col>
      <xdr:colOff>101600</xdr:colOff>
      <xdr:row>58</xdr:row>
      <xdr:rowOff>71729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88256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93412</xdr:rowOff>
    </xdr:from>
    <xdr:to>
      <xdr:col>10</xdr:col>
      <xdr:colOff>114300</xdr:colOff>
      <xdr:row>58</xdr:row>
      <xdr:rowOff>98343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7512"/>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160633</xdr:rowOff>
    </xdr:from>
    <xdr:to>
      <xdr:col>10</xdr:col>
      <xdr:colOff>165100</xdr:colOff>
      <xdr:row>58</xdr:row>
      <xdr:rowOff>90783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107310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131480</xdr:rowOff>
    </xdr:from>
    <xdr:to>
      <xdr:col>6</xdr:col>
      <xdr:colOff>38100</xdr:colOff>
      <xdr:row>58</xdr:row>
      <xdr:rowOff>61630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78157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160562</xdr:rowOff>
    </xdr:from>
    <xdr:to>
      <xdr:col>24</xdr:col>
      <xdr:colOff>114300</xdr:colOff>
      <xdr:row>57</xdr:row>
      <xdr:rowOff>90712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138989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31004</xdr:rowOff>
    </xdr:from>
    <xdr:to>
      <xdr:col>20</xdr:col>
      <xdr:colOff>38100</xdr:colOff>
      <xdr:row>58</xdr:row>
      <xdr:rowOff>132604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123731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31818</xdr:rowOff>
    </xdr:from>
    <xdr:to>
      <xdr:col>15</xdr:col>
      <xdr:colOff>101600</xdr:colOff>
      <xdr:row>58</xdr:row>
      <xdr:rowOff>133418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124545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47543</xdr:rowOff>
    </xdr:from>
    <xdr:to>
      <xdr:col>10</xdr:col>
      <xdr:colOff>165100</xdr:colOff>
      <xdr:row>58</xdr:row>
      <xdr:rowOff>149143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140270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42612</xdr:rowOff>
    </xdr:from>
    <xdr:to>
      <xdr:col>6</xdr:col>
      <xdr:colOff>38100</xdr:colOff>
      <xdr:row>58</xdr:row>
      <xdr:rowOff>144212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117549</xdr:rowOff>
    </xdr:from>
    <xdr:to>
      <xdr:col>24</xdr:col>
      <xdr:colOff>63500</xdr:colOff>
      <xdr:row>76</xdr:row>
      <xdr:rowOff>154742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47749"/>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154742</xdr:rowOff>
    </xdr:from>
    <xdr:to>
      <xdr:col>19</xdr:col>
      <xdr:colOff>177800</xdr:colOff>
      <xdr:row>76</xdr:row>
      <xdr:rowOff>156175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494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156175</xdr:rowOff>
    </xdr:from>
    <xdr:to>
      <xdr:col>15</xdr:col>
      <xdr:colOff>50800</xdr:colOff>
      <xdr:row>77</xdr:row>
      <xdr:rowOff>28280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6375"/>
          <a:ext cx="889000" cy="4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12247</xdr:rowOff>
    </xdr:from>
    <xdr:to>
      <xdr:col>10</xdr:col>
      <xdr:colOff>114300</xdr:colOff>
      <xdr:row>77</xdr:row>
      <xdr:rowOff>28280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13897"/>
          <a:ext cx="88900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66749</xdr:rowOff>
    </xdr:from>
    <xdr:to>
      <xdr:col>24</xdr:col>
      <xdr:colOff>114300</xdr:colOff>
      <xdr:row>76</xdr:row>
      <xdr:rowOff>168349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89626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103942</xdr:rowOff>
    </xdr:from>
    <xdr:to>
      <xdr:col>20</xdr:col>
      <xdr:colOff>38100</xdr:colOff>
      <xdr:row>77</xdr:row>
      <xdr:rowOff>34092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50619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0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105375</xdr:rowOff>
    </xdr:from>
    <xdr:to>
      <xdr:col>15</xdr:col>
      <xdr:colOff>101600</xdr:colOff>
      <xdr:row>77</xdr:row>
      <xdr:rowOff>35525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148930</xdr:rowOff>
    </xdr:from>
    <xdr:to>
      <xdr:col>10</xdr:col>
      <xdr:colOff>165100</xdr:colOff>
      <xdr:row>77</xdr:row>
      <xdr:rowOff>79080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95607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5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132897</xdr:rowOff>
    </xdr:from>
    <xdr:to>
      <xdr:col>6</xdr:col>
      <xdr:colOff>38100</xdr:colOff>
      <xdr:row>77</xdr:row>
      <xdr:rowOff>63047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16810</xdr:rowOff>
    </xdr:from>
    <xdr:to>
      <xdr:col>24</xdr:col>
      <xdr:colOff>63500</xdr:colOff>
      <xdr:row>97</xdr:row>
      <xdr:rowOff>98639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7460"/>
          <a:ext cx="838200" cy="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98639</xdr:rowOff>
    </xdr:from>
    <xdr:to>
      <xdr:col>19</xdr:col>
      <xdr:colOff>177800</xdr:colOff>
      <xdr:row>97</xdr:row>
      <xdr:rowOff>100417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928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155046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99636</xdr:rowOff>
    </xdr:from>
    <xdr:to>
      <xdr:col>15</xdr:col>
      <xdr:colOff>50800</xdr:colOff>
      <xdr:row>97</xdr:row>
      <xdr:rowOff>100417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0286"/>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113050</xdr:rowOff>
    </xdr:from>
    <xdr:to>
      <xdr:col>10</xdr:col>
      <xdr:colOff>114300</xdr:colOff>
      <xdr:row>97</xdr:row>
      <xdr:rowOff>99636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72250"/>
          <a:ext cx="889000" cy="15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149252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137460</xdr:rowOff>
    </xdr:from>
    <xdr:to>
      <xdr:col>24</xdr:col>
      <xdr:colOff>114300</xdr:colOff>
      <xdr:row>97</xdr:row>
      <xdr:rowOff>67610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47839</xdr:rowOff>
    </xdr:from>
    <xdr:to>
      <xdr:col>20</xdr:col>
      <xdr:colOff>38100</xdr:colOff>
      <xdr:row>97</xdr:row>
      <xdr:rowOff>149439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165966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49617</xdr:rowOff>
    </xdr:from>
    <xdr:to>
      <xdr:col>15</xdr:col>
      <xdr:colOff>101600</xdr:colOff>
      <xdr:row>97</xdr:row>
      <xdr:rowOff>151217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48836</xdr:rowOff>
    </xdr:from>
    <xdr:to>
      <xdr:col>10</xdr:col>
      <xdr:colOff>165100</xdr:colOff>
      <xdr:row>97</xdr:row>
      <xdr:rowOff>150436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166963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62250</xdr:rowOff>
    </xdr:from>
    <xdr:to>
      <xdr:col>6</xdr:col>
      <xdr:colOff>38100</xdr:colOff>
      <xdr:row>96</xdr:row>
      <xdr:rowOff>163850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138557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34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137643</xdr:rowOff>
    </xdr:from>
    <xdr:to>
      <xdr:col>50</xdr:col>
      <xdr:colOff>114300</xdr:colOff>
      <xdr:row>38</xdr:row>
      <xdr:rowOff>138329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27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122674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137643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25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116044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137414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15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101871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103014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7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86843</xdr:rowOff>
    </xdr:from>
    <xdr:to>
      <xdr:col>46</xdr:col>
      <xdr:colOff>38100</xdr:colOff>
      <xdr:row>39</xdr:row>
      <xdr:rowOff>16993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8120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60615</xdr:rowOff>
    </xdr:from>
    <xdr:to>
      <xdr:col>55</xdr:col>
      <xdr:colOff>0</xdr:colOff>
      <xdr:row>56</xdr:row>
      <xdr:rowOff>92815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61815"/>
          <a:ext cx="8382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68028</xdr:rowOff>
    </xdr:from>
    <xdr:to>
      <xdr:col>50</xdr:col>
      <xdr:colOff>114300</xdr:colOff>
      <xdr:row>56</xdr:row>
      <xdr:rowOff>60615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326328"/>
          <a:ext cx="889000" cy="3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40796</xdr:rowOff>
    </xdr:from>
    <xdr:to>
      <xdr:col>50</xdr:col>
      <xdr:colOff>165100</xdr:colOff>
      <xdr:row>57</xdr:row>
      <xdr:rowOff>142396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68028</xdr:rowOff>
    </xdr:from>
    <xdr:to>
      <xdr:col>45</xdr:col>
      <xdr:colOff>177800</xdr:colOff>
      <xdr:row>56</xdr:row>
      <xdr:rowOff>16017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26328"/>
          <a:ext cx="889000" cy="2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16173</xdr:rowOff>
    </xdr:from>
    <xdr:to>
      <xdr:col>46</xdr:col>
      <xdr:colOff>38100</xdr:colOff>
      <xdr:row>57</xdr:row>
      <xdr:rowOff>117773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108900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16017</xdr:rowOff>
    </xdr:from>
    <xdr:to>
      <xdr:col>41</xdr:col>
      <xdr:colOff>50800</xdr:colOff>
      <xdr:row>56</xdr:row>
      <xdr:rowOff>97268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7217"/>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7518</xdr:rowOff>
    </xdr:from>
    <xdr:to>
      <xdr:col>41</xdr:col>
      <xdr:colOff>101600</xdr:colOff>
      <xdr:row>57</xdr:row>
      <xdr:rowOff>109118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100245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156935</xdr:rowOff>
    </xdr:from>
    <xdr:to>
      <xdr:col>36</xdr:col>
      <xdr:colOff>165100</xdr:colOff>
      <xdr:row>57</xdr:row>
      <xdr:rowOff>87085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78212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42015</xdr:rowOff>
    </xdr:from>
    <xdr:to>
      <xdr:col>55</xdr:col>
      <xdr:colOff>50800</xdr:colOff>
      <xdr:row>56</xdr:row>
      <xdr:rowOff>143615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64892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9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9815</xdr:rowOff>
    </xdr:from>
    <xdr:to>
      <xdr:col>50</xdr:col>
      <xdr:colOff>165100</xdr:colOff>
      <xdr:row>56</xdr:row>
      <xdr:rowOff>111415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127942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17228</xdr:rowOff>
    </xdr:from>
    <xdr:to>
      <xdr:col>46</xdr:col>
      <xdr:colOff>38100</xdr:colOff>
      <xdr:row>54</xdr:row>
      <xdr:rowOff>118828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135355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136667</xdr:rowOff>
    </xdr:from>
    <xdr:to>
      <xdr:col>41</xdr:col>
      <xdr:colOff>101600</xdr:colOff>
      <xdr:row>56</xdr:row>
      <xdr:rowOff>66817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83344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46468</xdr:rowOff>
    </xdr:from>
    <xdr:to>
      <xdr:col>36</xdr:col>
      <xdr:colOff>165100</xdr:colOff>
      <xdr:row>56</xdr:row>
      <xdr:rowOff>148068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164595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162973</xdr:rowOff>
    </xdr:from>
    <xdr:to>
      <xdr:col>55</xdr:col>
      <xdr:colOff>0</xdr:colOff>
      <xdr:row>78</xdr:row>
      <xdr:rowOff>156508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4623"/>
          <a:ext cx="838200" cy="1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155680</xdr:rowOff>
    </xdr:from>
    <xdr:to>
      <xdr:col>50</xdr:col>
      <xdr:colOff>114300</xdr:colOff>
      <xdr:row>78</xdr:row>
      <xdr:rowOff>156508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878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5739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126115</xdr:rowOff>
    </xdr:from>
    <xdr:to>
      <xdr:col>45</xdr:col>
      <xdr:colOff>177800</xdr:colOff>
      <xdr:row>78</xdr:row>
      <xdr:rowOff>155680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9215"/>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162276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83736</xdr:rowOff>
    </xdr:from>
    <xdr:to>
      <xdr:col>41</xdr:col>
      <xdr:colOff>50800</xdr:colOff>
      <xdr:row>78</xdr:row>
      <xdr:rowOff>126115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56836"/>
          <a:ext cx="889000" cy="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166031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112173</xdr:rowOff>
    </xdr:from>
    <xdr:to>
      <xdr:col>55</xdr:col>
      <xdr:colOff>50800</xdr:colOff>
      <xdr:row>78</xdr:row>
      <xdr:rowOff>42323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90600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105708</xdr:rowOff>
    </xdr:from>
    <xdr:to>
      <xdr:col>50</xdr:col>
      <xdr:colOff>165100</xdr:colOff>
      <xdr:row>79</xdr:row>
      <xdr:rowOff>35858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26985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104880</xdr:rowOff>
    </xdr:from>
    <xdr:to>
      <xdr:col>46</xdr:col>
      <xdr:colOff>38100</xdr:colOff>
      <xdr:row>79</xdr:row>
      <xdr:rowOff>35030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75315</xdr:rowOff>
    </xdr:from>
    <xdr:to>
      <xdr:col>41</xdr:col>
      <xdr:colOff>101600</xdr:colOff>
      <xdr:row>79</xdr:row>
      <xdr:rowOff>5465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32936</xdr:rowOff>
    </xdr:from>
    <xdr:to>
      <xdr:col>36</xdr:col>
      <xdr:colOff>165100</xdr:colOff>
      <xdr:row>78</xdr:row>
      <xdr:rowOff>134536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151063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11219</xdr:rowOff>
    </xdr:from>
    <xdr:to>
      <xdr:col>55</xdr:col>
      <xdr:colOff>0</xdr:colOff>
      <xdr:row>98</xdr:row>
      <xdr:rowOff>46991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13319"/>
          <a:ext cx="83820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46554</xdr:rowOff>
    </xdr:from>
    <xdr:to>
      <xdr:col>50</xdr:col>
      <xdr:colOff>114300</xdr:colOff>
      <xdr:row>98</xdr:row>
      <xdr:rowOff>46991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4865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90900</xdr:rowOff>
    </xdr:from>
    <xdr:to>
      <xdr:col>50</xdr:col>
      <xdr:colOff>165100</xdr:colOff>
      <xdr:row>98</xdr:row>
      <xdr:rowOff>21050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37577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22592</xdr:rowOff>
    </xdr:from>
    <xdr:to>
      <xdr:col>45</xdr:col>
      <xdr:colOff>177800</xdr:colOff>
      <xdr:row>98</xdr:row>
      <xdr:rowOff>46554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24692"/>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14350</xdr:rowOff>
    </xdr:from>
    <xdr:to>
      <xdr:col>46</xdr:col>
      <xdr:colOff>38100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22592</xdr:rowOff>
    </xdr:from>
    <xdr:to>
      <xdr:col>41</xdr:col>
      <xdr:colOff>50800</xdr:colOff>
      <xdr:row>98</xdr:row>
      <xdr:rowOff>48203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246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21303</xdr:rowOff>
    </xdr:from>
    <xdr:to>
      <xdr:col>41</xdr:col>
      <xdr:colOff>101600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165074</xdr:rowOff>
    </xdr:from>
    <xdr:to>
      <xdr:col>36</xdr:col>
      <xdr:colOff>165100</xdr:colOff>
      <xdr:row>97</xdr:row>
      <xdr:rowOff>95224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131869</xdr:rowOff>
    </xdr:from>
    <xdr:to>
      <xdr:col>55</xdr:col>
      <xdr:colOff>50800</xdr:colOff>
      <xdr:row>98</xdr:row>
      <xdr:rowOff>62019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57680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167641</xdr:rowOff>
    </xdr:from>
    <xdr:to>
      <xdr:col>50</xdr:col>
      <xdr:colOff>165100</xdr:colOff>
      <xdr:row>98</xdr:row>
      <xdr:rowOff>97791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88918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167204</xdr:rowOff>
    </xdr:from>
    <xdr:to>
      <xdr:col>46</xdr:col>
      <xdr:colOff>38100</xdr:colOff>
      <xdr:row>98</xdr:row>
      <xdr:rowOff>97354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143242</xdr:rowOff>
    </xdr:from>
    <xdr:to>
      <xdr:col>41</xdr:col>
      <xdr:colOff>101600</xdr:colOff>
      <xdr:row>98</xdr:row>
      <xdr:rowOff>73392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168853</xdr:rowOff>
    </xdr:from>
    <xdr:to>
      <xdr:col>36</xdr:col>
      <xdr:colOff>165100</xdr:colOff>
      <xdr:row>98</xdr:row>
      <xdr:rowOff>99003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164274</xdr:rowOff>
    </xdr:from>
    <xdr:to>
      <xdr:col>85</xdr:col>
      <xdr:colOff>127000</xdr:colOff>
      <xdr:row>39</xdr:row>
      <xdr:rowOff>16828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79374"/>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15399</xdr:rowOff>
    </xdr:from>
    <xdr:to>
      <xdr:col>81</xdr:col>
      <xdr:colOff>50800</xdr:colOff>
      <xdr:row>39</xdr:row>
      <xdr:rowOff>16828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70194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137437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15399</xdr:rowOff>
    </xdr:from>
    <xdr:to>
      <xdr:col>76</xdr:col>
      <xdr:colOff>114300</xdr:colOff>
      <xdr:row>39</xdr:row>
      <xdr:rowOff>33058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01949"/>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161917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33058</xdr:rowOff>
    </xdr:from>
    <xdr:to>
      <xdr:col>71</xdr:col>
      <xdr:colOff>177800</xdr:colOff>
      <xdr:row>39</xdr:row>
      <xdr:rowOff>49193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19608"/>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73715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113474</xdr:rowOff>
    </xdr:from>
    <xdr:to>
      <xdr:col>85</xdr:col>
      <xdr:colOff>177800</xdr:colOff>
      <xdr:row>39</xdr:row>
      <xdr:rowOff>43624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137478</xdr:rowOff>
    </xdr:from>
    <xdr:to>
      <xdr:col>81</xdr:col>
      <xdr:colOff>101600</xdr:colOff>
      <xdr:row>39</xdr:row>
      <xdr:rowOff>67628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58755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136049</xdr:rowOff>
    </xdr:from>
    <xdr:to>
      <xdr:col>76</xdr:col>
      <xdr:colOff>165100</xdr:colOff>
      <xdr:row>39</xdr:row>
      <xdr:rowOff>66199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57326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153708</xdr:rowOff>
    </xdr:from>
    <xdr:to>
      <xdr:col>72</xdr:col>
      <xdr:colOff>38100</xdr:colOff>
      <xdr:row>39</xdr:row>
      <xdr:rowOff>83858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74985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169843</xdr:rowOff>
    </xdr:from>
    <xdr:to>
      <xdr:col>67</xdr:col>
      <xdr:colOff>101600</xdr:colOff>
      <xdr:row>39</xdr:row>
      <xdr:rowOff>99993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91120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163141</xdr:rowOff>
    </xdr:from>
    <xdr:to>
      <xdr:col>85</xdr:col>
      <xdr:colOff>127000</xdr:colOff>
      <xdr:row>57</xdr:row>
      <xdr:rowOff>61349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92891"/>
          <a:ext cx="838200" cy="2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163141</xdr:rowOff>
    </xdr:from>
    <xdr:to>
      <xdr:col>81</xdr:col>
      <xdr:colOff>50800</xdr:colOff>
      <xdr:row>56</xdr:row>
      <xdr:rowOff>74627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92891"/>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74627</xdr:rowOff>
    </xdr:from>
    <xdr:to>
      <xdr:col>76</xdr:col>
      <xdr:colOff>114300</xdr:colOff>
      <xdr:row>57</xdr:row>
      <xdr:rowOff>110687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75827"/>
          <a:ext cx="889000" cy="20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110687</xdr:rowOff>
    </xdr:from>
    <xdr:to>
      <xdr:col>71</xdr:col>
      <xdr:colOff>177800</xdr:colOff>
      <xdr:row>57</xdr:row>
      <xdr:rowOff>128205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83337"/>
          <a:ext cx="8890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128800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10549</xdr:rowOff>
    </xdr:from>
    <xdr:to>
      <xdr:col>85</xdr:col>
      <xdr:colOff>177800</xdr:colOff>
      <xdr:row>57</xdr:row>
      <xdr:rowOff>112149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160426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112341</xdr:rowOff>
    </xdr:from>
    <xdr:to>
      <xdr:col>81</xdr:col>
      <xdr:colOff>101600</xdr:colOff>
      <xdr:row>56</xdr:row>
      <xdr:rowOff>42491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59018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23827</xdr:rowOff>
    </xdr:from>
    <xdr:to>
      <xdr:col>76</xdr:col>
      <xdr:colOff>165100</xdr:colOff>
      <xdr:row>56</xdr:row>
      <xdr:rowOff>125427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141954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59887</xdr:rowOff>
    </xdr:from>
    <xdr:to>
      <xdr:col>72</xdr:col>
      <xdr:colOff>38100</xdr:colOff>
      <xdr:row>57</xdr:row>
      <xdr:rowOff>161487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77405</xdr:rowOff>
    </xdr:from>
    <xdr:to>
      <xdr:col>67</xdr:col>
      <xdr:colOff>101600</xdr:colOff>
      <xdr:row>58</xdr:row>
      <xdr:rowOff>7555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170132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135745</xdr:rowOff>
    </xdr:from>
    <xdr:to>
      <xdr:col>85</xdr:col>
      <xdr:colOff>127000</xdr:colOff>
      <xdr:row>78</xdr:row>
      <xdr:rowOff>138398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8845"/>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138398</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11498"/>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165654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9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84945</xdr:rowOff>
    </xdr:from>
    <xdr:to>
      <xdr:col>85</xdr:col>
      <xdr:colOff>177800</xdr:colOff>
      <xdr:row>79</xdr:row>
      <xdr:rowOff>15095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171322</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87598</xdr:rowOff>
    </xdr:from>
    <xdr:to>
      <xdr:col>81</xdr:col>
      <xdr:colOff>101600</xdr:colOff>
      <xdr:row>79</xdr:row>
      <xdr:rowOff>17748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8875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5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27953</xdr:rowOff>
    </xdr:from>
    <xdr:to>
      <xdr:col>85</xdr:col>
      <xdr:colOff>127000</xdr:colOff>
      <xdr:row>97</xdr:row>
      <xdr:rowOff>77267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8603"/>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77267</xdr:rowOff>
    </xdr:from>
    <xdr:to>
      <xdr:col>81</xdr:col>
      <xdr:colOff>50800</xdr:colOff>
      <xdr:row>97</xdr:row>
      <xdr:rowOff>78473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0791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132796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61607</xdr:rowOff>
    </xdr:from>
    <xdr:to>
      <xdr:col>76</xdr:col>
      <xdr:colOff>114300</xdr:colOff>
      <xdr:row>97</xdr:row>
      <xdr:rowOff>78473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9225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61607</xdr:rowOff>
    </xdr:from>
    <xdr:to>
      <xdr:col>71</xdr:col>
      <xdr:colOff>177800</xdr:colOff>
      <xdr:row>97</xdr:row>
      <xdr:rowOff>102667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92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140797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148603</xdr:rowOff>
    </xdr:from>
    <xdr:to>
      <xdr:col>85</xdr:col>
      <xdr:colOff>177800</xdr:colOff>
      <xdr:row>97</xdr:row>
      <xdr:rowOff>78753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127030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26467</xdr:rowOff>
    </xdr:from>
    <xdr:to>
      <xdr:col>81</xdr:col>
      <xdr:colOff>101600</xdr:colOff>
      <xdr:row>97</xdr:row>
      <xdr:rowOff>128067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119194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27673</xdr:rowOff>
    </xdr:from>
    <xdr:to>
      <xdr:col>76</xdr:col>
      <xdr:colOff>165100</xdr:colOff>
      <xdr:row>97</xdr:row>
      <xdr:rowOff>129273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120400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10807</xdr:rowOff>
    </xdr:from>
    <xdr:to>
      <xdr:col>72</xdr:col>
      <xdr:colOff>38100</xdr:colOff>
      <xdr:row>97</xdr:row>
      <xdr:rowOff>112407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51867</xdr:rowOff>
    </xdr:from>
    <xdr:to>
      <xdr:col>67</xdr:col>
      <xdr:colOff>101600</xdr:colOff>
      <xdr:row>97</xdr:row>
      <xdr:rowOff>153467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182,382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111,990</a:t>
          </a:r>
          <a:r>
            <a:rPr kumimoji="1" lang="ja-JP" altLang="en-US" sz="1100">
              <a:latin typeface="ＭＳ Ｐゴシック" panose="020B0600070205080204" pitchFamily="50" charset="-128"/>
              <a:ea typeface="ＭＳ Ｐゴシック" panose="020B0600070205080204" pitchFamily="50" charset="-128"/>
            </a:rPr>
            <a:t>円の増額となった。これは特別定額給付金事業の実施などによるものである。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157,907</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4,881</a:t>
          </a:r>
          <a:r>
            <a:rPr kumimoji="1" lang="ja-JP" altLang="en-US" sz="1100">
              <a:latin typeface="ＭＳ Ｐゴシック" panose="020B0600070205080204" pitchFamily="50" charset="-128"/>
              <a:ea typeface="ＭＳ Ｐゴシック" panose="020B0600070205080204" pitchFamily="50" charset="-128"/>
            </a:rPr>
            <a:t>円の増額となった。これは障害福祉サービス費等給付費の増加や保育料無償化などに伴う施設型給付費の増等によるものである。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64,379</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17,898</a:t>
          </a:r>
          <a:r>
            <a:rPr kumimoji="1" lang="ja-JP" altLang="en-US" sz="1100">
              <a:latin typeface="ＭＳ Ｐゴシック" panose="020B0600070205080204" pitchFamily="50" charset="-128"/>
              <a:ea typeface="ＭＳ Ｐゴシック" panose="020B0600070205080204" pitchFamily="50" charset="-128"/>
            </a:rPr>
            <a:t>円の減額となった。これは病院事業における新型コロナウイルス感染症対策などに対する繰出金の増加などによるものである。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latin typeface="ＭＳ Ｐゴシック" panose="020B0600070205080204" pitchFamily="50" charset="-128"/>
              <a:ea typeface="ＭＳ Ｐゴシック" panose="020B0600070205080204" pitchFamily="50" charset="-128"/>
            </a:rPr>
            <a:t>47,807</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2,958</a:t>
          </a:r>
          <a:r>
            <a:rPr kumimoji="1" lang="ja-JP" altLang="en-US" sz="1100">
              <a:latin typeface="ＭＳ Ｐゴシック" panose="020B0600070205080204" pitchFamily="50" charset="-128"/>
              <a:ea typeface="ＭＳ Ｐゴシック" panose="020B0600070205080204" pitchFamily="50" charset="-128"/>
            </a:rPr>
            <a:t>円の減額となった。これは羽後町肥育牛農家経営維持支援事業などを実施したものの大規模園芸拠点パワーアップ整備事業及び大規模園芸拠点施設等整備事業の事業終了により総額で減少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25,612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15,156</a:t>
          </a:r>
          <a:r>
            <a:rPr kumimoji="1" lang="ja-JP" altLang="en-US" sz="1100">
              <a:latin typeface="ＭＳ Ｐゴシック" panose="020B0600070205080204" pitchFamily="50" charset="-128"/>
              <a:ea typeface="ＭＳ Ｐゴシック" panose="020B0600070205080204" pitchFamily="50" charset="-128"/>
            </a:rPr>
            <a:t>円の増額となった。これは新型コロナウイルス感染症対策として事業継続支援金事業や中小企業等雇用維持支援金事業を実施したことなどによるものである。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53,722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9,389</a:t>
          </a:r>
          <a:r>
            <a:rPr kumimoji="1" lang="ja-JP" altLang="en-US" sz="1100">
              <a:latin typeface="ＭＳ Ｐゴシック" panose="020B0600070205080204" pitchFamily="50" charset="-128"/>
              <a:ea typeface="ＭＳ Ｐゴシック" panose="020B0600070205080204" pitchFamily="50" charset="-128"/>
            </a:rPr>
            <a:t>円の増額となった。これは豪雪に伴う除排雪経費の増加などによるものである。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58,246</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36,915</a:t>
          </a:r>
          <a:r>
            <a:rPr kumimoji="1" lang="ja-JP" altLang="en-US" sz="1100">
              <a:latin typeface="ＭＳ Ｐゴシック" panose="020B0600070205080204" pitchFamily="50" charset="-128"/>
              <a:ea typeface="ＭＳ Ｐゴシック" panose="020B0600070205080204" pitchFamily="50" charset="-128"/>
            </a:rPr>
            <a:t>円の減額である。これは平成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年度及び令和元年度に行った学校給食共同調理場建築事業が終了したことなどによるものである。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百万円積み立てたことにより、標準財政規模比で</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実質収支額は、前年度より</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百万円の減となり、標準財政規模比で</a:t>
          </a:r>
          <a:r>
            <a:rPr kumimoji="1" lang="en-US" altLang="ja-JP" sz="1200">
              <a:latin typeface="ＭＳ ゴシック" pitchFamily="49" charset="-128"/>
              <a:ea typeface="ＭＳ ゴシック" pitchFamily="49" charset="-128"/>
            </a:rPr>
            <a:t>0.86</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実質単年度収支は、前年度比</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百万円の増加となり、標準財政規模比で</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ポイントの増加となっている。これは令和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年度予算編成時に人件費や公債費等の義務的経費以外の経費について前年度比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％削減をするなど歳出抑制に努めたことや地方交付税の増加などによるものである。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一般会計、特別会計及び企業会計の全てにおいて赤字は生じていない。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上水道事業会計において、剰余額は前年度比</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百万円増加しており、標準財政規模比で</a:t>
          </a:r>
          <a:r>
            <a:rPr kumimoji="1" lang="en-US" altLang="ja-JP" sz="1200">
              <a:latin typeface="ＭＳ ゴシック" pitchFamily="49" charset="-128"/>
              <a:ea typeface="ＭＳ ゴシック" pitchFamily="49" charset="-128"/>
            </a:rPr>
            <a:t>0.98</a:t>
          </a:r>
          <a:r>
            <a:rPr kumimoji="1" lang="ja-JP" altLang="en-US" sz="1200">
              <a:latin typeface="ＭＳ ゴシック" pitchFamily="49" charset="-128"/>
              <a:ea typeface="ＭＳ ゴシック" pitchFamily="49" charset="-128"/>
            </a:rPr>
            <a:t>ポイント増加した。今後、浄水場や管路を更新していくことから、羽後町水道事業ビジョンに基づいて経常利益を確保し、黒字経営を維持するよう努める。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病院事業会計において、剰余額は前年度比</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百万円減少しており、標準財政規模比で</a:t>
          </a:r>
          <a:r>
            <a:rPr kumimoji="1" lang="en-US" altLang="ja-JP" sz="1200">
              <a:latin typeface="ＭＳ ゴシック" pitchFamily="49" charset="-128"/>
              <a:ea typeface="ＭＳ ゴシック" pitchFamily="49" charset="-128"/>
            </a:rPr>
            <a:t>0.52</a:t>
          </a:r>
          <a:r>
            <a:rPr kumimoji="1" lang="ja-JP" altLang="en-US" sz="1200">
              <a:latin typeface="ＭＳ ゴシック" pitchFamily="49" charset="-128"/>
              <a:ea typeface="ＭＳ ゴシック" pitchFamily="49" charset="-128"/>
            </a:rPr>
            <a:t>ポイント減少した。新型コロナウイルス感染症の影響などで医業収益が減少し、一般会計からの収益収支繰出が</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百万円増加したことによるものである。令和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年度には病床数の削減や電子カルテ導入による業務効率化などを行っており引き続き経営改善に努める。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老人福祉施設運営特別会計においては、前年度比</a:t>
          </a:r>
          <a:r>
            <a:rPr kumimoji="1" lang="en-US" altLang="ja-JP" sz="1200">
              <a:latin typeface="ＭＳ ゴシック" pitchFamily="49" charset="-128"/>
              <a:ea typeface="ＭＳ ゴシック" pitchFamily="49" charset="-128"/>
            </a:rPr>
            <a:t>0.19</a:t>
          </a:r>
          <a:r>
            <a:rPr kumimoji="1" lang="ja-JP" altLang="en-US" sz="1200">
              <a:latin typeface="ＭＳ ゴシック" pitchFamily="49" charset="-128"/>
              <a:ea typeface="ＭＳ ゴシック" pitchFamily="49" charset="-128"/>
            </a:rPr>
            <a:t>ポイント増加している。施設利用者を確保しており、一定の収益が見込まれることから、引き続き堅実な経営状況を維持していく。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国民健康保険事業特別会計においては、前年度比</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ポイント減少しているが、これは過年度分高額医療費共同事業国庫返還金（</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百万円）などによるものである。国保税の徴収強化に努め、安定した歳入確保を継続していく。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介護保険特別会計においては、前年度比</a:t>
          </a:r>
          <a:r>
            <a:rPr kumimoji="1" lang="en-US" altLang="ja-JP" sz="1200">
              <a:latin typeface="ＭＳ ゴシック" pitchFamily="49" charset="-128"/>
              <a:ea typeface="ＭＳ ゴシック" pitchFamily="49" charset="-128"/>
            </a:rPr>
            <a:t>0.62</a:t>
          </a:r>
          <a:r>
            <a:rPr kumimoji="1" lang="ja-JP" altLang="en-US" sz="1200">
              <a:latin typeface="ＭＳ ゴシック" pitchFamily="49" charset="-128"/>
              <a:ea typeface="ＭＳ ゴシック" pitchFamily="49" charset="-128"/>
            </a:rPr>
            <a:t>ポイント増加している。これは新型コロナウイルス感染症などの影響により、介護給付費の伸び率の抑制や地域支援事業が縮小されたことにより歳出が抑えられた一方、過年度分介護給付費負担金の追加交付（</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百万円）などにより歳入が増加したことによるものである。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百万円の増となっている。これは平成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年度に借入したごみ処理施設整備事業の償還金の増加などによるものである。令和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年度には学校給食共同調理場建築事業に係る元金償還が開始することから中期的には増加する見込みである。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百万円の増となっている。これは総合交流拠点施設整備事業やごみ処理施設整備事業に係る地方債について、交付税算入率が高い過疎対策事業債を借り入れたことなどによるものである。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当町では、満期一括償還地方債は発行していないため、減債基金残高と減債基金積立相当額に該当する数値はありません。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351</a:t>
          </a:r>
          <a:r>
            <a:rPr kumimoji="1" lang="ja-JP" altLang="en-US" sz="1400">
              <a:latin typeface="ＭＳ ゴシック" pitchFamily="49" charset="-128"/>
              <a:ea typeface="ＭＳ ゴシック" pitchFamily="49" charset="-128"/>
            </a:rPr>
            <a:t>百万円減少している。これは地方債元金償還額が</a:t>
          </a:r>
          <a:r>
            <a:rPr kumimoji="1" lang="en-US" altLang="ja-JP" sz="1400">
              <a:latin typeface="ＭＳ ゴシック" pitchFamily="49" charset="-128"/>
              <a:ea typeface="ＭＳ ゴシック" pitchFamily="49" charset="-128"/>
            </a:rPr>
            <a:t>812</a:t>
          </a:r>
          <a:r>
            <a:rPr kumimoji="1" lang="ja-JP" altLang="en-US" sz="1400">
              <a:latin typeface="ＭＳ ゴシック" pitchFamily="49" charset="-128"/>
              <a:ea typeface="ＭＳ ゴシック" pitchFamily="49" charset="-128"/>
            </a:rPr>
            <a:t>百万円に対し、地方創生拠点整備交付金事業（道の駅うご増築事業）の実施に伴う地方債</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百万円などの新規借入が</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百万円と下回ったことによるものである。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百万円減少している。これは農業集落排水事業において施設整備事業は終了しているため新規の借入はなく減少傾向にあることや、令和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年度は病院事業会計において、企業債元金償還額が</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百万円に対し、企業債の新規借入額が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百万円と下回ったことなどによるものである。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前年度より</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百万円増加している。これは財政調整基金に</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百万円、充当可能基金分として公共施設解体基金に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百万円積み立てたことなどによるものである。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秋田県羽後町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特定目的基金は、公共施設を解体する際に充当する「公共施設解体基金」に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百万円、ふるさと納税を基金として積み立てる「ふるさと納税基金」に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百万円などを積み立てた。また、継続的に農業振興事業を実施するための「農業振興基金」については、拠点施設園芸研修事業や人・農地プラン実質化支援事業等の実施により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将来の財政需要に備え、ふるさと納税基金については寄附金を一旦基金に積み立てた上で対象事業を実施する際に取り崩すことから今後も継続的に積み立てていく。財政調整基金については、経費の削減に努めて財政状況を考慮しながら積み立てる一方、新型コロナウイルス感染症対策など必要に応じ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公共施設解体基金：老朽化や統廃合により不要となった施設の解体及び撤去の財源。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地域振興基金：うるおいと活力のある地域づくりの推進を目的とした施策を実施するための財源。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地域福祉基金：基金の運用益から生ずる収益により地域における福祉増進の事業を実施するための財源。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ふるさと納税基金：ふるさと納税の寄附金を活用し、寄附者の意向に沿った事業を実施するための財源。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公共施設解体基金：旧校舎など解体費用のため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地域福祉基金：現在積立額の利子収入により事業を実施するため増減はない。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公共施設解体基金：小中学校の統廃合等により不要となった学校施設や旧羽後病院の解体費用として今後も財政状況を考慮しながら積み立てていく。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地域振興基金：地域振興に係る事業を実施する際の財源として引き続き基金を維持する。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地域福祉基金：果実運用型の基金として今後も基金の利子収入で福祉増進事業を実施していく。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ふるさと納税基金：ふるさと納税基金条例の趣旨に沿った事業を実施する際の財源として、納税状況に応じて積み立てていく。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年度予算編成において扶助費や公債費等を除いた経費について前年度比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削減としたことなどにより歳出を削減したことや、普通交付税の増加により一般財源を例年より確保できたことなどによるものである。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の削減に努めて財政状況を考慮しながら積み立て、必要に応じて新型コロナウイルス感染症対策などで一般財源が不足する場合には取り崩しを行っていく。突発的な財政需要への対応や年度末の資金繰から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億円以上の基金残高は維持する方針である。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地方債償還計画上は、減債基金を活用した地方債の償還予定はないものの、大型事業の実施により公債費が増加した場合に備え、当面は現状の規模を維持する方針である。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30E803-E5D8-43FF-9DF2-071C5D12E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D136A8-82C2-41C2-8BF1-2B79AFDB4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55B6C2D-B2C8-4804-BCAC-4F748B55B5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7AE0DD-9C97-4638-B895-436DA8E89F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1F6335-B7FD-4F78-8794-A7DB6B9140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C7E4F7F-A009-4371-8F31-D0F730F529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AFB3E5-8C5F-4047-B400-A6C06E59BA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93ACDA3-1F4D-46BC-9D70-64FD08964D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D6AD80-1E3C-46BC-9EEB-31D1648E2A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EB5D65-9B81-4F6B-90DF-F7E0B4AB3B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7EAC54-680D-44A7-AFEB-BE2F32B8A08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E389F6-280E-444D-A366-496E81B419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1EC0B1-124F-45C3-B55C-4980BA30BC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3A17EA7-CDC4-4149-BD2F-5F1F49309A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16DEB2-544A-4AE2-97C0-24395A952EB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D686A9-FC8A-46B4-95F2-FAB6A7E3002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E6B97BB-B515-49FF-AA61-4A3662AC82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E6BD8FF-DB01-44D4-9BA1-814E492584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488632-ACC5-467B-BD6C-B2CE869F57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BC31A5-CFF6-458A-B8E5-09C528725A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500FE93-9231-4D99-B015-9A621A3838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609886-45A7-4C82-91EC-8E8732BBA0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8E9A30-60D0-4BA0-8D71-47F0D72FFF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F124F5-324A-4680-B45B-B5E0F476ED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254BAA-92CF-432D-879D-591DCFE8A8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FFC180-808C-4480-AE8D-9049CA399A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12A335-48CE-4BB4-A7AD-7CA59247BC3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EE101D-E8F2-4C54-BDF0-219C1C3EF1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981361-71D4-4766-8F6F-1E694A8A09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AF5D4BA-2897-4943-8F2F-27AAD34F4F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5507F3D-E345-4D8F-A489-EC2C37DE61E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1C5BB9-0C3C-454D-B693-B71E7578B92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FA9A08F-6481-45FB-96E2-A2592B6F6D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495782-D1A1-4E2A-A943-62BC59A8276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387BC00-C4E1-4A37-BB8E-FED9E6D3E2E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5575886-DA0B-4169-A0D5-CBDF5DD4C6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52510B9-91C5-4316-93EB-A1613E76F0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693BAC-B9D0-4637-8B11-0074C5CFA5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579CDA-0054-4973-A812-870746F1B4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24FB37-EF3D-4211-A97D-667F026E053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FF88AB3-6D0E-4BF2-9271-232B5A2D98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C1B792-3298-474E-B128-6BB96FE1AC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F77A84-F3B7-4A63-B9CA-B27CBCAB88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F83EF9-6BDE-484B-AAF8-6D09C74832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405AEC-2644-4E03-83D3-10454AA49D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3FDB92-8F6E-49C3-9DCB-D9BC25B7F3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CF0A97B-5EE2-458C-B108-A7405B818A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ポイント上回っており、前年度より</a:t>
          </a:r>
          <a:r>
            <a:rPr kumimoji="1" lang="en-US" altLang="ja-JP" sz="1100" baseline="0">
              <a:latin typeface="ＭＳ Ｐゴシック" panose="020B0600070205080204" pitchFamily="50" charset="-128"/>
              <a:ea typeface="ＭＳ Ｐゴシック" panose="020B0600070205080204" pitchFamily="50" charset="-128"/>
            </a:rPr>
            <a:t>1.3</a:t>
          </a:r>
          <a:r>
            <a:rPr kumimoji="1" lang="ja-JP" altLang="en-US" sz="1100" baseline="0">
              <a:latin typeface="ＭＳ Ｐゴシック" panose="020B0600070205080204" pitchFamily="50" charset="-128"/>
              <a:ea typeface="ＭＳ Ｐゴシック" panose="020B0600070205080204" pitchFamily="50" charset="-128"/>
            </a:rPr>
            <a:t>ポイント増加している。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前年度より増加した要因は、総合交流拠点施設（道の駅うご）増築工事などを実施し指数が改善した施設があるものの、減価償却により全体としては資産が減少したためである。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年度には羽後町公共施設等総合管理計画を更新しており、これに基づいた公共施設個別管理計画により施設の維持管理や適正な配置を図る。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8EFDE73-FE6D-42F7-9EDB-D7B236DBEF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A690C3A-E3BB-43C7-8B27-9E66E0A4A4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76114B6-7B80-4900-A80E-CF821338A5F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0A0C758-8F21-4890-B975-70CA3F63F3E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BA1905D-0F29-4E42-BF5B-FC908A376D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FA7688F-9272-47C0-BE03-9A5E9F840A4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51648F9-533B-4C3F-8A94-5AB9C11B8B9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A080DCE-C59D-4334-B33C-04CC22754AD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F5F0A96-B6BD-4D06-994B-E79F8E12087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4CCDAC5-952D-43B4-BD43-2D5B09B70A4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9DEBC65-1A55-4766-B216-1020B30E27D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44DB3C1-FB1C-4AA1-8D5B-5C8D6AA4276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BE602EB-8DDF-43A9-A9BA-532FC99B20D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E543CD4-A191-4199-946D-CFE194D80C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FC935FF-09B5-47B0-9FB3-23ADC357507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C51A43C-126B-444F-A4CA-9C995802CFD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F6856BEB-558A-441E-92A2-6E3CDCB0DFF7}"/>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C4641E1A-DD5A-42C8-AD0D-FFD1D53FA3E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CF8A55A3-62EF-446D-98BE-6CD9CC2AACB3}"/>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DA31B4F1-8B39-4745-BE63-BD0FD69381A6}"/>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C080160F-6A1A-4F92-ADA2-76C946D54AE8}"/>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BB1A4115-E11A-4DF7-88FC-503684112912}"/>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2626601C-832D-44C1-A68C-6CC2CDFB9291}"/>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a:extLst>
            <a:ext uri="{FF2B5EF4-FFF2-40B4-BE49-F238E27FC236}">
              <a16:creationId xmlns:a16="http://schemas.microsoft.com/office/drawing/2014/main" id="{8B6E5EDB-7954-4A3F-9210-7FAC5A6F088F}"/>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162031</xdr:rowOff>
    </xdr:from>
    <xdr:to>
      <xdr:col>15</xdr:col>
      <xdr:colOff>187325</xdr:colOff>
      <xdr:row>31</xdr:row>
      <xdr:rowOff>92181</xdr:rowOff>
    </xdr:to>
    <xdr:sp macro="" textlink="">
      <xdr:nvSpPr>
        <xdr:cNvPr id="73" name="フローチャート: 判断 72">
          <a:extLst>
            <a:ext uri="{FF2B5EF4-FFF2-40B4-BE49-F238E27FC236}">
              <a16:creationId xmlns:a16="http://schemas.microsoft.com/office/drawing/2014/main" id="{A285A86F-0044-4E3D-94EF-D55FC693FA8A}"/>
            </a:ext>
          </a:extLst>
        </xdr:cNvPr>
        <xdr:cNvSpPr/>
      </xdr:nvSpPr>
      <xdr:spPr>
        <a:xfrm>
          <a:off x="3238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129646</xdr:rowOff>
    </xdr:from>
    <xdr:to>
      <xdr:col>11</xdr:col>
      <xdr:colOff>187325</xdr:colOff>
      <xdr:row>31</xdr:row>
      <xdr:rowOff>59796</xdr:rowOff>
    </xdr:to>
    <xdr:sp macro="" textlink="">
      <xdr:nvSpPr>
        <xdr:cNvPr id="74" name="フローチャート: 判断 73">
          <a:extLst>
            <a:ext uri="{FF2B5EF4-FFF2-40B4-BE49-F238E27FC236}">
              <a16:creationId xmlns:a16="http://schemas.microsoft.com/office/drawing/2014/main" id="{01B49634-30AA-436F-BDF1-6E4E82A9898B}"/>
            </a:ext>
          </a:extLst>
        </xdr:cNvPr>
        <xdr:cNvSpPr/>
      </xdr:nvSpPr>
      <xdr:spPr>
        <a:xfrm>
          <a:off x="2476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5" name="フローチャート: 判断 74">
          <a:extLst>
            <a:ext uri="{FF2B5EF4-FFF2-40B4-BE49-F238E27FC236}">
              <a16:creationId xmlns:a16="http://schemas.microsoft.com/office/drawing/2014/main" id="{0A8AE1AF-4D2B-41A2-A79D-CEF8153BE04C}"/>
            </a:ext>
          </a:extLst>
        </xdr:cNvPr>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4203FD-D9CD-4882-8CAA-B399D00DB8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B0D316-633D-460F-BB6A-A9491AAC05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D3FC08-43A1-48B3-BCCE-C001F8767F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FD19EB-86B8-44C1-A68D-520D5FB1F3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2F8823A-BD00-4256-989E-1EB823DAF5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a:extLst>
            <a:ext uri="{FF2B5EF4-FFF2-40B4-BE49-F238E27FC236}">
              <a16:creationId xmlns:a16="http://schemas.microsoft.com/office/drawing/2014/main" id="{0F9FF1A5-F1D2-46BD-8492-5A73292278A4}"/>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a:extLst>
            <a:ext uri="{FF2B5EF4-FFF2-40B4-BE49-F238E27FC236}">
              <a16:creationId xmlns:a16="http://schemas.microsoft.com/office/drawing/2014/main" id="{E661EF9E-48B0-4FA4-B0D7-D0720CD2E50D}"/>
            </a:ext>
          </a:extLst>
        </xdr:cNvPr>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83" name="楕円 82">
          <a:extLst>
            <a:ext uri="{FF2B5EF4-FFF2-40B4-BE49-F238E27FC236}">
              <a16:creationId xmlns:a16="http://schemas.microsoft.com/office/drawing/2014/main" id="{5DEDA8E1-DD10-4A14-94CB-2EEAC864003E}"/>
            </a:ext>
          </a:extLst>
        </xdr:cNvPr>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17992</xdr:rowOff>
    </xdr:to>
    <xdr:cxnSp macro="">
      <xdr:nvCxnSpPr>
        <xdr:cNvPr id="84" name="直線コネクタ 83">
          <a:extLst>
            <a:ext uri="{FF2B5EF4-FFF2-40B4-BE49-F238E27FC236}">
              <a16:creationId xmlns:a16="http://schemas.microsoft.com/office/drawing/2014/main" id="{C6961F58-74F3-4933-A7B8-6FFC649388DE}"/>
            </a:ext>
          </a:extLst>
        </xdr:cNvPr>
        <xdr:cNvCxnSpPr/>
      </xdr:nvCxnSpPr>
      <xdr:spPr>
        <a:xfrm>
          <a:off x="4051300" y="6081078"/>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a:extLst>
            <a:ext uri="{FF2B5EF4-FFF2-40B4-BE49-F238E27FC236}">
              <a16:creationId xmlns:a16="http://schemas.microsoft.com/office/drawing/2014/main" id="{AADF49A5-FB73-424C-AA0B-537AE2D749AA}"/>
            </a:ext>
          </a:extLst>
        </xdr:cNvPr>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166053</xdr:rowOff>
    </xdr:from>
    <xdr:to>
      <xdr:col>19</xdr:col>
      <xdr:colOff>136525</xdr:colOff>
      <xdr:row>31</xdr:row>
      <xdr:rowOff>0</xdr:rowOff>
    </xdr:to>
    <xdr:cxnSp macro="">
      <xdr:nvCxnSpPr>
        <xdr:cNvPr id="86" name="直線コネクタ 85">
          <a:extLst>
            <a:ext uri="{FF2B5EF4-FFF2-40B4-BE49-F238E27FC236}">
              <a16:creationId xmlns:a16="http://schemas.microsoft.com/office/drawing/2014/main" id="{FB7AAFFB-0FC5-4383-8650-29DF51A4E9EB}"/>
            </a:ext>
          </a:extLst>
        </xdr:cNvPr>
        <xdr:cNvCxnSpPr/>
      </xdr:nvCxnSpPr>
      <xdr:spPr>
        <a:xfrm flipV="1">
          <a:off x="3289300" y="6081078"/>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a:extLst>
            <a:ext uri="{FF2B5EF4-FFF2-40B4-BE49-F238E27FC236}">
              <a16:creationId xmlns:a16="http://schemas.microsoft.com/office/drawing/2014/main" id="{30F141CE-B5FE-4818-996E-203CE6F5EEFE}"/>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0</xdr:rowOff>
    </xdr:to>
    <xdr:cxnSp macro="">
      <xdr:nvCxnSpPr>
        <xdr:cNvPr id="88" name="直線コネクタ 87">
          <a:extLst>
            <a:ext uri="{FF2B5EF4-FFF2-40B4-BE49-F238E27FC236}">
              <a16:creationId xmlns:a16="http://schemas.microsoft.com/office/drawing/2014/main" id="{226B0CEE-A77E-4834-B830-046727E6F691}"/>
            </a:ext>
          </a:extLst>
        </xdr:cNvPr>
        <xdr:cNvCxnSpPr/>
      </xdr:nvCxnSpPr>
      <xdr:spPr>
        <a:xfrm>
          <a:off x="2527300" y="60540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89" name="楕円 88">
          <a:extLst>
            <a:ext uri="{FF2B5EF4-FFF2-40B4-BE49-F238E27FC236}">
              <a16:creationId xmlns:a16="http://schemas.microsoft.com/office/drawing/2014/main" id="{83031FD7-1EEA-4DA1-AEA8-E5120DD16E0A}"/>
            </a:ext>
          </a:extLst>
        </xdr:cNvPr>
        <xdr:cNvSpPr/>
      </xdr:nvSpPr>
      <xdr:spPr>
        <a:xfrm>
          <a:off x="1714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46778</xdr:rowOff>
    </xdr:to>
    <xdr:cxnSp macro="">
      <xdr:nvCxnSpPr>
        <xdr:cNvPr id="90" name="直線コネクタ 89">
          <a:extLst>
            <a:ext uri="{FF2B5EF4-FFF2-40B4-BE49-F238E27FC236}">
              <a16:creationId xmlns:a16="http://schemas.microsoft.com/office/drawing/2014/main" id="{B6DD70CF-EC6C-4DD5-A156-27A7C696D9CE}"/>
            </a:ext>
          </a:extLst>
        </xdr:cNvPr>
        <xdr:cNvCxnSpPr/>
      </xdr:nvCxnSpPr>
      <xdr:spPr>
        <a:xfrm flipV="1">
          <a:off x="1765300" y="605409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1" name="n_1aveValue有形固定資産減価償却率">
          <a:extLst>
            <a:ext uri="{FF2B5EF4-FFF2-40B4-BE49-F238E27FC236}">
              <a16:creationId xmlns:a16="http://schemas.microsoft.com/office/drawing/2014/main" id="{58BCF0AB-7F1F-42E8-B156-5D4808E80FAA}"/>
            </a:ext>
          </a:extLst>
        </xdr:cNvPr>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92" name="n_2aveValue有形固定資産減価償却率">
          <a:extLst>
            <a:ext uri="{FF2B5EF4-FFF2-40B4-BE49-F238E27FC236}">
              <a16:creationId xmlns:a16="http://schemas.microsoft.com/office/drawing/2014/main" id="{3D2D7426-672F-4461-B42C-8D8A7206439E}"/>
            </a:ext>
          </a:extLst>
        </xdr:cNvPr>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93" name="n_3aveValue有形固定資産減価償却率">
          <a:extLst>
            <a:ext uri="{FF2B5EF4-FFF2-40B4-BE49-F238E27FC236}">
              <a16:creationId xmlns:a16="http://schemas.microsoft.com/office/drawing/2014/main" id="{65BEC05C-412C-4088-95AF-BAB177DC9487}"/>
            </a:ext>
          </a:extLst>
        </xdr:cNvPr>
        <xdr:cNvSpPr txBox="1"/>
      </xdr:nvSpPr>
      <xdr:spPr>
        <a:xfrm>
          <a:off x="2324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4" name="n_4aveValue有形固定資産減価償却率">
          <a:extLst>
            <a:ext uri="{FF2B5EF4-FFF2-40B4-BE49-F238E27FC236}">
              <a16:creationId xmlns:a16="http://schemas.microsoft.com/office/drawing/2014/main" id="{24CB4E39-C28A-4C9C-A1BF-99CCD03445DB}"/>
            </a:ext>
          </a:extLst>
        </xdr:cNvPr>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61930</xdr:rowOff>
    </xdr:from>
    <xdr:ext cx="405111" cy="259045"/>
    <xdr:sp macro="" textlink="">
      <xdr:nvSpPr>
        <xdr:cNvPr id="95" name="n_1mainValue有形固定資産減価償却率">
          <a:extLst>
            <a:ext uri="{FF2B5EF4-FFF2-40B4-BE49-F238E27FC236}">
              <a16:creationId xmlns:a16="http://schemas.microsoft.com/office/drawing/2014/main" id="{1909FD7F-0612-477B-8BA6-826328A7ADFC}"/>
            </a:ext>
          </a:extLst>
        </xdr:cNvPr>
        <xdr:cNvSpPr txBox="1"/>
      </xdr:nvSpPr>
      <xdr:spPr>
        <a:xfrm>
          <a:off x="3836044" y="580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mainValue有形固定資産減価償却率">
          <a:extLst>
            <a:ext uri="{FF2B5EF4-FFF2-40B4-BE49-F238E27FC236}">
              <a16:creationId xmlns:a16="http://schemas.microsoft.com/office/drawing/2014/main" id="{69DDA605-597C-44BF-997E-2C8D2A627E48}"/>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mainValue有形固定資産減価償却率">
          <a:extLst>
            <a:ext uri="{FF2B5EF4-FFF2-40B4-BE49-F238E27FC236}">
              <a16:creationId xmlns:a16="http://schemas.microsoft.com/office/drawing/2014/main" id="{A891D502-E597-4569-A51D-E9BF0730C4EB}"/>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8" name="n_4mainValue有形固定資産減価償却率">
          <a:extLst>
            <a:ext uri="{FF2B5EF4-FFF2-40B4-BE49-F238E27FC236}">
              <a16:creationId xmlns:a16="http://schemas.microsoft.com/office/drawing/2014/main" id="{B9545065-1568-4A4B-9A43-192A0EC0B6D0}"/>
            </a:ext>
          </a:extLst>
        </xdr:cNvPr>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1E36815-E2DC-4E2E-86B0-56FC401DA0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BDA1367-91A2-460A-84C1-80950FE844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C351A3D-0B1E-423C-8EBE-66EFCD2405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46E495-9901-4E9D-8521-3D3CB0AFF7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F0AB97-A016-4B1B-93E5-D3C8A68F7C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2D9ECAE-4463-4644-811F-B4B7426FAFE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0B6171A-CA22-4E56-AD39-8F116DA6E6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1815749-CD28-4B6A-A8F7-29DC8DBE01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CDC2A8E-4F7D-4D10-B434-5FE480247C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962333E-3DE6-4A6F-9EA0-7AEE1E639A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6A7963-5E6F-4E61-A175-9ECD58F1DC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CD1316E-AC74-455F-8DAE-BB398F946A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1D3CD6-9C6A-4978-BFF3-8212FD68B6C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債務償還比率は前年度より</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ポイント減少し、類似団体平均を</a:t>
          </a:r>
          <a:r>
            <a:rPr kumimoji="1" lang="en-US" altLang="ja-JP" sz="1050">
              <a:latin typeface="ＭＳ Ｐゴシック" panose="020B0600070205080204" pitchFamily="50" charset="-128"/>
              <a:ea typeface="ＭＳ Ｐゴシック" panose="020B0600070205080204" pitchFamily="50" charset="-128"/>
            </a:rPr>
            <a:t>36.6</a:t>
          </a:r>
          <a:r>
            <a:rPr kumimoji="1" lang="ja-JP" altLang="en-US" sz="1050">
              <a:latin typeface="ＭＳ Ｐゴシック" panose="020B0600070205080204" pitchFamily="50" charset="-128"/>
              <a:ea typeface="ＭＳ Ｐゴシック" panose="020B0600070205080204" pitchFamily="50" charset="-128"/>
            </a:rPr>
            <a:t>ポイント下回っている。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地方債償還額が借入額を上回ったことにより地方債現在高が</a:t>
          </a:r>
          <a:r>
            <a:rPr kumimoji="1" lang="en-US" altLang="ja-JP" sz="1050">
              <a:latin typeface="ＭＳ Ｐゴシック" panose="020B0600070205080204" pitchFamily="50" charset="-128"/>
              <a:ea typeface="ＭＳ Ｐゴシック" panose="020B0600070205080204" pitchFamily="50" charset="-128"/>
            </a:rPr>
            <a:t>352</a:t>
          </a:r>
          <a:r>
            <a:rPr kumimoji="1" lang="ja-JP" altLang="en-US" sz="1050">
              <a:latin typeface="ＭＳ Ｐゴシック" panose="020B0600070205080204" pitchFamily="50" charset="-128"/>
              <a:ea typeface="ＭＳ Ｐゴシック" panose="020B0600070205080204" pitchFamily="50" charset="-128"/>
            </a:rPr>
            <a:t>百万円減少したことや充当可能基金残高の増加により指数が改善した。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以降に湯沢雄勝広域市町村圏組合組合において消防署羽後分署などの更新事業が予定されており、地方債残高の上昇が見込まれるが、当町は類似団体と比較しても職員数及び人件費ともに少ない状況にあることから、引き続き効率的な行政運営を継続して債務償還比率の抑制に努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826E4E3-A251-4DAA-BD1B-2A5F4AE009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3420D43-BA95-4998-9411-AB008B3A050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6E33A91-59A2-4775-A345-C125B11693F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9380BE3-AF8A-47ED-9C03-12ABD57FB3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0960C65-892C-4A86-85B2-12A2AF12228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D5926F-0208-48CE-B378-8C3E244C7E8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239D764-F4F4-42C6-A187-8B29E54E28C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7F18195-733D-4B00-9B69-0E46D8FCD3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02DA74D-923A-4555-83BF-198E610D6E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871567A-3EA5-41BB-B1E7-3DF8CAA1865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ADD09AE-7B48-45E7-89BE-68730CBB6E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E22E407-102D-42BA-BD31-36E1459ECF2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146C9AF-5216-434A-B0DB-E6E72F25556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429B923-BDB9-4AB3-A573-4F95825E89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E50A44A-F608-4A7D-91AB-EB8E3989A5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230D3D1B-F770-45A5-9F9D-26040631FAE3}"/>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47AE456B-96CA-4B52-9250-40B5AEF91CD8}"/>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9B1115B8-3C1D-4426-8109-B7E95D01706F}"/>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962D833-93A5-4947-8C65-3130616C461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3EB04A3-5914-4B9F-86DB-5449CF4B79E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39D1A2CA-88F7-4A56-B503-5E5C622CA3B8}"/>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222A4E71-6000-4AB1-87CC-0CD645BD35BB}"/>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8022</xdr:rowOff>
    </xdr:from>
    <xdr:to>
      <xdr:col>72</xdr:col>
      <xdr:colOff>123825</xdr:colOff>
      <xdr:row>30</xdr:row>
      <xdr:rowOff>109622</xdr:rowOff>
    </xdr:to>
    <xdr:sp macro="" textlink="">
      <xdr:nvSpPr>
        <xdr:cNvPr id="134" name="フローチャート: 判断 133">
          <a:extLst>
            <a:ext uri="{FF2B5EF4-FFF2-40B4-BE49-F238E27FC236}">
              <a16:creationId xmlns:a16="http://schemas.microsoft.com/office/drawing/2014/main" id="{7F81AFDF-750C-4549-8B0A-4013C6F16B24}"/>
            </a:ext>
          </a:extLst>
        </xdr:cNvPr>
        <xdr:cNvSpPr/>
      </xdr:nvSpPr>
      <xdr:spPr>
        <a:xfrm>
          <a:off x="14033500" y="592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29372</xdr:rowOff>
    </xdr:from>
    <xdr:to>
      <xdr:col>68</xdr:col>
      <xdr:colOff>123825</xdr:colOff>
      <xdr:row>30</xdr:row>
      <xdr:rowOff>130972</xdr:rowOff>
    </xdr:to>
    <xdr:sp macro="" textlink="">
      <xdr:nvSpPr>
        <xdr:cNvPr id="135" name="フローチャート: 判断 134">
          <a:extLst>
            <a:ext uri="{FF2B5EF4-FFF2-40B4-BE49-F238E27FC236}">
              <a16:creationId xmlns:a16="http://schemas.microsoft.com/office/drawing/2014/main" id="{A52B6EE6-6D35-4E08-AD65-59A692A0AC37}"/>
            </a:ext>
          </a:extLst>
        </xdr:cNvPr>
        <xdr:cNvSpPr/>
      </xdr:nvSpPr>
      <xdr:spPr>
        <a:xfrm>
          <a:off x="13271500" y="594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36" name="フローチャート: 判断 135">
          <a:extLst>
            <a:ext uri="{FF2B5EF4-FFF2-40B4-BE49-F238E27FC236}">
              <a16:creationId xmlns:a16="http://schemas.microsoft.com/office/drawing/2014/main" id="{72E91307-CDE1-433E-8398-96FF3AEF0E5E}"/>
            </a:ext>
          </a:extLst>
        </xdr:cNvPr>
        <xdr:cNvSpPr/>
      </xdr:nvSpPr>
      <xdr:spPr>
        <a:xfrm>
          <a:off x="12509500" y="59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49523</xdr:rowOff>
    </xdr:from>
    <xdr:to>
      <xdr:col>60</xdr:col>
      <xdr:colOff>123825</xdr:colOff>
      <xdr:row>30</xdr:row>
      <xdr:rowOff>151123</xdr:rowOff>
    </xdr:to>
    <xdr:sp macro="" textlink="">
      <xdr:nvSpPr>
        <xdr:cNvPr id="137" name="フローチャート: 判断 136">
          <a:extLst>
            <a:ext uri="{FF2B5EF4-FFF2-40B4-BE49-F238E27FC236}">
              <a16:creationId xmlns:a16="http://schemas.microsoft.com/office/drawing/2014/main" id="{6BA5AD54-9BF7-437A-AAEE-45F19987D342}"/>
            </a:ext>
          </a:extLst>
        </xdr:cNvPr>
        <xdr:cNvSpPr/>
      </xdr:nvSpPr>
      <xdr:spPr>
        <a:xfrm>
          <a:off x="11747500" y="596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209B87D-2FE4-4E9E-957F-44BB2D5001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744AB75-7A4A-4115-967D-8FC00150E5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DE588D6-2509-4911-BAF4-EFD71D9C1B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674A109-85F7-4ED1-8701-2F9AF27441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9C2404-17E2-4AAA-9A73-3C4A975516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109065</xdr:rowOff>
    </xdr:from>
    <xdr:to>
      <xdr:col>76</xdr:col>
      <xdr:colOff>73025</xdr:colOff>
      <xdr:row>30</xdr:row>
      <xdr:rowOff>39215</xdr:rowOff>
    </xdr:to>
    <xdr:sp macro="" textlink="">
      <xdr:nvSpPr>
        <xdr:cNvPr id="143" name="楕円 142">
          <a:extLst>
            <a:ext uri="{FF2B5EF4-FFF2-40B4-BE49-F238E27FC236}">
              <a16:creationId xmlns:a16="http://schemas.microsoft.com/office/drawing/2014/main" id="{C7F81032-9BCE-4273-B20F-6E3D41AC114A}"/>
            </a:ext>
          </a:extLst>
        </xdr:cNvPr>
        <xdr:cNvSpPr/>
      </xdr:nvSpPr>
      <xdr:spPr>
        <a:xfrm>
          <a:off x="14744700" y="58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131942</xdr:rowOff>
    </xdr:from>
    <xdr:ext cx="469744" cy="259045"/>
    <xdr:sp macro="" textlink="">
      <xdr:nvSpPr>
        <xdr:cNvPr id="144" name="債務償還比率該当値テキスト">
          <a:extLst>
            <a:ext uri="{FF2B5EF4-FFF2-40B4-BE49-F238E27FC236}">
              <a16:creationId xmlns:a16="http://schemas.microsoft.com/office/drawing/2014/main" id="{501C23BF-75A9-42B1-95B2-1DBDEB1378FF}"/>
            </a:ext>
          </a:extLst>
        </xdr:cNvPr>
        <xdr:cNvSpPr txBox="1"/>
      </xdr:nvSpPr>
      <xdr:spPr>
        <a:xfrm>
          <a:off x="14846300" y="57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59958</xdr:rowOff>
    </xdr:from>
    <xdr:to>
      <xdr:col>72</xdr:col>
      <xdr:colOff>123825</xdr:colOff>
      <xdr:row>30</xdr:row>
      <xdr:rowOff>161558</xdr:rowOff>
    </xdr:to>
    <xdr:sp macro="" textlink="">
      <xdr:nvSpPr>
        <xdr:cNvPr id="145" name="楕円 144">
          <a:extLst>
            <a:ext uri="{FF2B5EF4-FFF2-40B4-BE49-F238E27FC236}">
              <a16:creationId xmlns:a16="http://schemas.microsoft.com/office/drawing/2014/main" id="{D183427F-EFC8-4081-BFC0-DFC6A0352BF6}"/>
            </a:ext>
          </a:extLst>
        </xdr:cNvPr>
        <xdr:cNvSpPr/>
      </xdr:nvSpPr>
      <xdr:spPr>
        <a:xfrm>
          <a:off x="14033500" y="597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159865</xdr:rowOff>
    </xdr:from>
    <xdr:to>
      <xdr:col>76</xdr:col>
      <xdr:colOff>22225</xdr:colOff>
      <xdr:row>30</xdr:row>
      <xdr:rowOff>110758</xdr:rowOff>
    </xdr:to>
    <xdr:cxnSp macro="">
      <xdr:nvCxnSpPr>
        <xdr:cNvPr id="146" name="直線コネクタ 145">
          <a:extLst>
            <a:ext uri="{FF2B5EF4-FFF2-40B4-BE49-F238E27FC236}">
              <a16:creationId xmlns:a16="http://schemas.microsoft.com/office/drawing/2014/main" id="{F4EF20F5-921D-410D-8CF8-16DEDDB32AC4}"/>
            </a:ext>
          </a:extLst>
        </xdr:cNvPr>
        <xdr:cNvCxnSpPr/>
      </xdr:nvCxnSpPr>
      <xdr:spPr>
        <a:xfrm flipV="1">
          <a:off x="14084300" y="5903440"/>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74471</xdr:rowOff>
    </xdr:from>
    <xdr:to>
      <xdr:col>68</xdr:col>
      <xdr:colOff>123825</xdr:colOff>
      <xdr:row>31</xdr:row>
      <xdr:rowOff>4621</xdr:rowOff>
    </xdr:to>
    <xdr:sp macro="" textlink="">
      <xdr:nvSpPr>
        <xdr:cNvPr id="147" name="楕円 146">
          <a:extLst>
            <a:ext uri="{FF2B5EF4-FFF2-40B4-BE49-F238E27FC236}">
              <a16:creationId xmlns:a16="http://schemas.microsoft.com/office/drawing/2014/main" id="{6DC11CBB-6C85-42FE-9E90-5F9C10947875}"/>
            </a:ext>
          </a:extLst>
        </xdr:cNvPr>
        <xdr:cNvSpPr/>
      </xdr:nvSpPr>
      <xdr:spPr>
        <a:xfrm>
          <a:off x="13271500" y="59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110758</xdr:rowOff>
    </xdr:from>
    <xdr:to>
      <xdr:col>72</xdr:col>
      <xdr:colOff>73025</xdr:colOff>
      <xdr:row>30</xdr:row>
      <xdr:rowOff>125271</xdr:rowOff>
    </xdr:to>
    <xdr:cxnSp macro="">
      <xdr:nvCxnSpPr>
        <xdr:cNvPr id="148" name="直線コネクタ 147">
          <a:extLst>
            <a:ext uri="{FF2B5EF4-FFF2-40B4-BE49-F238E27FC236}">
              <a16:creationId xmlns:a16="http://schemas.microsoft.com/office/drawing/2014/main" id="{0AFE5884-2F9F-4ED5-8C72-0BF8FC3202E3}"/>
            </a:ext>
          </a:extLst>
        </xdr:cNvPr>
        <xdr:cNvCxnSpPr/>
      </xdr:nvCxnSpPr>
      <xdr:spPr>
        <a:xfrm flipV="1">
          <a:off x="13322300" y="6025783"/>
          <a:ext cx="7620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126457</xdr:rowOff>
    </xdr:from>
    <xdr:to>
      <xdr:col>64</xdr:col>
      <xdr:colOff>123825</xdr:colOff>
      <xdr:row>30</xdr:row>
      <xdr:rowOff>56607</xdr:rowOff>
    </xdr:to>
    <xdr:sp macro="" textlink="">
      <xdr:nvSpPr>
        <xdr:cNvPr id="149" name="楕円 148">
          <a:extLst>
            <a:ext uri="{FF2B5EF4-FFF2-40B4-BE49-F238E27FC236}">
              <a16:creationId xmlns:a16="http://schemas.microsoft.com/office/drawing/2014/main" id="{1C1AE08C-1BFF-467B-9116-E20D0EF96D6E}"/>
            </a:ext>
          </a:extLst>
        </xdr:cNvPr>
        <xdr:cNvSpPr/>
      </xdr:nvSpPr>
      <xdr:spPr>
        <a:xfrm>
          <a:off x="12509500" y="58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5807</xdr:rowOff>
    </xdr:from>
    <xdr:to>
      <xdr:col>68</xdr:col>
      <xdr:colOff>73025</xdr:colOff>
      <xdr:row>30</xdr:row>
      <xdr:rowOff>125271</xdr:rowOff>
    </xdr:to>
    <xdr:cxnSp macro="">
      <xdr:nvCxnSpPr>
        <xdr:cNvPr id="150" name="直線コネクタ 149">
          <a:extLst>
            <a:ext uri="{FF2B5EF4-FFF2-40B4-BE49-F238E27FC236}">
              <a16:creationId xmlns:a16="http://schemas.microsoft.com/office/drawing/2014/main" id="{063AC6BC-3C64-4EE6-BE07-5D79F2E46E5C}"/>
            </a:ext>
          </a:extLst>
        </xdr:cNvPr>
        <xdr:cNvCxnSpPr/>
      </xdr:nvCxnSpPr>
      <xdr:spPr>
        <a:xfrm>
          <a:off x="12560300" y="5920832"/>
          <a:ext cx="762000" cy="1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157163</xdr:rowOff>
    </xdr:from>
    <xdr:to>
      <xdr:col>60</xdr:col>
      <xdr:colOff>123825</xdr:colOff>
      <xdr:row>30</xdr:row>
      <xdr:rowOff>87313</xdr:rowOff>
    </xdr:to>
    <xdr:sp macro="" textlink="">
      <xdr:nvSpPr>
        <xdr:cNvPr id="151" name="楕円 150">
          <a:extLst>
            <a:ext uri="{FF2B5EF4-FFF2-40B4-BE49-F238E27FC236}">
              <a16:creationId xmlns:a16="http://schemas.microsoft.com/office/drawing/2014/main" id="{2B117B8D-4957-4DBE-BC8F-D1D4FDFCEE94}"/>
            </a:ext>
          </a:extLst>
        </xdr:cNvPr>
        <xdr:cNvSpPr/>
      </xdr:nvSpPr>
      <xdr:spPr>
        <a:xfrm>
          <a:off x="11747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5807</xdr:rowOff>
    </xdr:from>
    <xdr:to>
      <xdr:col>64</xdr:col>
      <xdr:colOff>73025</xdr:colOff>
      <xdr:row>30</xdr:row>
      <xdr:rowOff>36513</xdr:rowOff>
    </xdr:to>
    <xdr:cxnSp macro="">
      <xdr:nvCxnSpPr>
        <xdr:cNvPr id="152" name="直線コネクタ 151">
          <a:extLst>
            <a:ext uri="{FF2B5EF4-FFF2-40B4-BE49-F238E27FC236}">
              <a16:creationId xmlns:a16="http://schemas.microsoft.com/office/drawing/2014/main" id="{6B6CBE48-E627-4941-8B1B-6191D03EA856}"/>
            </a:ext>
          </a:extLst>
        </xdr:cNvPr>
        <xdr:cNvCxnSpPr/>
      </xdr:nvCxnSpPr>
      <xdr:spPr>
        <a:xfrm flipV="1">
          <a:off x="11798300" y="5920832"/>
          <a:ext cx="7620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126149</xdr:rowOff>
    </xdr:from>
    <xdr:ext cx="469744" cy="259045"/>
    <xdr:sp macro="" textlink="">
      <xdr:nvSpPr>
        <xdr:cNvPr id="153" name="n_1aveValue債務償還比率">
          <a:extLst>
            <a:ext uri="{FF2B5EF4-FFF2-40B4-BE49-F238E27FC236}">
              <a16:creationId xmlns:a16="http://schemas.microsoft.com/office/drawing/2014/main" id="{41C67D10-9A7E-4EDD-9F3A-9DA2D786D71D}"/>
            </a:ext>
          </a:extLst>
        </xdr:cNvPr>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147499</xdr:rowOff>
    </xdr:from>
    <xdr:ext cx="469744" cy="259045"/>
    <xdr:sp macro="" textlink="">
      <xdr:nvSpPr>
        <xdr:cNvPr id="154" name="n_2aveValue債務償還比率">
          <a:extLst>
            <a:ext uri="{FF2B5EF4-FFF2-40B4-BE49-F238E27FC236}">
              <a16:creationId xmlns:a16="http://schemas.microsoft.com/office/drawing/2014/main" id="{B05D3EDA-0F8E-4C68-B6EC-821DD1B36D4F}"/>
            </a:ext>
          </a:extLst>
        </xdr:cNvPr>
        <xdr:cNvSpPr txBox="1"/>
      </xdr:nvSpPr>
      <xdr:spPr>
        <a:xfrm>
          <a:off x="13087427" y="57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135293</xdr:rowOff>
    </xdr:from>
    <xdr:ext cx="469744" cy="259045"/>
    <xdr:sp macro="" textlink="">
      <xdr:nvSpPr>
        <xdr:cNvPr id="155" name="n_3aveValue債務償還比率">
          <a:extLst>
            <a:ext uri="{FF2B5EF4-FFF2-40B4-BE49-F238E27FC236}">
              <a16:creationId xmlns:a16="http://schemas.microsoft.com/office/drawing/2014/main" id="{5D753EDE-DFC6-4E2B-91B4-E0D69C62F6ED}"/>
            </a:ext>
          </a:extLst>
        </xdr:cNvPr>
        <xdr:cNvSpPr txBox="1"/>
      </xdr:nvSpPr>
      <xdr:spPr>
        <a:xfrm>
          <a:off x="12325427" y="6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142250</xdr:rowOff>
    </xdr:from>
    <xdr:ext cx="469744" cy="259045"/>
    <xdr:sp macro="" textlink="">
      <xdr:nvSpPr>
        <xdr:cNvPr id="156" name="n_4aveValue債務償還比率">
          <a:extLst>
            <a:ext uri="{FF2B5EF4-FFF2-40B4-BE49-F238E27FC236}">
              <a16:creationId xmlns:a16="http://schemas.microsoft.com/office/drawing/2014/main" id="{959F5D50-F71F-461B-ABBA-93F47602A7C8}"/>
            </a:ext>
          </a:extLst>
        </xdr:cNvPr>
        <xdr:cNvSpPr txBox="1"/>
      </xdr:nvSpPr>
      <xdr:spPr>
        <a:xfrm>
          <a:off x="115634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152685</xdr:rowOff>
    </xdr:from>
    <xdr:ext cx="469744" cy="259045"/>
    <xdr:sp macro="" textlink="">
      <xdr:nvSpPr>
        <xdr:cNvPr id="157" name="n_1mainValue債務償還比率">
          <a:extLst>
            <a:ext uri="{FF2B5EF4-FFF2-40B4-BE49-F238E27FC236}">
              <a16:creationId xmlns:a16="http://schemas.microsoft.com/office/drawing/2014/main" id="{B9F644D2-9044-4BDB-8B2F-14B71F3DE7FE}"/>
            </a:ext>
          </a:extLst>
        </xdr:cNvPr>
        <xdr:cNvSpPr txBox="1"/>
      </xdr:nvSpPr>
      <xdr:spPr>
        <a:xfrm>
          <a:off x="13836727" y="606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167198</xdr:rowOff>
    </xdr:from>
    <xdr:ext cx="469744" cy="259045"/>
    <xdr:sp macro="" textlink="">
      <xdr:nvSpPr>
        <xdr:cNvPr id="158" name="n_2mainValue債務償還比率">
          <a:extLst>
            <a:ext uri="{FF2B5EF4-FFF2-40B4-BE49-F238E27FC236}">
              <a16:creationId xmlns:a16="http://schemas.microsoft.com/office/drawing/2014/main" id="{3E9573A3-0137-4754-906F-3631BD5E78ED}"/>
            </a:ext>
          </a:extLst>
        </xdr:cNvPr>
        <xdr:cNvSpPr txBox="1"/>
      </xdr:nvSpPr>
      <xdr:spPr>
        <a:xfrm>
          <a:off x="13087427" y="60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73134</xdr:rowOff>
    </xdr:from>
    <xdr:ext cx="469744" cy="259045"/>
    <xdr:sp macro="" textlink="">
      <xdr:nvSpPr>
        <xdr:cNvPr id="159" name="n_3mainValue債務償還比率">
          <a:extLst>
            <a:ext uri="{FF2B5EF4-FFF2-40B4-BE49-F238E27FC236}">
              <a16:creationId xmlns:a16="http://schemas.microsoft.com/office/drawing/2014/main" id="{3BB2C586-BFE9-4F13-8484-3E3F3DB275F5}"/>
            </a:ext>
          </a:extLst>
        </xdr:cNvPr>
        <xdr:cNvSpPr txBox="1"/>
      </xdr:nvSpPr>
      <xdr:spPr>
        <a:xfrm>
          <a:off x="12325427" y="564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103840</xdr:rowOff>
    </xdr:from>
    <xdr:ext cx="469744" cy="259045"/>
    <xdr:sp macro="" textlink="">
      <xdr:nvSpPr>
        <xdr:cNvPr id="160" name="n_4mainValue債務償還比率">
          <a:extLst>
            <a:ext uri="{FF2B5EF4-FFF2-40B4-BE49-F238E27FC236}">
              <a16:creationId xmlns:a16="http://schemas.microsoft.com/office/drawing/2014/main" id="{285E4390-B104-4FA9-98C1-8D9AAE5687FE}"/>
            </a:ext>
          </a:extLst>
        </xdr:cNvPr>
        <xdr:cNvSpPr txBox="1"/>
      </xdr:nvSpPr>
      <xdr:spPr>
        <a:xfrm>
          <a:off x="11563427" y="56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2C11B8D-DAA9-42A8-AD4F-E4631C5768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4767042-7D23-4343-AD27-5600D3B328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BB90F05-9621-4D11-990C-BD1AD5F2453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3ED342E-9580-46E8-8FF9-E13829449D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66D9F58-0862-49A0-90D2-9F14E47B87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62C3CC8-FB4A-4CBE-B061-69E283B9E9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565BCC-2DD2-4DCC-B054-E0F41A2C66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73D2CB-7D24-4239-B34D-4C0B980A25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DBB644-04C2-4CBB-AAFA-FB34D9D478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F68DE6-112A-4EA7-A799-3EFF66CABB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0F5B0-65AD-4ED3-B32B-77AA5DD234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5F916A-8DFA-44FA-A820-0ADC64B235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53D45A-5AD5-48AA-94B0-6D66AE6177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166651-76C4-45FF-9D25-6F153D1B7C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3D024E-5352-4667-87AA-6DF64F14A7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DFF3F3-A15A-4BFB-AB10-CB8E0AE34E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753A55-7417-4D4D-A725-15CB4688C3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CD3EA4-BB65-4645-8155-14F30DDDA3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9514AD-FF3B-4C67-A0AE-7F89494839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F7E48E-1B15-439D-9EDE-33EFBD0191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4E8C44-581F-4F4A-8752-EC8403ADB5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A4ADC6-D53D-445C-A1B5-B03CC6C782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98A265-3C0D-4660-8DAB-9DB209564D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69D02C-3E40-4B9E-8A2B-F450685E01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02C102-47F0-4B5F-AB99-F53C7A35D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DDC025-8EC9-405C-A48F-537BAF66D8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AA2C56-2C1C-485F-BBB3-38F4A3F516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871B80-7231-4D3B-88CA-0DADB2FE0B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560123-713C-4370-8966-05E269AEC9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69B60F-497E-4B6F-9206-F5969063FD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357118-6968-4403-BFBD-93797D96BC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6B1FA6-FC82-4A9D-AE36-10B365E032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DE8216-597A-408A-BBF6-03AD47691A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4CFA5E-8106-4AD7-BF6A-810F25D044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90C2A3-A718-431F-BEDA-17726FCAD1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0E0115-9481-4064-8A2E-3815E059CB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B399B9-5D1D-488E-8FBE-11384BD8262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BCE2FD-8290-49D5-8593-7E7ABCFCCA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D59DF6-EC2F-48C8-96FB-7050E5D77B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C7E18C-A781-4BB1-9A6B-C2A34F2B8B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B1E8E7-F445-4A50-A4E0-36F775665D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146F5E-14AB-4BF2-AD33-517EC1BB72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893A90-5A05-426E-8E11-B52AC1B53F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8901C8-5B2B-4DB4-9DBF-AC46541881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BDAB4A-9FE5-4B92-A164-B7DAD9D2DD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AD4076-9B4C-4DAA-89E0-6D04D74683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46ACB7-294F-45A5-B8EE-3844738863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423953-4B2A-4E6A-BD96-1BFF90356D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E147D0-7310-4CB4-A294-C70A1AD50CB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68BCB2-80D8-49BF-9EAC-4CE0B888FF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2C45B74-8F20-4282-8A1F-95DA0F9415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37232C-F92B-4243-995E-A417D1B284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C5184A-F995-4D3F-ADEB-9675B3FF3B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23E9B3-A193-4EFD-A45B-191556A696B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F5541C-22DF-48A5-A30A-A83E29D4DC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09E9CB-643E-4B4B-A504-4B25DB6A4B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297D69-EC18-424A-8AA7-CB32DFBFAC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832F2F4-A8FF-4675-A275-8261F77AC4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CAA5809-C62E-4C38-BAD2-066AF4BA06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3C77240-A205-4470-BA0D-9A628BDB908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BDAAF9-5B46-4491-BAC3-3542925DAD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E45A62FB-276A-41CF-8BC3-BB631DE164FE}"/>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97058FEE-44A2-40DB-9167-5CF845DC45C1}"/>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F2A5D6B5-F36D-495F-BFAB-67AB45AAC95E}"/>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DFC2A19E-78B7-4950-A309-10282CC3BF28}"/>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BC74DA43-A31F-43EC-AB76-FF8D405649AF}"/>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A9DDB5C-2C48-45DB-A48C-14881E6E1A4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5A498379-985B-41E6-BDDD-189661C2B958}"/>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A47C4187-7222-46D0-9F9C-06FDC925BC67}"/>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C80E49D4-C281-444D-B460-A0B8C1835D69}"/>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846FE820-7235-4570-9E3C-19EA1E8C77D6}"/>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ACB39AD8-4081-4C1C-B139-B803149D2D0A}"/>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41FE52-C163-4B2A-9117-062A756E74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C31BC0-2391-46D7-9BE3-524091E758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5FDD7B-9096-4F9E-A6F8-3002141F83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DA15FF-D865-426C-845D-E3AA6B9819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E6DC1A-2FBB-4A58-87B1-BFA5E4108E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BFE440ED-73C7-498B-BCE8-45A4E250384C}"/>
            </a:ext>
          </a:extLst>
        </xdr:cNvPr>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D419D1BA-76AF-48E3-A8AE-860C088005E2}"/>
            </a:ext>
          </a:extLst>
        </xdr:cNvPr>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a:extLst>
            <a:ext uri="{FF2B5EF4-FFF2-40B4-BE49-F238E27FC236}">
              <a16:creationId xmlns:a16="http://schemas.microsoft.com/office/drawing/2014/main" id="{0BA0471A-4BFD-490B-AA06-4275932D719B}"/>
            </a:ext>
          </a:extLst>
        </xdr:cNvPr>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0FEA101F-D65F-485A-938F-663E433B3042}"/>
            </a:ext>
          </a:extLst>
        </xdr:cNvPr>
        <xdr:cNvCxnSpPr/>
      </xdr:nvCxnSpPr>
      <xdr:spPr>
        <a:xfrm>
          <a:off x="3797300" y="64065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25240A04-AFB9-4F7D-B591-8AE8C5DB704D}"/>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62865</xdr:rowOff>
    </xdr:to>
    <xdr:cxnSp macro="">
      <xdr:nvCxnSpPr>
        <xdr:cNvPr id="78" name="直線コネクタ 77">
          <a:extLst>
            <a:ext uri="{FF2B5EF4-FFF2-40B4-BE49-F238E27FC236}">
              <a16:creationId xmlns:a16="http://schemas.microsoft.com/office/drawing/2014/main" id="{13EEA5A6-85F8-421D-BAC0-21B28A1A5B8B}"/>
            </a:ext>
          </a:extLst>
        </xdr:cNvPr>
        <xdr:cNvCxnSpPr/>
      </xdr:nvCxnSpPr>
      <xdr:spPr>
        <a:xfrm>
          <a:off x="2908300" y="63874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B9B39EBA-92DA-46AA-A223-C6C96966648A}"/>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98478F93-8BB8-4814-A677-C8309D312E6A}"/>
            </a:ext>
          </a:extLst>
        </xdr:cNvPr>
        <xdr:cNvCxnSpPr/>
      </xdr:nvCxnSpPr>
      <xdr:spPr>
        <a:xfrm>
          <a:off x="2019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1" name="n_1aveValue【道路】&#10;有形固定資産減価償却率">
          <a:extLst>
            <a:ext uri="{FF2B5EF4-FFF2-40B4-BE49-F238E27FC236}">
              <a16:creationId xmlns:a16="http://schemas.microsoft.com/office/drawing/2014/main" id="{4E9E1DAC-C102-4598-A1DF-DD33CDB1D49E}"/>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2" name="n_2aveValue【道路】&#10;有形固定資産減価償却率">
          <a:extLst>
            <a:ext uri="{FF2B5EF4-FFF2-40B4-BE49-F238E27FC236}">
              <a16:creationId xmlns:a16="http://schemas.microsoft.com/office/drawing/2014/main" id="{F6CF3113-B32A-4468-A126-FEB9AA1ABD5A}"/>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787E2B98-2561-4169-92AD-9BE0B13B9658}"/>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4" name="n_4aveValue【道路】&#10;有形固定資産減価償却率">
          <a:extLst>
            <a:ext uri="{FF2B5EF4-FFF2-40B4-BE49-F238E27FC236}">
              <a16:creationId xmlns:a16="http://schemas.microsoft.com/office/drawing/2014/main" id="{D02D518B-13AC-4A8A-BAAF-C10D4EF1CD2B}"/>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5" name="n_1mainValue【道路】&#10;有形固定資産減価償却率">
          <a:extLst>
            <a:ext uri="{FF2B5EF4-FFF2-40B4-BE49-F238E27FC236}">
              <a16:creationId xmlns:a16="http://schemas.microsoft.com/office/drawing/2014/main" id="{0602A18A-8124-4BC6-99DD-EF82DB35ED1F}"/>
            </a:ext>
          </a:extLst>
        </xdr:cNvPr>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6" name="n_2mainValue【道路】&#10;有形固定資産減価償却率">
          <a:extLst>
            <a:ext uri="{FF2B5EF4-FFF2-40B4-BE49-F238E27FC236}">
              <a16:creationId xmlns:a16="http://schemas.microsoft.com/office/drawing/2014/main" id="{3B9A0688-AACA-4125-9971-D72C394BA805}"/>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7" name="n_3mainValue【道路】&#10;有形固定資産減価償却率">
          <a:extLst>
            <a:ext uri="{FF2B5EF4-FFF2-40B4-BE49-F238E27FC236}">
              <a16:creationId xmlns:a16="http://schemas.microsoft.com/office/drawing/2014/main" id="{73B21122-C4D2-417E-B0A3-13F58B3FCAD6}"/>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FD3AFEB-28ED-4493-8F01-48B8132805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DE0B687-2A24-47E2-A3F1-9AD2F79EAB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B971EEC-57F0-4C74-87BA-7AC671A4D1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313529B-A6C0-4030-8010-C93E2DD1B3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5451A0B-0B90-4D2C-A8E7-F6265A6838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4B86B3E-76CF-45D3-9B54-D8C72F0A11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7A55D4B-EAB4-482C-8623-8E6CB3B735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5D9ABE0-85CE-46EB-8E74-80E7AE9BDC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735F40F-08CC-4B5B-9AFC-16B8A5FBC9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54FE483-9E1D-4FDC-85B3-2C8A77EE47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99679963-A121-417A-BE07-F71A2869DD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0F679E8-346B-494F-8538-0B951CEABC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D05FF13-1C39-4AD0-9A7F-AF6A0EAE9B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B81F129E-83F0-44A0-92BD-0FA9E714A7D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1C123AE-9552-40D2-AEBD-35BF99CB40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EB4ADC52-1A70-4D21-B9DE-9E6F364123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21DF2C2-5413-4CC1-A069-82B5C45E4C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43670463-D0C2-4CA1-A87A-55980B8D092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D264C16D-D3CF-45D0-BE07-EC96C0386B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4034C367-CB9B-403C-86F4-8DEDA1F6058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8FE5C9F-6FC0-46DA-A4A0-29FD3E3956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72F7D6C3-D7A8-4210-BF7E-0A437045826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60C86E6-F9A1-45C0-BE48-054BFDA00B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1" name="直線コネクタ 110">
          <a:extLst>
            <a:ext uri="{FF2B5EF4-FFF2-40B4-BE49-F238E27FC236}">
              <a16:creationId xmlns:a16="http://schemas.microsoft.com/office/drawing/2014/main" id="{FF4008B0-4EA6-44D0-BEC3-4C77C343423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2" name="【道路】&#10;一人当たり延長最小値テキスト">
          <a:extLst>
            <a:ext uri="{FF2B5EF4-FFF2-40B4-BE49-F238E27FC236}">
              <a16:creationId xmlns:a16="http://schemas.microsoft.com/office/drawing/2014/main" id="{71416438-7DB2-4630-8BF5-63D8219601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3" name="直線コネクタ 112">
          <a:extLst>
            <a:ext uri="{FF2B5EF4-FFF2-40B4-BE49-F238E27FC236}">
              <a16:creationId xmlns:a16="http://schemas.microsoft.com/office/drawing/2014/main" id="{238F035A-F267-49C7-9164-F281AD79EF36}"/>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4" name="【道路】&#10;一人当たり延長最大値テキスト">
          <a:extLst>
            <a:ext uri="{FF2B5EF4-FFF2-40B4-BE49-F238E27FC236}">
              <a16:creationId xmlns:a16="http://schemas.microsoft.com/office/drawing/2014/main" id="{ABE9DB75-BD5A-48C5-89A9-98891BDCA62E}"/>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5" name="直線コネクタ 114">
          <a:extLst>
            <a:ext uri="{FF2B5EF4-FFF2-40B4-BE49-F238E27FC236}">
              <a16:creationId xmlns:a16="http://schemas.microsoft.com/office/drawing/2014/main" id="{476FD43B-2AE9-4A31-86F2-6839EA39FFB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6" name="【道路】&#10;一人当たり延長平均値テキスト">
          <a:extLst>
            <a:ext uri="{FF2B5EF4-FFF2-40B4-BE49-F238E27FC236}">
              <a16:creationId xmlns:a16="http://schemas.microsoft.com/office/drawing/2014/main" id="{0DF9ECF1-5F39-4A75-95F7-F23362F1D3D7}"/>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7" name="フローチャート: 判断 116">
          <a:extLst>
            <a:ext uri="{FF2B5EF4-FFF2-40B4-BE49-F238E27FC236}">
              <a16:creationId xmlns:a16="http://schemas.microsoft.com/office/drawing/2014/main" id="{2DD79242-DCE8-4CD4-9A2E-2B695351A1B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18" name="フローチャート: 判断 117">
          <a:extLst>
            <a:ext uri="{FF2B5EF4-FFF2-40B4-BE49-F238E27FC236}">
              <a16:creationId xmlns:a16="http://schemas.microsoft.com/office/drawing/2014/main" id="{04125545-1160-4495-BF5F-A404C26755A9}"/>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19" name="フローチャート: 判断 118">
          <a:extLst>
            <a:ext uri="{FF2B5EF4-FFF2-40B4-BE49-F238E27FC236}">
              <a16:creationId xmlns:a16="http://schemas.microsoft.com/office/drawing/2014/main" id="{4764DB9D-7C2C-4234-A7D7-2D5DB9F21516}"/>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0" name="フローチャート: 判断 119">
          <a:extLst>
            <a:ext uri="{FF2B5EF4-FFF2-40B4-BE49-F238E27FC236}">
              <a16:creationId xmlns:a16="http://schemas.microsoft.com/office/drawing/2014/main" id="{AFAA58C6-34E0-4A5C-B2A2-60A5D3641803}"/>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1" name="フローチャート: 判断 120">
          <a:extLst>
            <a:ext uri="{FF2B5EF4-FFF2-40B4-BE49-F238E27FC236}">
              <a16:creationId xmlns:a16="http://schemas.microsoft.com/office/drawing/2014/main" id="{54AE4F1A-7E8C-4EA3-A1D0-D6D5817F8F69}"/>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32F244A-A61F-4247-B82A-465B59D15F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2B2974-48E6-46DE-8DEB-35E9CE1D17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B77841-C6E2-4C97-A8AC-E50324309E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8A31A3-31F5-473E-A0E0-39C9087CCB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335849-8ED5-41BB-875F-AA4DEAF839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147834</xdr:rowOff>
    </xdr:from>
    <xdr:to>
      <xdr:col>55</xdr:col>
      <xdr:colOff>50800</xdr:colOff>
      <xdr:row>39</xdr:row>
      <xdr:rowOff>77984</xdr:rowOff>
    </xdr:to>
    <xdr:sp macro="" textlink="">
      <xdr:nvSpPr>
        <xdr:cNvPr id="127" name="楕円 126">
          <a:extLst>
            <a:ext uri="{FF2B5EF4-FFF2-40B4-BE49-F238E27FC236}">
              <a16:creationId xmlns:a16="http://schemas.microsoft.com/office/drawing/2014/main" id="{6635B28F-4859-44D0-BBD5-3F91F22B236D}"/>
            </a:ext>
          </a:extLst>
        </xdr:cNvPr>
        <xdr:cNvSpPr/>
      </xdr:nvSpPr>
      <xdr:spPr>
        <a:xfrm>
          <a:off x="10426700" y="66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126261</xdr:rowOff>
    </xdr:from>
    <xdr:ext cx="534377" cy="259045"/>
    <xdr:sp macro="" textlink="">
      <xdr:nvSpPr>
        <xdr:cNvPr id="128" name="【道路】&#10;一人当たり延長該当値テキスト">
          <a:extLst>
            <a:ext uri="{FF2B5EF4-FFF2-40B4-BE49-F238E27FC236}">
              <a16:creationId xmlns:a16="http://schemas.microsoft.com/office/drawing/2014/main" id="{7F5D7A24-3744-4658-AB6E-D88643827D96}"/>
            </a:ext>
          </a:extLst>
        </xdr:cNvPr>
        <xdr:cNvSpPr txBox="1"/>
      </xdr:nvSpPr>
      <xdr:spPr>
        <a:xfrm>
          <a:off x="10515600" y="66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160731</xdr:rowOff>
    </xdr:from>
    <xdr:to>
      <xdr:col>50</xdr:col>
      <xdr:colOff>165100</xdr:colOff>
      <xdr:row>39</xdr:row>
      <xdr:rowOff>90881</xdr:rowOff>
    </xdr:to>
    <xdr:sp macro="" textlink="">
      <xdr:nvSpPr>
        <xdr:cNvPr id="129" name="楕円 128">
          <a:extLst>
            <a:ext uri="{FF2B5EF4-FFF2-40B4-BE49-F238E27FC236}">
              <a16:creationId xmlns:a16="http://schemas.microsoft.com/office/drawing/2014/main" id="{48FA7D61-D354-482F-A110-1380C555D9ED}"/>
            </a:ext>
          </a:extLst>
        </xdr:cNvPr>
        <xdr:cNvSpPr/>
      </xdr:nvSpPr>
      <xdr:spPr>
        <a:xfrm>
          <a:off x="9588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27184</xdr:rowOff>
    </xdr:from>
    <xdr:to>
      <xdr:col>55</xdr:col>
      <xdr:colOff>0</xdr:colOff>
      <xdr:row>39</xdr:row>
      <xdr:rowOff>40081</xdr:rowOff>
    </xdr:to>
    <xdr:cxnSp macro="">
      <xdr:nvCxnSpPr>
        <xdr:cNvPr id="130" name="直線コネクタ 129">
          <a:extLst>
            <a:ext uri="{FF2B5EF4-FFF2-40B4-BE49-F238E27FC236}">
              <a16:creationId xmlns:a16="http://schemas.microsoft.com/office/drawing/2014/main" id="{F1F482C1-FB42-4C95-9AC6-7595D6272F5B}"/>
            </a:ext>
          </a:extLst>
        </xdr:cNvPr>
        <xdr:cNvCxnSpPr/>
      </xdr:nvCxnSpPr>
      <xdr:spPr>
        <a:xfrm flipV="1">
          <a:off x="9639300" y="6713734"/>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171094</xdr:rowOff>
    </xdr:from>
    <xdr:to>
      <xdr:col>46</xdr:col>
      <xdr:colOff>38100</xdr:colOff>
      <xdr:row>39</xdr:row>
      <xdr:rowOff>101244</xdr:rowOff>
    </xdr:to>
    <xdr:sp macro="" textlink="">
      <xdr:nvSpPr>
        <xdr:cNvPr id="131" name="楕円 130">
          <a:extLst>
            <a:ext uri="{FF2B5EF4-FFF2-40B4-BE49-F238E27FC236}">
              <a16:creationId xmlns:a16="http://schemas.microsoft.com/office/drawing/2014/main" id="{DADB2DE2-C52A-409B-955F-9259946E97B2}"/>
            </a:ext>
          </a:extLst>
        </xdr:cNvPr>
        <xdr:cNvSpPr/>
      </xdr:nvSpPr>
      <xdr:spPr>
        <a:xfrm>
          <a:off x="86995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40081</xdr:rowOff>
    </xdr:from>
    <xdr:to>
      <xdr:col>50</xdr:col>
      <xdr:colOff>114300</xdr:colOff>
      <xdr:row>39</xdr:row>
      <xdr:rowOff>50444</xdr:rowOff>
    </xdr:to>
    <xdr:cxnSp macro="">
      <xdr:nvCxnSpPr>
        <xdr:cNvPr id="132" name="直線コネクタ 131">
          <a:extLst>
            <a:ext uri="{FF2B5EF4-FFF2-40B4-BE49-F238E27FC236}">
              <a16:creationId xmlns:a16="http://schemas.microsoft.com/office/drawing/2014/main" id="{52153C90-69F7-4767-ACF0-9275640D7DCE}"/>
            </a:ext>
          </a:extLst>
        </xdr:cNvPr>
        <xdr:cNvCxnSpPr/>
      </xdr:nvCxnSpPr>
      <xdr:spPr>
        <a:xfrm flipV="1">
          <a:off x="8750300" y="672663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11474</xdr:rowOff>
    </xdr:from>
    <xdr:to>
      <xdr:col>41</xdr:col>
      <xdr:colOff>101600</xdr:colOff>
      <xdr:row>39</xdr:row>
      <xdr:rowOff>113074</xdr:rowOff>
    </xdr:to>
    <xdr:sp macro="" textlink="">
      <xdr:nvSpPr>
        <xdr:cNvPr id="133" name="楕円 132">
          <a:extLst>
            <a:ext uri="{FF2B5EF4-FFF2-40B4-BE49-F238E27FC236}">
              <a16:creationId xmlns:a16="http://schemas.microsoft.com/office/drawing/2014/main" id="{4B76DFEB-41EF-4D19-9A38-7AFB4C54ACAD}"/>
            </a:ext>
          </a:extLst>
        </xdr:cNvPr>
        <xdr:cNvSpPr/>
      </xdr:nvSpPr>
      <xdr:spPr>
        <a:xfrm>
          <a:off x="7810500" y="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50444</xdr:rowOff>
    </xdr:from>
    <xdr:to>
      <xdr:col>45</xdr:col>
      <xdr:colOff>177800</xdr:colOff>
      <xdr:row>39</xdr:row>
      <xdr:rowOff>62274</xdr:rowOff>
    </xdr:to>
    <xdr:cxnSp macro="">
      <xdr:nvCxnSpPr>
        <xdr:cNvPr id="134" name="直線コネクタ 133">
          <a:extLst>
            <a:ext uri="{FF2B5EF4-FFF2-40B4-BE49-F238E27FC236}">
              <a16:creationId xmlns:a16="http://schemas.microsoft.com/office/drawing/2014/main" id="{46E2042E-C93D-486D-BD8A-D0F9FE4B258A}"/>
            </a:ext>
          </a:extLst>
        </xdr:cNvPr>
        <xdr:cNvCxnSpPr/>
      </xdr:nvCxnSpPr>
      <xdr:spPr>
        <a:xfrm flipV="1">
          <a:off x="7861300" y="6736994"/>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23438</xdr:rowOff>
    </xdr:from>
    <xdr:to>
      <xdr:col>36</xdr:col>
      <xdr:colOff>165100</xdr:colOff>
      <xdr:row>39</xdr:row>
      <xdr:rowOff>125038</xdr:rowOff>
    </xdr:to>
    <xdr:sp macro="" textlink="">
      <xdr:nvSpPr>
        <xdr:cNvPr id="135" name="楕円 134">
          <a:extLst>
            <a:ext uri="{FF2B5EF4-FFF2-40B4-BE49-F238E27FC236}">
              <a16:creationId xmlns:a16="http://schemas.microsoft.com/office/drawing/2014/main" id="{0B57BE1E-AC16-4CD7-A290-CEB622035B63}"/>
            </a:ext>
          </a:extLst>
        </xdr:cNvPr>
        <xdr:cNvSpPr/>
      </xdr:nvSpPr>
      <xdr:spPr>
        <a:xfrm>
          <a:off x="6921500" y="6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62274</xdr:rowOff>
    </xdr:from>
    <xdr:to>
      <xdr:col>41</xdr:col>
      <xdr:colOff>50800</xdr:colOff>
      <xdr:row>39</xdr:row>
      <xdr:rowOff>74238</xdr:rowOff>
    </xdr:to>
    <xdr:cxnSp macro="">
      <xdr:nvCxnSpPr>
        <xdr:cNvPr id="136" name="直線コネクタ 135">
          <a:extLst>
            <a:ext uri="{FF2B5EF4-FFF2-40B4-BE49-F238E27FC236}">
              <a16:creationId xmlns:a16="http://schemas.microsoft.com/office/drawing/2014/main" id="{C011BDAD-A433-4C0A-8823-B0C189D33083}"/>
            </a:ext>
          </a:extLst>
        </xdr:cNvPr>
        <xdr:cNvCxnSpPr/>
      </xdr:nvCxnSpPr>
      <xdr:spPr>
        <a:xfrm flipV="1">
          <a:off x="6972300" y="67488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37" name="n_1aveValue【道路】&#10;一人当たり延長">
          <a:extLst>
            <a:ext uri="{FF2B5EF4-FFF2-40B4-BE49-F238E27FC236}">
              <a16:creationId xmlns:a16="http://schemas.microsoft.com/office/drawing/2014/main" id="{BDD8840B-8B09-4CBA-B4A8-6D6CCA56951C}"/>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38" name="n_2aveValue【道路】&#10;一人当たり延長">
          <a:extLst>
            <a:ext uri="{FF2B5EF4-FFF2-40B4-BE49-F238E27FC236}">
              <a16:creationId xmlns:a16="http://schemas.microsoft.com/office/drawing/2014/main" id="{AFEF142A-23D0-4533-B84A-F22C5CC5FE76}"/>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39" name="n_3aveValue【道路】&#10;一人当たり延長">
          <a:extLst>
            <a:ext uri="{FF2B5EF4-FFF2-40B4-BE49-F238E27FC236}">
              <a16:creationId xmlns:a16="http://schemas.microsoft.com/office/drawing/2014/main" id="{9687236A-D0F9-4CD1-843C-0E6182BC98E2}"/>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0" name="n_4aveValue【道路】&#10;一人当たり延長">
          <a:extLst>
            <a:ext uri="{FF2B5EF4-FFF2-40B4-BE49-F238E27FC236}">
              <a16:creationId xmlns:a16="http://schemas.microsoft.com/office/drawing/2014/main" id="{192F799F-0B86-47F7-B896-98C8E5FEA5ED}"/>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82008</xdr:rowOff>
    </xdr:from>
    <xdr:ext cx="534377" cy="259045"/>
    <xdr:sp macro="" textlink="">
      <xdr:nvSpPr>
        <xdr:cNvPr id="141" name="n_1mainValue【道路】&#10;一人当たり延長">
          <a:extLst>
            <a:ext uri="{FF2B5EF4-FFF2-40B4-BE49-F238E27FC236}">
              <a16:creationId xmlns:a16="http://schemas.microsoft.com/office/drawing/2014/main" id="{BFBA9FB2-F527-4119-828E-0878C8F59191}"/>
            </a:ext>
          </a:extLst>
        </xdr:cNvPr>
        <xdr:cNvSpPr txBox="1"/>
      </xdr:nvSpPr>
      <xdr:spPr>
        <a:xfrm>
          <a:off x="9359411" y="67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92371</xdr:rowOff>
    </xdr:from>
    <xdr:ext cx="534377" cy="259045"/>
    <xdr:sp macro="" textlink="">
      <xdr:nvSpPr>
        <xdr:cNvPr id="142" name="n_2mainValue【道路】&#10;一人当たり延長">
          <a:extLst>
            <a:ext uri="{FF2B5EF4-FFF2-40B4-BE49-F238E27FC236}">
              <a16:creationId xmlns:a16="http://schemas.microsoft.com/office/drawing/2014/main" id="{171A4B1B-1D65-4FA4-91CE-A444C7906E17}"/>
            </a:ext>
          </a:extLst>
        </xdr:cNvPr>
        <xdr:cNvSpPr txBox="1"/>
      </xdr:nvSpPr>
      <xdr:spPr>
        <a:xfrm>
          <a:off x="8483111" y="67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104201</xdr:rowOff>
    </xdr:from>
    <xdr:ext cx="534377" cy="259045"/>
    <xdr:sp macro="" textlink="">
      <xdr:nvSpPr>
        <xdr:cNvPr id="143" name="n_3mainValue【道路】&#10;一人当たり延長">
          <a:extLst>
            <a:ext uri="{FF2B5EF4-FFF2-40B4-BE49-F238E27FC236}">
              <a16:creationId xmlns:a16="http://schemas.microsoft.com/office/drawing/2014/main" id="{15AD18F1-404C-4E82-804E-A130B69E07D6}"/>
            </a:ext>
          </a:extLst>
        </xdr:cNvPr>
        <xdr:cNvSpPr txBox="1"/>
      </xdr:nvSpPr>
      <xdr:spPr>
        <a:xfrm>
          <a:off x="7594111" y="67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141565</xdr:rowOff>
    </xdr:from>
    <xdr:ext cx="534377" cy="259045"/>
    <xdr:sp macro="" textlink="">
      <xdr:nvSpPr>
        <xdr:cNvPr id="144" name="n_4mainValue【道路】&#10;一人当たり延長">
          <a:extLst>
            <a:ext uri="{FF2B5EF4-FFF2-40B4-BE49-F238E27FC236}">
              <a16:creationId xmlns:a16="http://schemas.microsoft.com/office/drawing/2014/main" id="{FB27B50A-F156-4AD0-98B8-5E2287B659F3}"/>
            </a:ext>
          </a:extLst>
        </xdr:cNvPr>
        <xdr:cNvSpPr txBox="1"/>
      </xdr:nvSpPr>
      <xdr:spPr>
        <a:xfrm>
          <a:off x="6705111" y="6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E986237-7876-4B31-AC61-E43C7C3158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58D9417-1DD2-46AA-8651-DD6CA5727F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C378855-7251-40F1-A570-BE098F9BCD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B8327E2-1AC9-497B-9A67-95476A6B2C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B6761C2-B02C-46ED-A84B-D4D009CED0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DA4DF7F-1ADA-46BC-9420-553D6167A2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5ACDD01-2B54-49C1-8171-B8D36E4EE8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5A28C91-4F25-4E49-9BB6-D72C1AFE077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a:extLst>
            <a:ext uri="{FF2B5EF4-FFF2-40B4-BE49-F238E27FC236}">
              <a16:creationId xmlns:a16="http://schemas.microsoft.com/office/drawing/2014/main" id="{A0CCDA29-702E-4494-BAF6-158CF721E2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a:extLst>
            <a:ext uri="{FF2B5EF4-FFF2-40B4-BE49-F238E27FC236}">
              <a16:creationId xmlns:a16="http://schemas.microsoft.com/office/drawing/2014/main" id="{FE08A28D-BC31-4262-85A0-17C2EB6AAD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a:extLst>
            <a:ext uri="{FF2B5EF4-FFF2-40B4-BE49-F238E27FC236}">
              <a16:creationId xmlns:a16="http://schemas.microsoft.com/office/drawing/2014/main" id="{0C58205E-9780-47C0-9485-31AE0F39CD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a:extLst>
            <a:ext uri="{FF2B5EF4-FFF2-40B4-BE49-F238E27FC236}">
              <a16:creationId xmlns:a16="http://schemas.microsoft.com/office/drawing/2014/main" id="{54497756-49A4-4EF6-BB6A-42920B0D2A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a:extLst>
            <a:ext uri="{FF2B5EF4-FFF2-40B4-BE49-F238E27FC236}">
              <a16:creationId xmlns:a16="http://schemas.microsoft.com/office/drawing/2014/main" id="{19BD5420-44D8-437B-91C5-7A876D650D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a:extLst>
            <a:ext uri="{FF2B5EF4-FFF2-40B4-BE49-F238E27FC236}">
              <a16:creationId xmlns:a16="http://schemas.microsoft.com/office/drawing/2014/main" id="{B887B170-8344-42BC-828C-2A685A5769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a:extLst>
            <a:ext uri="{FF2B5EF4-FFF2-40B4-BE49-F238E27FC236}">
              <a16:creationId xmlns:a16="http://schemas.microsoft.com/office/drawing/2014/main" id="{8499DF1C-B577-46C0-9413-7C14F718F3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0CE1A79B-2025-4519-89AB-460C10A03C6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10C2546-9F6C-4E82-A07F-4FB2BF4363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E01DDA6-6883-4D76-8E74-A659D7E49E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B7BD3A42-3C8C-4348-B354-769B9FD474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AFB1170-C0C8-4630-9DC6-29AD735601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9FDEF8AF-DC5C-4DC1-845E-80EE01B34A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CF945535-C7B4-4E83-ACEB-628C81CD97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4736A02-2262-4DDD-A8E3-84515C72B3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13406687-F5E4-40B9-9E24-397A208B6B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AED11503-298C-4E6C-A424-CDB5F3E91B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10DC8F46-438E-43FD-AFA6-FE000F4FAB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663431EF-8A51-4886-9289-FB6C244668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73A5B5F0-54AB-4E28-A343-BA0079FE43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D9ECA87C-7B69-4B48-BCF8-3449D39FD77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2EE4CD91-2522-47DF-8887-7E1FE0062C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3DB962D6-EEA5-4601-BD01-6AEFFE745F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84294F60-B6AA-4FBE-8215-BECFCA772B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86089F14-49F6-4B4A-BCEB-D4F669BB86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7465671D-8410-4931-8C51-AA5259748C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21E8363E-1981-473A-9AE3-B227DDFF3A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8BE0EF69-83E6-430B-925F-C30C7A7BB2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1FE0BEBA-397C-4237-B1F7-59B4EC127B1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DD2D161C-8020-48A4-8B8F-CD7F9C09D0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F068D9C-BF04-48BB-8C77-1388788B0C0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a:extLst>
            <a:ext uri="{FF2B5EF4-FFF2-40B4-BE49-F238E27FC236}">
              <a16:creationId xmlns:a16="http://schemas.microsoft.com/office/drawing/2014/main" id="{58BBF909-2C95-4517-A959-BAC8D8ACDF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1BBF8E83-993A-402F-8314-4C449E408AF7}"/>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公営住宅】&#10;有形固定資産減価償却率最小値テキスト">
          <a:extLst>
            <a:ext uri="{FF2B5EF4-FFF2-40B4-BE49-F238E27FC236}">
              <a16:creationId xmlns:a16="http://schemas.microsoft.com/office/drawing/2014/main" id="{4E9F7E0F-A1AF-4A46-93D9-31C4A9EBC37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9745D02-EB6D-4D6D-9CB8-0BFC0EDD25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188" name="【公営住宅】&#10;有形固定資産減価償却率最大値テキスト">
          <a:extLst>
            <a:ext uri="{FF2B5EF4-FFF2-40B4-BE49-F238E27FC236}">
              <a16:creationId xmlns:a16="http://schemas.microsoft.com/office/drawing/2014/main" id="{909736B7-0D94-4039-A0F5-CA4F99BE0B91}"/>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9" name="直線コネクタ 188">
          <a:extLst>
            <a:ext uri="{FF2B5EF4-FFF2-40B4-BE49-F238E27FC236}">
              <a16:creationId xmlns:a16="http://schemas.microsoft.com/office/drawing/2014/main" id="{1594F5DA-7639-4CCA-AB02-1F84F0FB1178}"/>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190" name="【公営住宅】&#10;有形固定資産減価償却率平均値テキスト">
          <a:extLst>
            <a:ext uri="{FF2B5EF4-FFF2-40B4-BE49-F238E27FC236}">
              <a16:creationId xmlns:a16="http://schemas.microsoft.com/office/drawing/2014/main" id="{248974D8-1240-497E-9A8A-98279D7A7476}"/>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191" name="フローチャート: 判断 190">
          <a:extLst>
            <a:ext uri="{FF2B5EF4-FFF2-40B4-BE49-F238E27FC236}">
              <a16:creationId xmlns:a16="http://schemas.microsoft.com/office/drawing/2014/main" id="{31A493E7-1063-4EBA-B196-6BDC5C67C0B7}"/>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192" name="フローチャート: 判断 191">
          <a:extLst>
            <a:ext uri="{FF2B5EF4-FFF2-40B4-BE49-F238E27FC236}">
              <a16:creationId xmlns:a16="http://schemas.microsoft.com/office/drawing/2014/main" id="{71B55D43-D9FC-4B06-8170-7CB7C26B5FF8}"/>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193" name="フローチャート: 判断 192">
          <a:extLst>
            <a:ext uri="{FF2B5EF4-FFF2-40B4-BE49-F238E27FC236}">
              <a16:creationId xmlns:a16="http://schemas.microsoft.com/office/drawing/2014/main" id="{F11A4A64-30B3-4097-929D-246BA774B7D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194" name="フローチャート: 判断 193">
          <a:extLst>
            <a:ext uri="{FF2B5EF4-FFF2-40B4-BE49-F238E27FC236}">
              <a16:creationId xmlns:a16="http://schemas.microsoft.com/office/drawing/2014/main" id="{1226F1EB-EB41-4B93-A016-DDC1DFD699F2}"/>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195" name="フローチャート: 判断 194">
          <a:extLst>
            <a:ext uri="{FF2B5EF4-FFF2-40B4-BE49-F238E27FC236}">
              <a16:creationId xmlns:a16="http://schemas.microsoft.com/office/drawing/2014/main" id="{521EF0C4-E436-4C06-9C8A-4C87057C639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176B19E9-CA24-4397-B487-5520AA1DD2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8DF5C4E-65E9-40A5-BA65-F73998B4EE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837FDAD-13C9-4B4F-BA30-74956AA4D1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E7307D4-5288-452D-8418-B109006CCC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10306FD-A000-4C9E-9C18-8497E71938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01" name="楕円 200">
          <a:extLst>
            <a:ext uri="{FF2B5EF4-FFF2-40B4-BE49-F238E27FC236}">
              <a16:creationId xmlns:a16="http://schemas.microsoft.com/office/drawing/2014/main" id="{C222A4FF-8ADC-44DC-9AAF-37E0C9A27DAF}"/>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02" name="【公営住宅】&#10;有形固定資産減価償却率該当値テキスト">
          <a:extLst>
            <a:ext uri="{FF2B5EF4-FFF2-40B4-BE49-F238E27FC236}">
              <a16:creationId xmlns:a16="http://schemas.microsoft.com/office/drawing/2014/main" id="{D2384105-7503-44EF-9842-F1DDBCC883D2}"/>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03" name="楕円 202">
          <a:extLst>
            <a:ext uri="{FF2B5EF4-FFF2-40B4-BE49-F238E27FC236}">
              <a16:creationId xmlns:a16="http://schemas.microsoft.com/office/drawing/2014/main" id="{63711A21-4A40-43E2-8A1F-E23F07CEBA44}"/>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106680</xdr:rowOff>
    </xdr:to>
    <xdr:cxnSp macro="">
      <xdr:nvCxnSpPr>
        <xdr:cNvPr id="204" name="直線コネクタ 203">
          <a:extLst>
            <a:ext uri="{FF2B5EF4-FFF2-40B4-BE49-F238E27FC236}">
              <a16:creationId xmlns:a16="http://schemas.microsoft.com/office/drawing/2014/main" id="{BF3BBEF5-8D76-47ED-9E8D-ABE1EE199DD4}"/>
            </a:ext>
          </a:extLst>
        </xdr:cNvPr>
        <xdr:cNvCxnSpPr/>
      </xdr:nvCxnSpPr>
      <xdr:spPr>
        <a:xfrm>
          <a:off x="3797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205" name="楕円 204">
          <a:extLst>
            <a:ext uri="{FF2B5EF4-FFF2-40B4-BE49-F238E27FC236}">
              <a16:creationId xmlns:a16="http://schemas.microsoft.com/office/drawing/2014/main" id="{AB0D2619-4026-4484-B4EA-959AAA8B8C88}"/>
            </a:ext>
          </a:extLst>
        </xdr:cNvPr>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106680</xdr:rowOff>
    </xdr:to>
    <xdr:cxnSp macro="">
      <xdr:nvCxnSpPr>
        <xdr:cNvPr id="206" name="直線コネクタ 205">
          <a:extLst>
            <a:ext uri="{FF2B5EF4-FFF2-40B4-BE49-F238E27FC236}">
              <a16:creationId xmlns:a16="http://schemas.microsoft.com/office/drawing/2014/main" id="{04D8A66E-187A-49E1-9678-3E65BB8CEF2B}"/>
            </a:ext>
          </a:extLst>
        </xdr:cNvPr>
        <xdr:cNvCxnSpPr/>
      </xdr:nvCxnSpPr>
      <xdr:spPr>
        <a:xfrm>
          <a:off x="2908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7" name="楕円 206">
          <a:extLst>
            <a:ext uri="{FF2B5EF4-FFF2-40B4-BE49-F238E27FC236}">
              <a16:creationId xmlns:a16="http://schemas.microsoft.com/office/drawing/2014/main" id="{4687A842-14D2-43AE-8BEF-9BB962F123FF}"/>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114300</xdr:rowOff>
    </xdr:to>
    <xdr:cxnSp macro="">
      <xdr:nvCxnSpPr>
        <xdr:cNvPr id="208" name="直線コネクタ 207">
          <a:extLst>
            <a:ext uri="{FF2B5EF4-FFF2-40B4-BE49-F238E27FC236}">
              <a16:creationId xmlns:a16="http://schemas.microsoft.com/office/drawing/2014/main" id="{AF46AAF9-452A-4E79-89B2-B00362667B33}"/>
            </a:ext>
          </a:extLst>
        </xdr:cNvPr>
        <xdr:cNvCxnSpPr/>
      </xdr:nvCxnSpPr>
      <xdr:spPr>
        <a:xfrm flipV="1">
          <a:off x="2019300" y="1485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09" name="楕円 208">
          <a:extLst>
            <a:ext uri="{FF2B5EF4-FFF2-40B4-BE49-F238E27FC236}">
              <a16:creationId xmlns:a16="http://schemas.microsoft.com/office/drawing/2014/main" id="{C293D53B-BFC8-4E13-8228-F25EA5180A74}"/>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0" name="直線コネクタ 209">
          <a:extLst>
            <a:ext uri="{FF2B5EF4-FFF2-40B4-BE49-F238E27FC236}">
              <a16:creationId xmlns:a16="http://schemas.microsoft.com/office/drawing/2014/main" id="{9F8FDB86-E534-498C-905E-83755B397CAB}"/>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11" name="n_1aveValue【公営住宅】&#10;有形固定資産減価償却率">
          <a:extLst>
            <a:ext uri="{FF2B5EF4-FFF2-40B4-BE49-F238E27FC236}">
              <a16:creationId xmlns:a16="http://schemas.microsoft.com/office/drawing/2014/main" id="{271BCD91-FEC8-4889-B00C-D716D290604B}"/>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12" name="n_2aveValue【公営住宅】&#10;有形固定資産減価償却率">
          <a:extLst>
            <a:ext uri="{FF2B5EF4-FFF2-40B4-BE49-F238E27FC236}">
              <a16:creationId xmlns:a16="http://schemas.microsoft.com/office/drawing/2014/main" id="{3E9A587D-6871-4EC2-A796-CABEA7F5E1B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13" name="n_3aveValue【公営住宅】&#10;有形固定資産減価償却率">
          <a:extLst>
            <a:ext uri="{FF2B5EF4-FFF2-40B4-BE49-F238E27FC236}">
              <a16:creationId xmlns:a16="http://schemas.microsoft.com/office/drawing/2014/main" id="{BC434AEA-BDAB-47C6-9BBD-3D6945533040}"/>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14" name="n_4aveValue【公営住宅】&#10;有形固定資産減価償却率">
          <a:extLst>
            <a:ext uri="{FF2B5EF4-FFF2-40B4-BE49-F238E27FC236}">
              <a16:creationId xmlns:a16="http://schemas.microsoft.com/office/drawing/2014/main" id="{EC723391-1A0F-4F60-8E65-0634B4965A22}"/>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15" name="n_1mainValue【公営住宅】&#10;有形固定資産減価償却率">
          <a:extLst>
            <a:ext uri="{FF2B5EF4-FFF2-40B4-BE49-F238E27FC236}">
              <a16:creationId xmlns:a16="http://schemas.microsoft.com/office/drawing/2014/main" id="{F76977AA-F7C3-4DB4-B7EC-2C26F11C0AE6}"/>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216" name="n_2mainValue【公営住宅】&#10;有形固定資産減価償却率">
          <a:extLst>
            <a:ext uri="{FF2B5EF4-FFF2-40B4-BE49-F238E27FC236}">
              <a16:creationId xmlns:a16="http://schemas.microsoft.com/office/drawing/2014/main" id="{5196EE2A-8946-45D1-A921-5E16CB752578}"/>
            </a:ext>
          </a:extLst>
        </xdr:cNvPr>
        <xdr:cNvSpPr txBox="1"/>
      </xdr:nvSpPr>
      <xdr:spPr>
        <a:xfrm>
          <a:off x="2705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7" name="n_3mainValue【公営住宅】&#10;有形固定資産減価償却率">
          <a:extLst>
            <a:ext uri="{FF2B5EF4-FFF2-40B4-BE49-F238E27FC236}">
              <a16:creationId xmlns:a16="http://schemas.microsoft.com/office/drawing/2014/main" id="{5107EA8D-ED02-4A42-96D0-73DC031D606B}"/>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8" name="n_4mainValue【公営住宅】&#10;有形固定資産減価償却率">
          <a:extLst>
            <a:ext uri="{FF2B5EF4-FFF2-40B4-BE49-F238E27FC236}">
              <a16:creationId xmlns:a16="http://schemas.microsoft.com/office/drawing/2014/main" id="{E83E88DD-A0EC-4913-8C64-89AD486C9972}"/>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D036921B-31B8-49AD-B26F-DE6DEF1511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1D19C2FC-DEEE-4F81-9D12-7122539951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D56E4C2D-D597-46BD-A55A-ED901AF62C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DDE13704-2168-462D-9CB9-6B437E4DE9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8D46BF09-0CB1-4735-8C6A-C8C9613425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C4BDED10-88AA-4A15-B459-249ED9E767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81674137-9781-479F-8C0D-366A0AA4B9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572EFB6B-7E1E-43E5-9B04-5739FAB009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D937DED5-75FD-4D2C-A97E-2AE255903A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D7812BEF-6D67-47B6-B369-C405EF04A8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EBEAC063-F9C0-434A-B0DD-5D5A22DDFF8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E68581CE-E1B8-4334-9E34-1FB9529834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DD827CB8-E628-4409-8F0E-3DD81DE176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654685F8-748C-4BA3-9F4F-6FEDD744497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EC49929B-1015-4794-AEAA-582C1F655D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7EC9D262-8DAA-45C7-BB4D-EAD78391EF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F57D9632-CA7A-40FB-AAD8-2FF896A2BF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D123C259-A559-4A39-9FBD-B0B78BB5CE8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E1A27CA-21A9-4939-915F-2989F00071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F9A6BA88-71CF-443C-BE29-A91F1D55D8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a:extLst>
            <a:ext uri="{FF2B5EF4-FFF2-40B4-BE49-F238E27FC236}">
              <a16:creationId xmlns:a16="http://schemas.microsoft.com/office/drawing/2014/main" id="{D7EE65C9-0F89-40A6-9B19-134C21AA42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240" name="直線コネクタ 239">
          <a:extLst>
            <a:ext uri="{FF2B5EF4-FFF2-40B4-BE49-F238E27FC236}">
              <a16:creationId xmlns:a16="http://schemas.microsoft.com/office/drawing/2014/main" id="{AF346E17-3AF5-4A91-987B-FD20C2162853}"/>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241" name="【公営住宅】&#10;一人当たり面積最小値テキスト">
          <a:extLst>
            <a:ext uri="{FF2B5EF4-FFF2-40B4-BE49-F238E27FC236}">
              <a16:creationId xmlns:a16="http://schemas.microsoft.com/office/drawing/2014/main" id="{A869B691-D245-4B5F-BEC8-436535D1F0F8}"/>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242" name="直線コネクタ 241">
          <a:extLst>
            <a:ext uri="{FF2B5EF4-FFF2-40B4-BE49-F238E27FC236}">
              <a16:creationId xmlns:a16="http://schemas.microsoft.com/office/drawing/2014/main" id="{FAE03319-CE12-43DC-B000-D8F457102141}"/>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243" name="【公営住宅】&#10;一人当たり面積最大値テキスト">
          <a:extLst>
            <a:ext uri="{FF2B5EF4-FFF2-40B4-BE49-F238E27FC236}">
              <a16:creationId xmlns:a16="http://schemas.microsoft.com/office/drawing/2014/main" id="{18974C71-8D97-4A1D-B3BB-EFC0858A815C}"/>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244" name="直線コネクタ 243">
          <a:extLst>
            <a:ext uri="{FF2B5EF4-FFF2-40B4-BE49-F238E27FC236}">
              <a16:creationId xmlns:a16="http://schemas.microsoft.com/office/drawing/2014/main" id="{D49DFA90-46B8-4C3E-A2AB-E22F11A6CF59}"/>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245" name="【公営住宅】&#10;一人当たり面積平均値テキスト">
          <a:extLst>
            <a:ext uri="{FF2B5EF4-FFF2-40B4-BE49-F238E27FC236}">
              <a16:creationId xmlns:a16="http://schemas.microsoft.com/office/drawing/2014/main" id="{4BE0CA8C-E8F1-435D-8C13-75CFC5DFF2CF}"/>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246" name="フローチャート: 判断 245">
          <a:extLst>
            <a:ext uri="{FF2B5EF4-FFF2-40B4-BE49-F238E27FC236}">
              <a16:creationId xmlns:a16="http://schemas.microsoft.com/office/drawing/2014/main" id="{939B95CC-C810-4AEF-8AE6-66037BFE82D9}"/>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133147</xdr:rowOff>
    </xdr:from>
    <xdr:to>
      <xdr:col>50</xdr:col>
      <xdr:colOff>165100</xdr:colOff>
      <xdr:row>84</xdr:row>
      <xdr:rowOff>63297</xdr:rowOff>
    </xdr:to>
    <xdr:sp macro="" textlink="">
      <xdr:nvSpPr>
        <xdr:cNvPr id="247" name="フローチャート: 判断 246">
          <a:extLst>
            <a:ext uri="{FF2B5EF4-FFF2-40B4-BE49-F238E27FC236}">
              <a16:creationId xmlns:a16="http://schemas.microsoft.com/office/drawing/2014/main" id="{B7154CEA-D29F-4633-9294-40E20B9B66C6}"/>
            </a:ext>
          </a:extLst>
        </xdr:cNvPr>
        <xdr:cNvSpPr/>
      </xdr:nvSpPr>
      <xdr:spPr>
        <a:xfrm>
          <a:off x="9588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248" name="フローチャート: 判断 247">
          <a:extLst>
            <a:ext uri="{FF2B5EF4-FFF2-40B4-BE49-F238E27FC236}">
              <a16:creationId xmlns:a16="http://schemas.microsoft.com/office/drawing/2014/main" id="{6F2F2804-DA2F-4BBE-A35B-F176F5DB3C3A}"/>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122174</xdr:rowOff>
    </xdr:from>
    <xdr:to>
      <xdr:col>41</xdr:col>
      <xdr:colOff>101600</xdr:colOff>
      <xdr:row>84</xdr:row>
      <xdr:rowOff>52324</xdr:rowOff>
    </xdr:to>
    <xdr:sp macro="" textlink="">
      <xdr:nvSpPr>
        <xdr:cNvPr id="249" name="フローチャート: 判断 248">
          <a:extLst>
            <a:ext uri="{FF2B5EF4-FFF2-40B4-BE49-F238E27FC236}">
              <a16:creationId xmlns:a16="http://schemas.microsoft.com/office/drawing/2014/main" id="{D15D222A-3A9E-4472-B11F-19E081367811}"/>
            </a:ext>
          </a:extLst>
        </xdr:cNvPr>
        <xdr:cNvSpPr/>
      </xdr:nvSpPr>
      <xdr:spPr>
        <a:xfrm>
          <a:off x="781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44907</xdr:rowOff>
    </xdr:from>
    <xdr:to>
      <xdr:col>36</xdr:col>
      <xdr:colOff>165100</xdr:colOff>
      <xdr:row>84</xdr:row>
      <xdr:rowOff>146507</xdr:rowOff>
    </xdr:to>
    <xdr:sp macro="" textlink="">
      <xdr:nvSpPr>
        <xdr:cNvPr id="250" name="フローチャート: 判断 249">
          <a:extLst>
            <a:ext uri="{FF2B5EF4-FFF2-40B4-BE49-F238E27FC236}">
              <a16:creationId xmlns:a16="http://schemas.microsoft.com/office/drawing/2014/main" id="{FC2E574D-B388-4868-87D8-3A655A4B2A48}"/>
            </a:ext>
          </a:extLst>
        </xdr:cNvPr>
        <xdr:cNvSpPr/>
      </xdr:nvSpPr>
      <xdr:spPr>
        <a:xfrm>
          <a:off x="6921500" y="1444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F5260F3-672D-4C98-AA09-E0780F703F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6313EC2-FB1F-46DC-9BB8-332A4D5948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01CE475-07C4-4AB8-9336-A3288344C1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CE56862-6F87-42B6-8CD3-128DB29C56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B7C08D5-590E-42D4-B3C9-5DE1B2465E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100685</xdr:rowOff>
    </xdr:from>
    <xdr:to>
      <xdr:col>55</xdr:col>
      <xdr:colOff>50800</xdr:colOff>
      <xdr:row>86</xdr:row>
      <xdr:rowOff>30835</xdr:rowOff>
    </xdr:to>
    <xdr:sp macro="" textlink="">
      <xdr:nvSpPr>
        <xdr:cNvPr id="256" name="楕円 255">
          <a:extLst>
            <a:ext uri="{FF2B5EF4-FFF2-40B4-BE49-F238E27FC236}">
              <a16:creationId xmlns:a16="http://schemas.microsoft.com/office/drawing/2014/main" id="{E54941F6-BB4B-40A2-9E05-8D5295F27248}"/>
            </a:ext>
          </a:extLst>
        </xdr:cNvPr>
        <xdr:cNvSpPr/>
      </xdr:nvSpPr>
      <xdr:spPr>
        <a:xfrm>
          <a:off x="104267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15612</xdr:rowOff>
    </xdr:from>
    <xdr:ext cx="469744" cy="259045"/>
    <xdr:sp macro="" textlink="">
      <xdr:nvSpPr>
        <xdr:cNvPr id="257" name="【公営住宅】&#10;一人当たり面積該当値テキスト">
          <a:extLst>
            <a:ext uri="{FF2B5EF4-FFF2-40B4-BE49-F238E27FC236}">
              <a16:creationId xmlns:a16="http://schemas.microsoft.com/office/drawing/2014/main" id="{ED8B9093-993B-4C44-BA7B-DF344E749ED4}"/>
            </a:ext>
          </a:extLst>
        </xdr:cNvPr>
        <xdr:cNvSpPr txBox="1"/>
      </xdr:nvSpPr>
      <xdr:spPr>
        <a:xfrm>
          <a:off x="10515600" y="1458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58" name="楕円 257">
          <a:extLst>
            <a:ext uri="{FF2B5EF4-FFF2-40B4-BE49-F238E27FC236}">
              <a16:creationId xmlns:a16="http://schemas.microsoft.com/office/drawing/2014/main" id="{969BFC7F-1BC8-4464-BA4D-863E29C929B9}"/>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151485</xdr:rowOff>
    </xdr:from>
    <xdr:to>
      <xdr:col>55</xdr:col>
      <xdr:colOff>0</xdr:colOff>
      <xdr:row>85</xdr:row>
      <xdr:rowOff>152400</xdr:rowOff>
    </xdr:to>
    <xdr:cxnSp macro="">
      <xdr:nvCxnSpPr>
        <xdr:cNvPr id="259" name="直線コネクタ 258">
          <a:extLst>
            <a:ext uri="{FF2B5EF4-FFF2-40B4-BE49-F238E27FC236}">
              <a16:creationId xmlns:a16="http://schemas.microsoft.com/office/drawing/2014/main" id="{34D449AC-7459-41BD-A3FD-8897BEC42023}"/>
            </a:ext>
          </a:extLst>
        </xdr:cNvPr>
        <xdr:cNvCxnSpPr/>
      </xdr:nvCxnSpPr>
      <xdr:spPr>
        <a:xfrm flipV="1">
          <a:off x="9639300" y="1472473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102972</xdr:rowOff>
    </xdr:from>
    <xdr:to>
      <xdr:col>46</xdr:col>
      <xdr:colOff>38100</xdr:colOff>
      <xdr:row>86</xdr:row>
      <xdr:rowOff>33122</xdr:rowOff>
    </xdr:to>
    <xdr:sp macro="" textlink="">
      <xdr:nvSpPr>
        <xdr:cNvPr id="260" name="楕円 259">
          <a:extLst>
            <a:ext uri="{FF2B5EF4-FFF2-40B4-BE49-F238E27FC236}">
              <a16:creationId xmlns:a16="http://schemas.microsoft.com/office/drawing/2014/main" id="{67E94E1E-EF97-408E-862D-37F3BC1DFAE7}"/>
            </a:ext>
          </a:extLst>
        </xdr:cNvPr>
        <xdr:cNvSpPr/>
      </xdr:nvSpPr>
      <xdr:spPr>
        <a:xfrm>
          <a:off x="8699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153772</xdr:rowOff>
    </xdr:to>
    <xdr:cxnSp macro="">
      <xdr:nvCxnSpPr>
        <xdr:cNvPr id="261" name="直線コネクタ 260">
          <a:extLst>
            <a:ext uri="{FF2B5EF4-FFF2-40B4-BE49-F238E27FC236}">
              <a16:creationId xmlns:a16="http://schemas.microsoft.com/office/drawing/2014/main" id="{ACE0D53B-716B-425E-B347-C3256D857942}"/>
            </a:ext>
          </a:extLst>
        </xdr:cNvPr>
        <xdr:cNvCxnSpPr/>
      </xdr:nvCxnSpPr>
      <xdr:spPr>
        <a:xfrm flipV="1">
          <a:off x="8750300" y="147256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104342</xdr:rowOff>
    </xdr:from>
    <xdr:to>
      <xdr:col>41</xdr:col>
      <xdr:colOff>101600</xdr:colOff>
      <xdr:row>86</xdr:row>
      <xdr:rowOff>34492</xdr:rowOff>
    </xdr:to>
    <xdr:sp macro="" textlink="">
      <xdr:nvSpPr>
        <xdr:cNvPr id="262" name="楕円 261">
          <a:extLst>
            <a:ext uri="{FF2B5EF4-FFF2-40B4-BE49-F238E27FC236}">
              <a16:creationId xmlns:a16="http://schemas.microsoft.com/office/drawing/2014/main" id="{F85D2537-FB9F-4BC5-9FA8-C97C9B74F872}"/>
            </a:ext>
          </a:extLst>
        </xdr:cNvPr>
        <xdr:cNvSpPr/>
      </xdr:nvSpPr>
      <xdr:spPr>
        <a:xfrm>
          <a:off x="7810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153772</xdr:rowOff>
    </xdr:from>
    <xdr:to>
      <xdr:col>45</xdr:col>
      <xdr:colOff>177800</xdr:colOff>
      <xdr:row>85</xdr:row>
      <xdr:rowOff>155142</xdr:rowOff>
    </xdr:to>
    <xdr:cxnSp macro="">
      <xdr:nvCxnSpPr>
        <xdr:cNvPr id="263" name="直線コネクタ 262">
          <a:extLst>
            <a:ext uri="{FF2B5EF4-FFF2-40B4-BE49-F238E27FC236}">
              <a16:creationId xmlns:a16="http://schemas.microsoft.com/office/drawing/2014/main" id="{23B83FEE-ABBF-4151-AAF8-16E6831CE4FC}"/>
            </a:ext>
          </a:extLst>
        </xdr:cNvPr>
        <xdr:cNvCxnSpPr/>
      </xdr:nvCxnSpPr>
      <xdr:spPr>
        <a:xfrm flipV="1">
          <a:off x="7861300" y="1472702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105714</xdr:rowOff>
    </xdr:from>
    <xdr:to>
      <xdr:col>36</xdr:col>
      <xdr:colOff>165100</xdr:colOff>
      <xdr:row>86</xdr:row>
      <xdr:rowOff>35864</xdr:rowOff>
    </xdr:to>
    <xdr:sp macro="" textlink="">
      <xdr:nvSpPr>
        <xdr:cNvPr id="264" name="楕円 263">
          <a:extLst>
            <a:ext uri="{FF2B5EF4-FFF2-40B4-BE49-F238E27FC236}">
              <a16:creationId xmlns:a16="http://schemas.microsoft.com/office/drawing/2014/main" id="{03381BD8-5FE4-4827-9649-46732862883F}"/>
            </a:ext>
          </a:extLst>
        </xdr:cNvPr>
        <xdr:cNvSpPr/>
      </xdr:nvSpPr>
      <xdr:spPr>
        <a:xfrm>
          <a:off x="6921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155142</xdr:rowOff>
    </xdr:from>
    <xdr:to>
      <xdr:col>41</xdr:col>
      <xdr:colOff>50800</xdr:colOff>
      <xdr:row>85</xdr:row>
      <xdr:rowOff>156514</xdr:rowOff>
    </xdr:to>
    <xdr:cxnSp macro="">
      <xdr:nvCxnSpPr>
        <xdr:cNvPr id="265" name="直線コネクタ 264">
          <a:extLst>
            <a:ext uri="{FF2B5EF4-FFF2-40B4-BE49-F238E27FC236}">
              <a16:creationId xmlns:a16="http://schemas.microsoft.com/office/drawing/2014/main" id="{2BC81C8F-F74F-4CCD-BF44-5D8A7BF8361E}"/>
            </a:ext>
          </a:extLst>
        </xdr:cNvPr>
        <xdr:cNvCxnSpPr/>
      </xdr:nvCxnSpPr>
      <xdr:spPr>
        <a:xfrm flipV="1">
          <a:off x="6972300" y="147283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79824</xdr:rowOff>
    </xdr:from>
    <xdr:ext cx="469744" cy="259045"/>
    <xdr:sp macro="" textlink="">
      <xdr:nvSpPr>
        <xdr:cNvPr id="266" name="n_1aveValue【公営住宅】&#10;一人当たり面積">
          <a:extLst>
            <a:ext uri="{FF2B5EF4-FFF2-40B4-BE49-F238E27FC236}">
              <a16:creationId xmlns:a16="http://schemas.microsoft.com/office/drawing/2014/main" id="{F49FE8B3-F3F5-43B6-A25E-47B8B8CD6AE0}"/>
            </a:ext>
          </a:extLst>
        </xdr:cNvPr>
        <xdr:cNvSpPr txBox="1"/>
      </xdr:nvSpPr>
      <xdr:spPr>
        <a:xfrm>
          <a:off x="9391727"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267" name="n_2aveValue【公営住宅】&#10;一人当たり面積">
          <a:extLst>
            <a:ext uri="{FF2B5EF4-FFF2-40B4-BE49-F238E27FC236}">
              <a16:creationId xmlns:a16="http://schemas.microsoft.com/office/drawing/2014/main" id="{0E5B8B5F-C825-4193-8BBF-6C0D7F5E7376}"/>
            </a:ext>
          </a:extLst>
        </xdr:cNvPr>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68851</xdr:rowOff>
    </xdr:from>
    <xdr:ext cx="469744" cy="259045"/>
    <xdr:sp macro="" textlink="">
      <xdr:nvSpPr>
        <xdr:cNvPr id="268" name="n_3aveValue【公営住宅】&#10;一人当たり面積">
          <a:extLst>
            <a:ext uri="{FF2B5EF4-FFF2-40B4-BE49-F238E27FC236}">
              <a16:creationId xmlns:a16="http://schemas.microsoft.com/office/drawing/2014/main" id="{966D5E4F-6393-403E-B093-D8E382C4F787}"/>
            </a:ext>
          </a:extLst>
        </xdr:cNvPr>
        <xdr:cNvSpPr txBox="1"/>
      </xdr:nvSpPr>
      <xdr:spPr>
        <a:xfrm>
          <a:off x="7626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163034</xdr:rowOff>
    </xdr:from>
    <xdr:ext cx="469744" cy="259045"/>
    <xdr:sp macro="" textlink="">
      <xdr:nvSpPr>
        <xdr:cNvPr id="269" name="n_4aveValue【公営住宅】&#10;一人当たり面積">
          <a:extLst>
            <a:ext uri="{FF2B5EF4-FFF2-40B4-BE49-F238E27FC236}">
              <a16:creationId xmlns:a16="http://schemas.microsoft.com/office/drawing/2014/main" id="{E3E39EEE-16FC-4926-8D67-045ABE079BE2}"/>
            </a:ext>
          </a:extLst>
        </xdr:cNvPr>
        <xdr:cNvSpPr txBox="1"/>
      </xdr:nvSpPr>
      <xdr:spPr>
        <a:xfrm>
          <a:off x="6737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270" name="n_1mainValue【公営住宅】&#10;一人当たり面積">
          <a:extLst>
            <a:ext uri="{FF2B5EF4-FFF2-40B4-BE49-F238E27FC236}">
              <a16:creationId xmlns:a16="http://schemas.microsoft.com/office/drawing/2014/main" id="{84C16D95-9053-4A5D-89B7-0EE4E97283EE}"/>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24249</xdr:rowOff>
    </xdr:from>
    <xdr:ext cx="469744" cy="259045"/>
    <xdr:sp macro="" textlink="">
      <xdr:nvSpPr>
        <xdr:cNvPr id="271" name="n_2mainValue【公営住宅】&#10;一人当たり面積">
          <a:extLst>
            <a:ext uri="{FF2B5EF4-FFF2-40B4-BE49-F238E27FC236}">
              <a16:creationId xmlns:a16="http://schemas.microsoft.com/office/drawing/2014/main" id="{20E66425-10FA-4F01-B3AB-769A3B13B895}"/>
            </a:ext>
          </a:extLst>
        </xdr:cNvPr>
        <xdr:cNvSpPr txBox="1"/>
      </xdr:nvSpPr>
      <xdr:spPr>
        <a:xfrm>
          <a:off x="8515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25619</xdr:rowOff>
    </xdr:from>
    <xdr:ext cx="469744" cy="259045"/>
    <xdr:sp macro="" textlink="">
      <xdr:nvSpPr>
        <xdr:cNvPr id="272" name="n_3mainValue【公営住宅】&#10;一人当たり面積">
          <a:extLst>
            <a:ext uri="{FF2B5EF4-FFF2-40B4-BE49-F238E27FC236}">
              <a16:creationId xmlns:a16="http://schemas.microsoft.com/office/drawing/2014/main" id="{180CF886-C717-4DF4-9953-FF3E70815E3D}"/>
            </a:ext>
          </a:extLst>
        </xdr:cNvPr>
        <xdr:cNvSpPr txBox="1"/>
      </xdr:nvSpPr>
      <xdr:spPr>
        <a:xfrm>
          <a:off x="7626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26991</xdr:rowOff>
    </xdr:from>
    <xdr:ext cx="469744" cy="259045"/>
    <xdr:sp macro="" textlink="">
      <xdr:nvSpPr>
        <xdr:cNvPr id="273" name="n_4mainValue【公営住宅】&#10;一人当たり面積">
          <a:extLst>
            <a:ext uri="{FF2B5EF4-FFF2-40B4-BE49-F238E27FC236}">
              <a16:creationId xmlns:a16="http://schemas.microsoft.com/office/drawing/2014/main" id="{2DEE7895-B4E0-40CB-80C9-3D6E95ED7AB4}"/>
            </a:ext>
          </a:extLst>
        </xdr:cNvPr>
        <xdr:cNvSpPr txBox="1"/>
      </xdr:nvSpPr>
      <xdr:spPr>
        <a:xfrm>
          <a:off x="67374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8A1E3885-E77B-497C-A66A-3D6C49A182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E482984E-9F8C-4FBE-A80C-AE59A93F5A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B7232C84-3ACB-4FF6-8368-E4636C3A71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ACFDC1C3-6E4B-4A6B-B9DA-6BC3F25D30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63B18CE4-F56E-463B-B592-DC56662DDB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DDAA862F-DDD6-4FC2-86BE-2740F08BE2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D5A30853-8803-45CB-82AE-BB0245AE66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1D005BA9-7D4C-4936-8687-113862C1C5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A6174874-D482-4A28-B497-C54F966BBD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795EEECB-6887-489E-8937-C4AECA803B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620A7523-1839-44D5-B50C-1D19497C64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219530E0-0172-413E-B654-B54469E745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86D250A1-D5F6-40C3-B8AA-B4D4533D92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1D4BD8BD-2717-4D1C-9FA4-9A52F143D5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C8D1DECE-A107-4201-A936-C9BDB124A6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283F680E-3AAE-4615-8641-3D1B8AF01F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E9CCB4DB-CE00-4BCF-B751-3F7E084001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149640B4-E674-4450-9C88-9C41D7B23B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EDB079DA-EA50-47ED-A849-6C04006013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6E1024BD-AFAA-4934-BC2B-AF25C5969C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C05AC0E2-8117-41C3-8B7F-812B2D2098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D1E68DF2-9BF3-4E55-BEF4-1707DFAC00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DC233FD2-CC11-4010-B4A8-90BE584F9B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586E25E0-6D78-4E3D-AC3F-C5A502498E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CCBC4538-569E-4EB5-BECC-7326EDD035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84242C93-222F-41FD-A321-0A2BD5404A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1726B483-BA76-4A2C-99F3-1D16844188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a:extLst>
            <a:ext uri="{FF2B5EF4-FFF2-40B4-BE49-F238E27FC236}">
              <a16:creationId xmlns:a16="http://schemas.microsoft.com/office/drawing/2014/main" id="{A34D7283-2CF9-4078-8711-5A0B9A5EF8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2" name="テキスト ボックス 301">
          <a:extLst>
            <a:ext uri="{FF2B5EF4-FFF2-40B4-BE49-F238E27FC236}">
              <a16:creationId xmlns:a16="http://schemas.microsoft.com/office/drawing/2014/main" id="{9467C9AA-CB97-400E-8579-27BF9FACF9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a:extLst>
            <a:ext uri="{FF2B5EF4-FFF2-40B4-BE49-F238E27FC236}">
              <a16:creationId xmlns:a16="http://schemas.microsoft.com/office/drawing/2014/main" id="{F7695AC3-2422-4739-984F-0D9DCD9CCCE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a:extLst>
            <a:ext uri="{FF2B5EF4-FFF2-40B4-BE49-F238E27FC236}">
              <a16:creationId xmlns:a16="http://schemas.microsoft.com/office/drawing/2014/main" id="{0A63B7C0-F597-406E-9070-D78F83D37D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a:extLst>
            <a:ext uri="{FF2B5EF4-FFF2-40B4-BE49-F238E27FC236}">
              <a16:creationId xmlns:a16="http://schemas.microsoft.com/office/drawing/2014/main" id="{B5D8AB23-481A-4B75-AB77-7F4848B6CE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a:extLst>
            <a:ext uri="{FF2B5EF4-FFF2-40B4-BE49-F238E27FC236}">
              <a16:creationId xmlns:a16="http://schemas.microsoft.com/office/drawing/2014/main" id="{669A75A6-C282-4EEF-8DB1-4D78F0B543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a:extLst>
            <a:ext uri="{FF2B5EF4-FFF2-40B4-BE49-F238E27FC236}">
              <a16:creationId xmlns:a16="http://schemas.microsoft.com/office/drawing/2014/main" id="{18D6A106-6AB1-4F33-9C90-11F12D9A9C3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a:extLst>
            <a:ext uri="{FF2B5EF4-FFF2-40B4-BE49-F238E27FC236}">
              <a16:creationId xmlns:a16="http://schemas.microsoft.com/office/drawing/2014/main" id="{2A622AA3-824E-4B98-939B-1CF818642BD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a:extLst>
            <a:ext uri="{FF2B5EF4-FFF2-40B4-BE49-F238E27FC236}">
              <a16:creationId xmlns:a16="http://schemas.microsoft.com/office/drawing/2014/main" id="{4E90C170-B44C-4D08-A124-6AD32E59EF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0" name="テキスト ボックス 309">
          <a:extLst>
            <a:ext uri="{FF2B5EF4-FFF2-40B4-BE49-F238E27FC236}">
              <a16:creationId xmlns:a16="http://schemas.microsoft.com/office/drawing/2014/main" id="{C0B88A6B-8E52-4F21-9996-13945659820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a:extLst>
            <a:ext uri="{FF2B5EF4-FFF2-40B4-BE49-F238E27FC236}">
              <a16:creationId xmlns:a16="http://schemas.microsoft.com/office/drawing/2014/main" id="{03C7AE4C-DD50-4B7D-9726-6CA41AA998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2" name="テキスト ボックス 311">
          <a:extLst>
            <a:ext uri="{FF2B5EF4-FFF2-40B4-BE49-F238E27FC236}">
              <a16:creationId xmlns:a16="http://schemas.microsoft.com/office/drawing/2014/main" id="{B93790BC-1AA9-4F60-B588-1A6A2B71D63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a:extLst>
            <a:ext uri="{FF2B5EF4-FFF2-40B4-BE49-F238E27FC236}">
              <a16:creationId xmlns:a16="http://schemas.microsoft.com/office/drawing/2014/main" id="{E8683400-D07F-432C-9834-71BB13B700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14" name="直線コネクタ 313">
          <a:extLst>
            <a:ext uri="{FF2B5EF4-FFF2-40B4-BE49-F238E27FC236}">
              <a16:creationId xmlns:a16="http://schemas.microsoft.com/office/drawing/2014/main" id="{EBE6F6AC-B0CB-40A8-AFC3-DD87E35DA67A}"/>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5" name="【認定こども園・幼稚園・保育所】&#10;有形固定資産減価償却率最小値テキスト">
          <a:extLst>
            <a:ext uri="{FF2B5EF4-FFF2-40B4-BE49-F238E27FC236}">
              <a16:creationId xmlns:a16="http://schemas.microsoft.com/office/drawing/2014/main" id="{32664721-2051-4062-A7C4-3A047BF4106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6" name="直線コネクタ 315">
          <a:extLst>
            <a:ext uri="{FF2B5EF4-FFF2-40B4-BE49-F238E27FC236}">
              <a16:creationId xmlns:a16="http://schemas.microsoft.com/office/drawing/2014/main" id="{DE888AEF-705F-43FF-9874-D141BC86C86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17" name="【認定こども園・幼稚園・保育所】&#10;有形固定資産減価償却率最大値テキスト">
          <a:extLst>
            <a:ext uri="{FF2B5EF4-FFF2-40B4-BE49-F238E27FC236}">
              <a16:creationId xmlns:a16="http://schemas.microsoft.com/office/drawing/2014/main" id="{4F0AFFD8-A61F-480D-93F0-9A26281AEA5F}"/>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18" name="直線コネクタ 317">
          <a:extLst>
            <a:ext uri="{FF2B5EF4-FFF2-40B4-BE49-F238E27FC236}">
              <a16:creationId xmlns:a16="http://schemas.microsoft.com/office/drawing/2014/main" id="{6BCC0760-153B-4BE9-8736-B053654675A7}"/>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19" name="【認定こども園・幼稚園・保育所】&#10;有形固定資産減価償却率平均値テキスト">
          <a:extLst>
            <a:ext uri="{FF2B5EF4-FFF2-40B4-BE49-F238E27FC236}">
              <a16:creationId xmlns:a16="http://schemas.microsoft.com/office/drawing/2014/main" id="{88AB0E25-B4E3-4A61-AEE4-C0F168A0CA8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0" name="フローチャート: 判断 319">
          <a:extLst>
            <a:ext uri="{FF2B5EF4-FFF2-40B4-BE49-F238E27FC236}">
              <a16:creationId xmlns:a16="http://schemas.microsoft.com/office/drawing/2014/main" id="{3BE07DB0-578B-497A-B8C7-634F3F8BB27C}"/>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321" name="フローチャート: 判断 320">
          <a:extLst>
            <a:ext uri="{FF2B5EF4-FFF2-40B4-BE49-F238E27FC236}">
              <a16:creationId xmlns:a16="http://schemas.microsoft.com/office/drawing/2014/main" id="{C8FCEDAB-0431-44C8-872A-49FE18C51956}"/>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2" name="フローチャート: 判断 321">
          <a:extLst>
            <a:ext uri="{FF2B5EF4-FFF2-40B4-BE49-F238E27FC236}">
              <a16:creationId xmlns:a16="http://schemas.microsoft.com/office/drawing/2014/main" id="{AD5CDA32-3F4D-4879-9337-3464577D259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323" name="フローチャート: 判断 322">
          <a:extLst>
            <a:ext uri="{FF2B5EF4-FFF2-40B4-BE49-F238E27FC236}">
              <a16:creationId xmlns:a16="http://schemas.microsoft.com/office/drawing/2014/main" id="{5E466228-6902-4200-98D1-A376703EE9BD}"/>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324" name="フローチャート: 判断 323">
          <a:extLst>
            <a:ext uri="{FF2B5EF4-FFF2-40B4-BE49-F238E27FC236}">
              <a16:creationId xmlns:a16="http://schemas.microsoft.com/office/drawing/2014/main" id="{BFC82435-6940-4893-B8B2-F2F338849089}"/>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9576187F-427E-4BD3-BCF1-1F050E3783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A90B366-21D0-4469-92D9-47126BD0BC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442155BC-9411-4335-9AC9-FFB54D49F2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2204307-017F-4E75-8596-AF421E8DEF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8210475-BEDA-4F08-90BB-FCE1EAD534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330" name="楕円 329">
          <a:extLst>
            <a:ext uri="{FF2B5EF4-FFF2-40B4-BE49-F238E27FC236}">
              <a16:creationId xmlns:a16="http://schemas.microsoft.com/office/drawing/2014/main" id="{37C5F4C6-BA01-41CD-907A-E6788778885A}"/>
            </a:ext>
          </a:extLst>
        </xdr:cNvPr>
        <xdr:cNvSpPr/>
      </xdr:nvSpPr>
      <xdr:spPr>
        <a:xfrm>
          <a:off x="16268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70502</xdr:rowOff>
    </xdr:from>
    <xdr:ext cx="405111" cy="259045"/>
    <xdr:sp macro="" textlink="">
      <xdr:nvSpPr>
        <xdr:cNvPr id="331" name="【認定こども園・幼稚園・保育所】&#10;有形固定資産減価償却率該当値テキスト">
          <a:extLst>
            <a:ext uri="{FF2B5EF4-FFF2-40B4-BE49-F238E27FC236}">
              <a16:creationId xmlns:a16="http://schemas.microsoft.com/office/drawing/2014/main" id="{300EEC74-4DA1-4E1D-87A9-14B86C4178D7}"/>
            </a:ext>
          </a:extLst>
        </xdr:cNvPr>
        <xdr:cNvSpPr txBox="1"/>
      </xdr:nvSpPr>
      <xdr:spPr>
        <a:xfrm>
          <a:off x="163576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332" name="楕円 331">
          <a:extLst>
            <a:ext uri="{FF2B5EF4-FFF2-40B4-BE49-F238E27FC236}">
              <a16:creationId xmlns:a16="http://schemas.microsoft.com/office/drawing/2014/main" id="{465BD42C-D3DD-43AF-A80B-098F1D561CCA}"/>
            </a:ext>
          </a:extLst>
        </xdr:cNvPr>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40</xdr:row>
      <xdr:rowOff>142875</xdr:rowOff>
    </xdr:to>
    <xdr:cxnSp macro="">
      <xdr:nvCxnSpPr>
        <xdr:cNvPr id="333" name="直線コネクタ 332">
          <a:extLst>
            <a:ext uri="{FF2B5EF4-FFF2-40B4-BE49-F238E27FC236}">
              <a16:creationId xmlns:a16="http://schemas.microsoft.com/office/drawing/2014/main" id="{D6F8E54A-356E-4F98-9B04-87FB5C43C8DE}"/>
            </a:ext>
          </a:extLst>
        </xdr:cNvPr>
        <xdr:cNvCxnSpPr/>
      </xdr:nvCxnSpPr>
      <xdr:spPr>
        <a:xfrm>
          <a:off x="15481300" y="6993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334" name="楕円 333">
          <a:extLst>
            <a:ext uri="{FF2B5EF4-FFF2-40B4-BE49-F238E27FC236}">
              <a16:creationId xmlns:a16="http://schemas.microsoft.com/office/drawing/2014/main" id="{666B3D52-7863-4E8D-8CF1-93F02B5F7445}"/>
            </a:ext>
          </a:extLst>
        </xdr:cNvPr>
        <xdr:cNvSpPr/>
      </xdr:nvSpPr>
      <xdr:spPr>
        <a:xfrm>
          <a:off x="1454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135255</xdr:rowOff>
    </xdr:to>
    <xdr:cxnSp macro="">
      <xdr:nvCxnSpPr>
        <xdr:cNvPr id="335" name="直線コネクタ 334">
          <a:extLst>
            <a:ext uri="{FF2B5EF4-FFF2-40B4-BE49-F238E27FC236}">
              <a16:creationId xmlns:a16="http://schemas.microsoft.com/office/drawing/2014/main" id="{D4BA4A9F-BBE3-40B1-9853-3EB8AC343ED6}"/>
            </a:ext>
          </a:extLst>
        </xdr:cNvPr>
        <xdr:cNvCxnSpPr/>
      </xdr:nvCxnSpPr>
      <xdr:spPr>
        <a:xfrm>
          <a:off x="14592300" y="69627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31115</xdr:rowOff>
    </xdr:from>
    <xdr:to>
      <xdr:col>72</xdr:col>
      <xdr:colOff>38100</xdr:colOff>
      <xdr:row>40</xdr:row>
      <xdr:rowOff>132715</xdr:rowOff>
    </xdr:to>
    <xdr:sp macro="" textlink="">
      <xdr:nvSpPr>
        <xdr:cNvPr id="336" name="楕円 335">
          <a:extLst>
            <a:ext uri="{FF2B5EF4-FFF2-40B4-BE49-F238E27FC236}">
              <a16:creationId xmlns:a16="http://schemas.microsoft.com/office/drawing/2014/main" id="{AC77FBA1-6C9E-46D1-8A6E-A6E2103468EB}"/>
            </a:ext>
          </a:extLst>
        </xdr:cNvPr>
        <xdr:cNvSpPr/>
      </xdr:nvSpPr>
      <xdr:spPr>
        <a:xfrm>
          <a:off x="1365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81915</xdr:rowOff>
    </xdr:from>
    <xdr:to>
      <xdr:col>76</xdr:col>
      <xdr:colOff>114300</xdr:colOff>
      <xdr:row>40</xdr:row>
      <xdr:rowOff>104775</xdr:rowOff>
    </xdr:to>
    <xdr:cxnSp macro="">
      <xdr:nvCxnSpPr>
        <xdr:cNvPr id="337" name="直線コネクタ 336">
          <a:extLst>
            <a:ext uri="{FF2B5EF4-FFF2-40B4-BE49-F238E27FC236}">
              <a16:creationId xmlns:a16="http://schemas.microsoft.com/office/drawing/2014/main" id="{FBDF3B77-F94A-42E6-AEA9-633126BB9E78}"/>
            </a:ext>
          </a:extLst>
        </xdr:cNvPr>
        <xdr:cNvCxnSpPr/>
      </xdr:nvCxnSpPr>
      <xdr:spPr>
        <a:xfrm>
          <a:off x="13703300" y="6939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338" name="楕円 337">
          <a:extLst>
            <a:ext uri="{FF2B5EF4-FFF2-40B4-BE49-F238E27FC236}">
              <a16:creationId xmlns:a16="http://schemas.microsoft.com/office/drawing/2014/main" id="{A8AC9C04-7ED6-4B67-81BF-62A21E95872F}"/>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81915</xdr:rowOff>
    </xdr:to>
    <xdr:cxnSp macro="">
      <xdr:nvCxnSpPr>
        <xdr:cNvPr id="339" name="直線コネクタ 338">
          <a:extLst>
            <a:ext uri="{FF2B5EF4-FFF2-40B4-BE49-F238E27FC236}">
              <a16:creationId xmlns:a16="http://schemas.microsoft.com/office/drawing/2014/main" id="{D7872635-786C-4224-86B7-9112A1120B04}"/>
            </a:ext>
          </a:extLst>
        </xdr:cNvPr>
        <xdr:cNvCxnSpPr/>
      </xdr:nvCxnSpPr>
      <xdr:spPr>
        <a:xfrm>
          <a:off x="12814300" y="6911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340" name="n_1aveValue【認定こども園・幼稚園・保育所】&#10;有形固定資産減価償却率">
          <a:extLst>
            <a:ext uri="{FF2B5EF4-FFF2-40B4-BE49-F238E27FC236}">
              <a16:creationId xmlns:a16="http://schemas.microsoft.com/office/drawing/2014/main" id="{685BC10F-C756-4F59-ADD5-0A5325E70C31}"/>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41" name="n_2aveValue【認定こども園・幼稚園・保育所】&#10;有形固定資産減価償却率">
          <a:extLst>
            <a:ext uri="{FF2B5EF4-FFF2-40B4-BE49-F238E27FC236}">
              <a16:creationId xmlns:a16="http://schemas.microsoft.com/office/drawing/2014/main" id="{7EAE29DF-63B1-4F43-81D2-16FBBF4754C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342" name="n_3aveValue【認定こども園・幼稚園・保育所】&#10;有形固定資産減価償却率">
          <a:extLst>
            <a:ext uri="{FF2B5EF4-FFF2-40B4-BE49-F238E27FC236}">
              <a16:creationId xmlns:a16="http://schemas.microsoft.com/office/drawing/2014/main" id="{AC933C12-9C44-451C-9F77-FB7CEBA57FBB}"/>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343" name="n_4aveValue【認定こども園・幼稚園・保育所】&#10;有形固定資産減価償却率">
          <a:extLst>
            <a:ext uri="{FF2B5EF4-FFF2-40B4-BE49-F238E27FC236}">
              <a16:creationId xmlns:a16="http://schemas.microsoft.com/office/drawing/2014/main" id="{5CFB417D-076D-4A65-B97B-DFAE1431F05D}"/>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344" name="n_1mainValue【認定こども園・幼稚園・保育所】&#10;有形固定資産減価償却率">
          <a:extLst>
            <a:ext uri="{FF2B5EF4-FFF2-40B4-BE49-F238E27FC236}">
              <a16:creationId xmlns:a16="http://schemas.microsoft.com/office/drawing/2014/main" id="{E9F724F9-F527-4BAD-BE02-D5467FBAE5EE}"/>
            </a:ext>
          </a:extLst>
        </xdr:cNvPr>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345" name="n_2mainValue【認定こども園・幼稚園・保育所】&#10;有形固定資産減価償却率">
          <a:extLst>
            <a:ext uri="{FF2B5EF4-FFF2-40B4-BE49-F238E27FC236}">
              <a16:creationId xmlns:a16="http://schemas.microsoft.com/office/drawing/2014/main" id="{9552F509-A3D6-4680-854B-7A7FDF7B3471}"/>
            </a:ext>
          </a:extLst>
        </xdr:cNvPr>
        <xdr:cNvSpPr txBox="1"/>
      </xdr:nvSpPr>
      <xdr:spPr>
        <a:xfrm>
          <a:off x="14389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123842</xdr:rowOff>
    </xdr:from>
    <xdr:ext cx="405111" cy="259045"/>
    <xdr:sp macro="" textlink="">
      <xdr:nvSpPr>
        <xdr:cNvPr id="346" name="n_3mainValue【認定こども園・幼稚園・保育所】&#10;有形固定資産減価償却率">
          <a:extLst>
            <a:ext uri="{FF2B5EF4-FFF2-40B4-BE49-F238E27FC236}">
              <a16:creationId xmlns:a16="http://schemas.microsoft.com/office/drawing/2014/main" id="{F0C3FDEA-AA51-463A-A279-14D03E680D96}"/>
            </a:ext>
          </a:extLst>
        </xdr:cNvPr>
        <xdr:cNvSpPr txBox="1"/>
      </xdr:nvSpPr>
      <xdr:spPr>
        <a:xfrm>
          <a:off x="13500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347" name="n_4mainValue【認定こども園・幼稚園・保育所】&#10;有形固定資産減価償却率">
          <a:extLst>
            <a:ext uri="{FF2B5EF4-FFF2-40B4-BE49-F238E27FC236}">
              <a16:creationId xmlns:a16="http://schemas.microsoft.com/office/drawing/2014/main" id="{4EBA6AA5-7779-425F-B880-BEBEB46BC576}"/>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F9B62B39-731A-4528-858A-FDE21F5442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C9FB582D-63CB-455B-93BF-B9B6466839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9809833A-AAC4-4839-A830-8B764A29F6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961DE973-ECB8-4A23-9F6D-0B5FB3BE55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BC4F2EED-4950-4B25-8E65-BBA6732773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5ABA2819-7ACC-411A-A376-A3E3753A38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2F8DCEA2-D2E2-425E-A3C8-DC1732591F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92E2B190-9373-4814-B43B-99DDB32A90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14C6D16E-3D0C-444D-AE7D-4FB8F8D636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5FAD365A-BD50-4348-BA7C-30606F0355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a:extLst>
            <a:ext uri="{FF2B5EF4-FFF2-40B4-BE49-F238E27FC236}">
              <a16:creationId xmlns:a16="http://schemas.microsoft.com/office/drawing/2014/main" id="{2280DA04-58E5-491B-A679-B3831CF3DB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9" name="テキスト ボックス 358">
          <a:extLst>
            <a:ext uri="{FF2B5EF4-FFF2-40B4-BE49-F238E27FC236}">
              <a16:creationId xmlns:a16="http://schemas.microsoft.com/office/drawing/2014/main" id="{08F96F7F-E3E7-4D8D-89CD-EAB9832043F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a:extLst>
            <a:ext uri="{FF2B5EF4-FFF2-40B4-BE49-F238E27FC236}">
              <a16:creationId xmlns:a16="http://schemas.microsoft.com/office/drawing/2014/main" id="{C61388F6-C609-4096-967F-466837467E4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1" name="テキスト ボックス 360">
          <a:extLst>
            <a:ext uri="{FF2B5EF4-FFF2-40B4-BE49-F238E27FC236}">
              <a16:creationId xmlns:a16="http://schemas.microsoft.com/office/drawing/2014/main" id="{11C80B3F-0624-4398-B2DF-531DA618218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a:extLst>
            <a:ext uri="{FF2B5EF4-FFF2-40B4-BE49-F238E27FC236}">
              <a16:creationId xmlns:a16="http://schemas.microsoft.com/office/drawing/2014/main" id="{271B1200-8149-40FB-B4B9-E23A8207A13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3" name="テキスト ボックス 362">
          <a:extLst>
            <a:ext uri="{FF2B5EF4-FFF2-40B4-BE49-F238E27FC236}">
              <a16:creationId xmlns:a16="http://schemas.microsoft.com/office/drawing/2014/main" id="{40B094BD-64F7-427B-8DFC-AA4A27E22E3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a:extLst>
            <a:ext uri="{FF2B5EF4-FFF2-40B4-BE49-F238E27FC236}">
              <a16:creationId xmlns:a16="http://schemas.microsoft.com/office/drawing/2014/main" id="{CCD818D2-BDF3-41BF-82F1-4501CBD5882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5" name="テキスト ボックス 364">
          <a:extLst>
            <a:ext uri="{FF2B5EF4-FFF2-40B4-BE49-F238E27FC236}">
              <a16:creationId xmlns:a16="http://schemas.microsoft.com/office/drawing/2014/main" id="{D5013435-E8BE-4218-AA7B-9C71406B8F9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a:extLst>
            <a:ext uri="{FF2B5EF4-FFF2-40B4-BE49-F238E27FC236}">
              <a16:creationId xmlns:a16="http://schemas.microsoft.com/office/drawing/2014/main" id="{DF4E28B3-A5B9-429A-99D3-AEF80ED11A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77F6F86C-DE01-47F5-9EAC-55C8554F968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03DDC19C-4265-4BC0-96E5-1BD303D8BB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8B98BBCC-1333-413D-B761-23C9E367C03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a:extLst>
            <a:ext uri="{FF2B5EF4-FFF2-40B4-BE49-F238E27FC236}">
              <a16:creationId xmlns:a16="http://schemas.microsoft.com/office/drawing/2014/main" id="{13B9497D-C76E-4363-AF53-6937204DCF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1" name="直線コネクタ 370">
          <a:extLst>
            <a:ext uri="{FF2B5EF4-FFF2-40B4-BE49-F238E27FC236}">
              <a16:creationId xmlns:a16="http://schemas.microsoft.com/office/drawing/2014/main" id="{30428F03-2E16-4669-8DE1-9A3428A3246B}"/>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2" name="【認定こども園・幼稚園・保育所】&#10;一人当たり面積最小値テキスト">
          <a:extLst>
            <a:ext uri="{FF2B5EF4-FFF2-40B4-BE49-F238E27FC236}">
              <a16:creationId xmlns:a16="http://schemas.microsoft.com/office/drawing/2014/main" id="{922412FA-891C-403D-ADB2-750656E45BB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3" name="直線コネクタ 372">
          <a:extLst>
            <a:ext uri="{FF2B5EF4-FFF2-40B4-BE49-F238E27FC236}">
              <a16:creationId xmlns:a16="http://schemas.microsoft.com/office/drawing/2014/main" id="{1EE05ED4-D85B-4BFA-8F91-BAC1738A21E1}"/>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74" name="【認定こども園・幼稚園・保育所】&#10;一人当たり面積最大値テキスト">
          <a:extLst>
            <a:ext uri="{FF2B5EF4-FFF2-40B4-BE49-F238E27FC236}">
              <a16:creationId xmlns:a16="http://schemas.microsoft.com/office/drawing/2014/main" id="{0D1743B3-D4C2-4B5C-AC77-56C36F97D58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75" name="直線コネクタ 374">
          <a:extLst>
            <a:ext uri="{FF2B5EF4-FFF2-40B4-BE49-F238E27FC236}">
              <a16:creationId xmlns:a16="http://schemas.microsoft.com/office/drawing/2014/main" id="{053D593E-F0D2-4D6D-B668-B2373407F5D4}"/>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376" name="【認定こども園・幼稚園・保育所】&#10;一人当たり面積平均値テキスト">
          <a:extLst>
            <a:ext uri="{FF2B5EF4-FFF2-40B4-BE49-F238E27FC236}">
              <a16:creationId xmlns:a16="http://schemas.microsoft.com/office/drawing/2014/main" id="{55775CA2-BEC1-44D6-A828-1D332FDCF89D}"/>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77" name="フローチャート: 判断 376">
          <a:extLst>
            <a:ext uri="{FF2B5EF4-FFF2-40B4-BE49-F238E27FC236}">
              <a16:creationId xmlns:a16="http://schemas.microsoft.com/office/drawing/2014/main" id="{E971C4F2-CBD4-4ECF-8E56-077CFFF151DB}"/>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378" name="フローチャート: 判断 377">
          <a:extLst>
            <a:ext uri="{FF2B5EF4-FFF2-40B4-BE49-F238E27FC236}">
              <a16:creationId xmlns:a16="http://schemas.microsoft.com/office/drawing/2014/main" id="{5EDED551-DE18-4B1C-ACCA-9A321E0B8139}"/>
            </a:ext>
          </a:extLst>
        </xdr:cNvPr>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379" name="フローチャート: 判断 378">
          <a:extLst>
            <a:ext uri="{FF2B5EF4-FFF2-40B4-BE49-F238E27FC236}">
              <a16:creationId xmlns:a16="http://schemas.microsoft.com/office/drawing/2014/main" id="{756E5F91-E33A-4191-83F8-EE73BD56BE13}"/>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380" name="フローチャート: 判断 379">
          <a:extLst>
            <a:ext uri="{FF2B5EF4-FFF2-40B4-BE49-F238E27FC236}">
              <a16:creationId xmlns:a16="http://schemas.microsoft.com/office/drawing/2014/main" id="{8A0C327C-2CFD-4A2F-AF9A-D093BD2F8210}"/>
            </a:ext>
          </a:extLst>
        </xdr:cNvPr>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381" name="フローチャート: 判断 380">
          <a:extLst>
            <a:ext uri="{FF2B5EF4-FFF2-40B4-BE49-F238E27FC236}">
              <a16:creationId xmlns:a16="http://schemas.microsoft.com/office/drawing/2014/main" id="{DBCF6BBC-5910-47C1-9F7D-FDBEFD928A61}"/>
            </a:ext>
          </a:extLst>
        </xdr:cNvPr>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36989C3-93FB-4A9B-99CC-5FB091CBDB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2738CFD-6A9E-4AF4-81EE-DFBF4EBF91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93B49BF-C3B4-4A69-836C-87CC86DBDB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C4D9D2D-1917-45B7-A1A6-C934A24DEF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7427FFE-46A4-4D05-A35D-A079B04F02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87" name="楕円 386">
          <a:extLst>
            <a:ext uri="{FF2B5EF4-FFF2-40B4-BE49-F238E27FC236}">
              <a16:creationId xmlns:a16="http://schemas.microsoft.com/office/drawing/2014/main" id="{4108A662-32AA-4F61-9943-F587FDE8DC02}"/>
            </a:ext>
          </a:extLst>
        </xdr:cNvPr>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109237</xdr:rowOff>
    </xdr:from>
    <xdr:ext cx="469744" cy="259045"/>
    <xdr:sp macro="" textlink="">
      <xdr:nvSpPr>
        <xdr:cNvPr id="388" name="【認定こども園・幼稚園・保育所】&#10;一人当たり面積該当値テキスト">
          <a:extLst>
            <a:ext uri="{FF2B5EF4-FFF2-40B4-BE49-F238E27FC236}">
              <a16:creationId xmlns:a16="http://schemas.microsoft.com/office/drawing/2014/main" id="{8988460F-210B-4139-8ED1-B797200D4B44}"/>
            </a:ext>
          </a:extLst>
        </xdr:cNvPr>
        <xdr:cNvSpPr txBox="1"/>
      </xdr:nvSpPr>
      <xdr:spPr>
        <a:xfrm>
          <a:off x="22199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42545</xdr:rowOff>
    </xdr:from>
    <xdr:to>
      <xdr:col>112</xdr:col>
      <xdr:colOff>38100</xdr:colOff>
      <xdr:row>38</xdr:row>
      <xdr:rowOff>144145</xdr:rowOff>
    </xdr:to>
    <xdr:sp macro="" textlink="">
      <xdr:nvSpPr>
        <xdr:cNvPr id="389" name="楕円 388">
          <a:extLst>
            <a:ext uri="{FF2B5EF4-FFF2-40B4-BE49-F238E27FC236}">
              <a16:creationId xmlns:a16="http://schemas.microsoft.com/office/drawing/2014/main" id="{5AB27C93-792F-436B-BBC1-15F5C1CA801D}"/>
            </a:ext>
          </a:extLst>
        </xdr:cNvPr>
        <xdr:cNvSpPr/>
      </xdr:nvSpPr>
      <xdr:spPr>
        <a:xfrm>
          <a:off x="2127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93345</xdr:rowOff>
    </xdr:from>
    <xdr:to>
      <xdr:col>116</xdr:col>
      <xdr:colOff>63500</xdr:colOff>
      <xdr:row>38</xdr:row>
      <xdr:rowOff>137160</xdr:rowOff>
    </xdr:to>
    <xdr:cxnSp macro="">
      <xdr:nvCxnSpPr>
        <xdr:cNvPr id="390" name="直線コネクタ 389">
          <a:extLst>
            <a:ext uri="{FF2B5EF4-FFF2-40B4-BE49-F238E27FC236}">
              <a16:creationId xmlns:a16="http://schemas.microsoft.com/office/drawing/2014/main" id="{3BDA8630-C1A7-4288-A0CE-0D4ED32B5CCF}"/>
            </a:ext>
          </a:extLst>
        </xdr:cNvPr>
        <xdr:cNvCxnSpPr/>
      </xdr:nvCxnSpPr>
      <xdr:spPr>
        <a:xfrm>
          <a:off x="21323300" y="6608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57785</xdr:rowOff>
    </xdr:from>
    <xdr:to>
      <xdr:col>107</xdr:col>
      <xdr:colOff>101600</xdr:colOff>
      <xdr:row>38</xdr:row>
      <xdr:rowOff>159385</xdr:rowOff>
    </xdr:to>
    <xdr:sp macro="" textlink="">
      <xdr:nvSpPr>
        <xdr:cNvPr id="391" name="楕円 390">
          <a:extLst>
            <a:ext uri="{FF2B5EF4-FFF2-40B4-BE49-F238E27FC236}">
              <a16:creationId xmlns:a16="http://schemas.microsoft.com/office/drawing/2014/main" id="{8223279B-6E48-49AC-8043-58344980D820}"/>
            </a:ext>
          </a:extLst>
        </xdr:cNvPr>
        <xdr:cNvSpPr/>
      </xdr:nvSpPr>
      <xdr:spPr>
        <a:xfrm>
          <a:off x="2038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93345</xdr:rowOff>
    </xdr:from>
    <xdr:to>
      <xdr:col>111</xdr:col>
      <xdr:colOff>177800</xdr:colOff>
      <xdr:row>38</xdr:row>
      <xdr:rowOff>108585</xdr:rowOff>
    </xdr:to>
    <xdr:cxnSp macro="">
      <xdr:nvCxnSpPr>
        <xdr:cNvPr id="392" name="直線コネクタ 391">
          <a:extLst>
            <a:ext uri="{FF2B5EF4-FFF2-40B4-BE49-F238E27FC236}">
              <a16:creationId xmlns:a16="http://schemas.microsoft.com/office/drawing/2014/main" id="{3064B566-6B28-48F7-B1D5-C4E1B5616969}"/>
            </a:ext>
          </a:extLst>
        </xdr:cNvPr>
        <xdr:cNvCxnSpPr/>
      </xdr:nvCxnSpPr>
      <xdr:spPr>
        <a:xfrm flipV="1">
          <a:off x="20434300" y="6608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393" name="楕円 392">
          <a:extLst>
            <a:ext uri="{FF2B5EF4-FFF2-40B4-BE49-F238E27FC236}">
              <a16:creationId xmlns:a16="http://schemas.microsoft.com/office/drawing/2014/main" id="{CDC569A7-05DF-46FD-BB18-2457B46FCAEA}"/>
            </a:ext>
          </a:extLst>
        </xdr:cNvPr>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108585</xdr:rowOff>
    </xdr:from>
    <xdr:to>
      <xdr:col>107</xdr:col>
      <xdr:colOff>50800</xdr:colOff>
      <xdr:row>38</xdr:row>
      <xdr:rowOff>121920</xdr:rowOff>
    </xdr:to>
    <xdr:cxnSp macro="">
      <xdr:nvCxnSpPr>
        <xdr:cNvPr id="394" name="直線コネクタ 393">
          <a:extLst>
            <a:ext uri="{FF2B5EF4-FFF2-40B4-BE49-F238E27FC236}">
              <a16:creationId xmlns:a16="http://schemas.microsoft.com/office/drawing/2014/main" id="{D6272379-5277-4402-A7ED-3BFFE1564548}"/>
            </a:ext>
          </a:extLst>
        </xdr:cNvPr>
        <xdr:cNvCxnSpPr/>
      </xdr:nvCxnSpPr>
      <xdr:spPr>
        <a:xfrm flipV="1">
          <a:off x="19545300" y="6623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84455</xdr:rowOff>
    </xdr:from>
    <xdr:to>
      <xdr:col>98</xdr:col>
      <xdr:colOff>38100</xdr:colOff>
      <xdr:row>39</xdr:row>
      <xdr:rowOff>14605</xdr:rowOff>
    </xdr:to>
    <xdr:sp macro="" textlink="">
      <xdr:nvSpPr>
        <xdr:cNvPr id="395" name="楕円 394">
          <a:extLst>
            <a:ext uri="{FF2B5EF4-FFF2-40B4-BE49-F238E27FC236}">
              <a16:creationId xmlns:a16="http://schemas.microsoft.com/office/drawing/2014/main" id="{B834284B-4DBF-401B-AA53-696B0A45595C}"/>
            </a:ext>
          </a:extLst>
        </xdr:cNvPr>
        <xdr:cNvSpPr/>
      </xdr:nvSpPr>
      <xdr:spPr>
        <a:xfrm>
          <a:off x="18605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135255</xdr:rowOff>
    </xdr:to>
    <xdr:cxnSp macro="">
      <xdr:nvCxnSpPr>
        <xdr:cNvPr id="396" name="直線コネクタ 395">
          <a:extLst>
            <a:ext uri="{FF2B5EF4-FFF2-40B4-BE49-F238E27FC236}">
              <a16:creationId xmlns:a16="http://schemas.microsoft.com/office/drawing/2014/main" id="{CF378DFA-4CE1-4EE5-957A-250C2F07CC9D}"/>
            </a:ext>
          </a:extLst>
        </xdr:cNvPr>
        <xdr:cNvCxnSpPr/>
      </xdr:nvCxnSpPr>
      <xdr:spPr>
        <a:xfrm flipV="1">
          <a:off x="18656300" y="663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120032</xdr:rowOff>
    </xdr:from>
    <xdr:ext cx="469744" cy="259045"/>
    <xdr:sp macro="" textlink="">
      <xdr:nvSpPr>
        <xdr:cNvPr id="397" name="n_1aveValue【認定こども園・幼稚園・保育所】&#10;一人当たり面積">
          <a:extLst>
            <a:ext uri="{FF2B5EF4-FFF2-40B4-BE49-F238E27FC236}">
              <a16:creationId xmlns:a16="http://schemas.microsoft.com/office/drawing/2014/main" id="{FC2D81F9-8C17-4022-9AA3-69FD75B590C6}"/>
            </a:ext>
          </a:extLst>
        </xdr:cNvPr>
        <xdr:cNvSpPr txBox="1"/>
      </xdr:nvSpPr>
      <xdr:spPr>
        <a:xfrm>
          <a:off x="210757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398" name="n_2aveValue【認定こども園・幼稚園・保育所】&#10;一人当たり面積">
          <a:extLst>
            <a:ext uri="{FF2B5EF4-FFF2-40B4-BE49-F238E27FC236}">
              <a16:creationId xmlns:a16="http://schemas.microsoft.com/office/drawing/2014/main" id="{3EB8ABDF-551C-4796-94AF-0D4D1AF22D84}"/>
            </a:ext>
          </a:extLst>
        </xdr:cNvPr>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399" name="n_3aveValue【認定こども園・幼稚園・保育所】&#10;一人当たり面積">
          <a:extLst>
            <a:ext uri="{FF2B5EF4-FFF2-40B4-BE49-F238E27FC236}">
              <a16:creationId xmlns:a16="http://schemas.microsoft.com/office/drawing/2014/main" id="{F1F5CD95-1439-4939-9160-925390C5B8C2}"/>
            </a:ext>
          </a:extLst>
        </xdr:cNvPr>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400" name="n_4aveValue【認定こども園・幼稚園・保育所】&#10;一人当たり面積">
          <a:extLst>
            <a:ext uri="{FF2B5EF4-FFF2-40B4-BE49-F238E27FC236}">
              <a16:creationId xmlns:a16="http://schemas.microsoft.com/office/drawing/2014/main" id="{EEC960E3-BD4E-4E8C-B844-E2E1FFADAABC}"/>
            </a:ext>
          </a:extLst>
        </xdr:cNvPr>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160672</xdr:rowOff>
    </xdr:from>
    <xdr:ext cx="469744" cy="259045"/>
    <xdr:sp macro="" textlink="">
      <xdr:nvSpPr>
        <xdr:cNvPr id="401" name="n_1mainValue【認定こども園・幼稚園・保育所】&#10;一人当たり面積">
          <a:extLst>
            <a:ext uri="{FF2B5EF4-FFF2-40B4-BE49-F238E27FC236}">
              <a16:creationId xmlns:a16="http://schemas.microsoft.com/office/drawing/2014/main" id="{FEBADDA8-9435-4601-8F19-6183D55B9E9E}"/>
            </a:ext>
          </a:extLst>
        </xdr:cNvPr>
        <xdr:cNvSpPr txBox="1"/>
      </xdr:nvSpPr>
      <xdr:spPr>
        <a:xfrm>
          <a:off x="210757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4462</xdr:rowOff>
    </xdr:from>
    <xdr:ext cx="469744" cy="259045"/>
    <xdr:sp macro="" textlink="">
      <xdr:nvSpPr>
        <xdr:cNvPr id="402" name="n_2mainValue【認定こども園・幼稚園・保育所】&#10;一人当たり面積">
          <a:extLst>
            <a:ext uri="{FF2B5EF4-FFF2-40B4-BE49-F238E27FC236}">
              <a16:creationId xmlns:a16="http://schemas.microsoft.com/office/drawing/2014/main" id="{60B1F24B-A92B-4BC7-8B0E-3AEB1E727C97}"/>
            </a:ext>
          </a:extLst>
        </xdr:cNvPr>
        <xdr:cNvSpPr txBox="1"/>
      </xdr:nvSpPr>
      <xdr:spPr>
        <a:xfrm>
          <a:off x="20199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03" name="n_3mainValue【認定こども園・幼稚園・保育所】&#10;一人当たり面積">
          <a:extLst>
            <a:ext uri="{FF2B5EF4-FFF2-40B4-BE49-F238E27FC236}">
              <a16:creationId xmlns:a16="http://schemas.microsoft.com/office/drawing/2014/main" id="{FA326E3B-2296-4FE4-BD4A-85F08CE80BCD}"/>
            </a:ext>
          </a:extLst>
        </xdr:cNvPr>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31132</xdr:rowOff>
    </xdr:from>
    <xdr:ext cx="469744" cy="259045"/>
    <xdr:sp macro="" textlink="">
      <xdr:nvSpPr>
        <xdr:cNvPr id="404" name="n_4mainValue【認定こども園・幼稚園・保育所】&#10;一人当たり面積">
          <a:extLst>
            <a:ext uri="{FF2B5EF4-FFF2-40B4-BE49-F238E27FC236}">
              <a16:creationId xmlns:a16="http://schemas.microsoft.com/office/drawing/2014/main" id="{90CD4944-58A4-42A3-B3B1-A7EF68ACF1F8}"/>
            </a:ext>
          </a:extLst>
        </xdr:cNvPr>
        <xdr:cNvSpPr txBox="1"/>
      </xdr:nvSpPr>
      <xdr:spPr>
        <a:xfrm>
          <a:off x="18421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18F28C40-4358-474C-95BD-48DB2AE48B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4028E26D-8BDE-422C-A50E-61B500089B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7C51BD34-B8D5-4BF1-ACFA-8A6AC06CCB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5D89DB45-3290-43A5-985E-05859EF12F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93FC4647-B486-4F08-8B44-EDC52D5CB2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6231A896-E260-442E-8F9F-621D1B6F36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903B7E56-132D-4BBA-B2A0-0FDF237E27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F20CED66-BA29-4E41-9E82-F674CFC8EA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535F65D4-6A77-46D1-839C-7BE773122A2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C75E7D3B-1671-4B64-BA44-8087515F0F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3F37D01F-3606-4ABA-AFC5-DBB45EB6DC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BFCE1DBF-F1AE-4AC8-ABD5-6709673A920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7" name="テキスト ボックス 416">
          <a:extLst>
            <a:ext uri="{FF2B5EF4-FFF2-40B4-BE49-F238E27FC236}">
              <a16:creationId xmlns:a16="http://schemas.microsoft.com/office/drawing/2014/main" id="{DA392005-9BCF-48BB-93D4-A4CA74649F1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38B5197D-03C6-4876-9110-A2D786504C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C66E5C57-565E-406E-B96A-060ABFD7FD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25FC4713-0637-4E5D-9226-1A6D6EC66A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46E40EDF-4CC1-435E-BB0A-9AB6F60E4C1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FABBA735-46B5-486A-BB60-CFCB11127E9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C7DF64DF-3B78-445C-9E2C-AF02B89075D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5905AE4B-0493-4A2A-A24B-3929AD005C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125B9116-A91B-47A9-B5D9-B2F83886D4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48532CFB-46C0-4217-8C67-C0AE70C7B2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7" name="テキスト ボックス 426">
          <a:extLst>
            <a:ext uri="{FF2B5EF4-FFF2-40B4-BE49-F238E27FC236}">
              <a16:creationId xmlns:a16="http://schemas.microsoft.com/office/drawing/2014/main" id="{6476D6C8-B876-4646-90FB-69F250CBB1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CBF54DE-E392-4BF6-8C36-6FE7929004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9ACE227E-D206-4110-B43E-F076E6D6F0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0" name="直線コネクタ 429">
          <a:extLst>
            <a:ext uri="{FF2B5EF4-FFF2-40B4-BE49-F238E27FC236}">
              <a16:creationId xmlns:a16="http://schemas.microsoft.com/office/drawing/2014/main" id="{2F779B68-6E4A-4C8B-9886-016FE830F34D}"/>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79ED255B-85A6-4FA2-95ED-CEFE38C910E2}"/>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2" name="直線コネクタ 431">
          <a:extLst>
            <a:ext uri="{FF2B5EF4-FFF2-40B4-BE49-F238E27FC236}">
              <a16:creationId xmlns:a16="http://schemas.microsoft.com/office/drawing/2014/main" id="{6D765AC3-A395-4F7D-8146-705BD9BBE256}"/>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98624CB6-6700-48ED-9287-7B33F08218F4}"/>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34" name="直線コネクタ 433">
          <a:extLst>
            <a:ext uri="{FF2B5EF4-FFF2-40B4-BE49-F238E27FC236}">
              <a16:creationId xmlns:a16="http://schemas.microsoft.com/office/drawing/2014/main" id="{927B81F6-132B-4637-B13D-CC3444A4DE93}"/>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412DE185-528B-4B8B-BCB2-03D8F39AEC9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6" name="フローチャート: 判断 435">
          <a:extLst>
            <a:ext uri="{FF2B5EF4-FFF2-40B4-BE49-F238E27FC236}">
              <a16:creationId xmlns:a16="http://schemas.microsoft.com/office/drawing/2014/main" id="{AF94F45E-7AE6-445F-B56C-DCECE5615BDC}"/>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37" name="フローチャート: 判断 436">
          <a:extLst>
            <a:ext uri="{FF2B5EF4-FFF2-40B4-BE49-F238E27FC236}">
              <a16:creationId xmlns:a16="http://schemas.microsoft.com/office/drawing/2014/main" id="{79AADDB3-4A1F-4B5F-BE02-7D03D8FF6112}"/>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38" name="フローチャート: 判断 437">
          <a:extLst>
            <a:ext uri="{FF2B5EF4-FFF2-40B4-BE49-F238E27FC236}">
              <a16:creationId xmlns:a16="http://schemas.microsoft.com/office/drawing/2014/main" id="{CC3D83F4-C661-42CE-9777-43D0C916D811}"/>
            </a:ext>
          </a:extLst>
        </xdr:cNvPr>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439" name="フローチャート: 判断 438">
          <a:extLst>
            <a:ext uri="{FF2B5EF4-FFF2-40B4-BE49-F238E27FC236}">
              <a16:creationId xmlns:a16="http://schemas.microsoft.com/office/drawing/2014/main" id="{5270EF2C-1D6B-4585-939F-73C4E3E82959}"/>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84727</xdr:rowOff>
    </xdr:from>
    <xdr:to>
      <xdr:col>67</xdr:col>
      <xdr:colOff>101600</xdr:colOff>
      <xdr:row>61</xdr:row>
      <xdr:rowOff>14877</xdr:rowOff>
    </xdr:to>
    <xdr:sp macro="" textlink="">
      <xdr:nvSpPr>
        <xdr:cNvPr id="440" name="フローチャート: 判断 439">
          <a:extLst>
            <a:ext uri="{FF2B5EF4-FFF2-40B4-BE49-F238E27FC236}">
              <a16:creationId xmlns:a16="http://schemas.microsoft.com/office/drawing/2014/main" id="{6AD8FD5D-DBEC-41F6-8B9D-D2BA8FFDDE9B}"/>
            </a:ext>
          </a:extLst>
        </xdr:cNvPr>
        <xdr:cNvSpPr/>
      </xdr:nvSpPr>
      <xdr:spPr>
        <a:xfrm>
          <a:off x="12763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5E5AEFFF-082B-480A-97FE-3BC01BE20B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82F6D6A-07CF-4C3F-9796-722E3AA20E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EEAB14F-7E24-4233-9058-EEECB1CAFE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5EAEB72-E951-4B5F-A132-E740D47875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77C7B9D-AF8A-4D15-A884-D5BCA13161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46" name="楕円 445">
          <a:extLst>
            <a:ext uri="{FF2B5EF4-FFF2-40B4-BE49-F238E27FC236}">
              <a16:creationId xmlns:a16="http://schemas.microsoft.com/office/drawing/2014/main" id="{97317F63-46EF-4F9C-ABB7-1E86B344E2D1}"/>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47" name="【学校施設】&#10;有形固定資産減価償却率該当値テキスト">
          <a:extLst>
            <a:ext uri="{FF2B5EF4-FFF2-40B4-BE49-F238E27FC236}">
              <a16:creationId xmlns:a16="http://schemas.microsoft.com/office/drawing/2014/main" id="{35E4B82E-310B-4003-8097-DD493B5D1784}"/>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448" name="楕円 447">
          <a:extLst>
            <a:ext uri="{FF2B5EF4-FFF2-40B4-BE49-F238E27FC236}">
              <a16:creationId xmlns:a16="http://schemas.microsoft.com/office/drawing/2014/main" id="{D2BB2FD0-5344-4C3E-AC98-66C1FC0CEDF9}"/>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34290</xdr:rowOff>
    </xdr:to>
    <xdr:cxnSp macro="">
      <xdr:nvCxnSpPr>
        <xdr:cNvPr id="449" name="直線コネクタ 448">
          <a:extLst>
            <a:ext uri="{FF2B5EF4-FFF2-40B4-BE49-F238E27FC236}">
              <a16:creationId xmlns:a16="http://schemas.microsoft.com/office/drawing/2014/main" id="{448AFC76-409E-4A34-AEC3-AE8E3B3A8D81}"/>
            </a:ext>
          </a:extLst>
        </xdr:cNvPr>
        <xdr:cNvCxnSpPr/>
      </xdr:nvCxnSpPr>
      <xdr:spPr>
        <a:xfrm>
          <a:off x="15481300" y="104633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158206</xdr:rowOff>
    </xdr:from>
    <xdr:to>
      <xdr:col>76</xdr:col>
      <xdr:colOff>165100</xdr:colOff>
      <xdr:row>62</xdr:row>
      <xdr:rowOff>88356</xdr:rowOff>
    </xdr:to>
    <xdr:sp macro="" textlink="">
      <xdr:nvSpPr>
        <xdr:cNvPr id="450" name="楕円 449">
          <a:extLst>
            <a:ext uri="{FF2B5EF4-FFF2-40B4-BE49-F238E27FC236}">
              <a16:creationId xmlns:a16="http://schemas.microsoft.com/office/drawing/2014/main" id="{5B501631-2FAC-4415-8189-330E431E921D}"/>
            </a:ext>
          </a:extLst>
        </xdr:cNvPr>
        <xdr:cNvSpPr/>
      </xdr:nvSpPr>
      <xdr:spPr>
        <a:xfrm>
          <a:off x="14541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62</xdr:row>
      <xdr:rowOff>37556</xdr:rowOff>
    </xdr:to>
    <xdr:cxnSp macro="">
      <xdr:nvCxnSpPr>
        <xdr:cNvPr id="451" name="直線コネクタ 450">
          <a:extLst>
            <a:ext uri="{FF2B5EF4-FFF2-40B4-BE49-F238E27FC236}">
              <a16:creationId xmlns:a16="http://schemas.microsoft.com/office/drawing/2014/main" id="{D78A34D3-2FAC-4961-9394-9FF2766BD870}"/>
            </a:ext>
          </a:extLst>
        </xdr:cNvPr>
        <xdr:cNvCxnSpPr/>
      </xdr:nvCxnSpPr>
      <xdr:spPr>
        <a:xfrm flipV="1">
          <a:off x="14592300" y="10463349"/>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452" name="楕円 451">
          <a:extLst>
            <a:ext uri="{FF2B5EF4-FFF2-40B4-BE49-F238E27FC236}">
              <a16:creationId xmlns:a16="http://schemas.microsoft.com/office/drawing/2014/main" id="{402564F6-88E2-4668-A5A3-E175BD39DE2A}"/>
            </a:ext>
          </a:extLst>
        </xdr:cNvPr>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37556</xdr:rowOff>
    </xdr:to>
    <xdr:cxnSp macro="">
      <xdr:nvCxnSpPr>
        <xdr:cNvPr id="453" name="直線コネクタ 452">
          <a:extLst>
            <a:ext uri="{FF2B5EF4-FFF2-40B4-BE49-F238E27FC236}">
              <a16:creationId xmlns:a16="http://schemas.microsoft.com/office/drawing/2014/main" id="{CD3A0C81-0920-4406-B6C3-024193A2427C}"/>
            </a:ext>
          </a:extLst>
        </xdr:cNvPr>
        <xdr:cNvCxnSpPr/>
      </xdr:nvCxnSpPr>
      <xdr:spPr>
        <a:xfrm>
          <a:off x="13703300" y="1063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454" name="楕円 453">
          <a:extLst>
            <a:ext uri="{FF2B5EF4-FFF2-40B4-BE49-F238E27FC236}">
              <a16:creationId xmlns:a16="http://schemas.microsoft.com/office/drawing/2014/main" id="{EEFB4DD8-2E92-4291-BBFB-FB6A529FCECD}"/>
            </a:ext>
          </a:extLst>
        </xdr:cNvPr>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145324</xdr:rowOff>
    </xdr:from>
    <xdr:to>
      <xdr:col>71</xdr:col>
      <xdr:colOff>177800</xdr:colOff>
      <xdr:row>62</xdr:row>
      <xdr:rowOff>6531</xdr:rowOff>
    </xdr:to>
    <xdr:cxnSp macro="">
      <xdr:nvCxnSpPr>
        <xdr:cNvPr id="455" name="直線コネクタ 454">
          <a:extLst>
            <a:ext uri="{FF2B5EF4-FFF2-40B4-BE49-F238E27FC236}">
              <a16:creationId xmlns:a16="http://schemas.microsoft.com/office/drawing/2014/main" id="{5AC7FEB6-FE75-4A5D-AD97-3989D1C1BE3C}"/>
            </a:ext>
          </a:extLst>
        </xdr:cNvPr>
        <xdr:cNvCxnSpPr/>
      </xdr:nvCxnSpPr>
      <xdr:spPr>
        <a:xfrm>
          <a:off x="12814300" y="1060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456" name="n_1aveValue【学校施設】&#10;有形固定資産減価償却率">
          <a:extLst>
            <a:ext uri="{FF2B5EF4-FFF2-40B4-BE49-F238E27FC236}">
              <a16:creationId xmlns:a16="http://schemas.microsoft.com/office/drawing/2014/main" id="{7A4F6CD7-BF99-47FD-8B23-4318BF89E723}"/>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90187</xdr:rowOff>
    </xdr:from>
    <xdr:ext cx="405111" cy="259045"/>
    <xdr:sp macro="" textlink="">
      <xdr:nvSpPr>
        <xdr:cNvPr id="457" name="n_2aveValue【学校施設】&#10;有形固定資産減価償却率">
          <a:extLst>
            <a:ext uri="{FF2B5EF4-FFF2-40B4-BE49-F238E27FC236}">
              <a16:creationId xmlns:a16="http://schemas.microsoft.com/office/drawing/2014/main" id="{222351EE-BF4C-4FEA-9C1C-D9BF07E82920}"/>
            </a:ext>
          </a:extLst>
        </xdr:cNvPr>
        <xdr:cNvSpPr txBox="1"/>
      </xdr:nvSpPr>
      <xdr:spPr>
        <a:xfrm>
          <a:off x="14389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458" name="n_3aveValue【学校施設】&#10;有形固定資産減価償却率">
          <a:extLst>
            <a:ext uri="{FF2B5EF4-FFF2-40B4-BE49-F238E27FC236}">
              <a16:creationId xmlns:a16="http://schemas.microsoft.com/office/drawing/2014/main" id="{BC3E85F0-1E6A-4994-838E-3B08AF4D3DC1}"/>
            </a:ext>
          </a:extLst>
        </xdr:cNvPr>
        <xdr:cNvSpPr txBox="1"/>
      </xdr:nvSpPr>
      <xdr:spPr>
        <a:xfrm>
          <a:off x="13500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31404</xdr:rowOff>
    </xdr:from>
    <xdr:ext cx="405111" cy="259045"/>
    <xdr:sp macro="" textlink="">
      <xdr:nvSpPr>
        <xdr:cNvPr id="459" name="n_4aveValue【学校施設】&#10;有形固定資産減価償却率">
          <a:extLst>
            <a:ext uri="{FF2B5EF4-FFF2-40B4-BE49-F238E27FC236}">
              <a16:creationId xmlns:a16="http://schemas.microsoft.com/office/drawing/2014/main" id="{8345B4D8-EBA5-4421-B865-AD706FD16CED}"/>
            </a:ext>
          </a:extLst>
        </xdr:cNvPr>
        <xdr:cNvSpPr txBox="1"/>
      </xdr:nvSpPr>
      <xdr:spPr>
        <a:xfrm>
          <a:off x="12611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72226</xdr:rowOff>
    </xdr:from>
    <xdr:ext cx="405111" cy="259045"/>
    <xdr:sp macro="" textlink="">
      <xdr:nvSpPr>
        <xdr:cNvPr id="460" name="n_1mainValue【学校施設】&#10;有形固定資産減価償却率">
          <a:extLst>
            <a:ext uri="{FF2B5EF4-FFF2-40B4-BE49-F238E27FC236}">
              <a16:creationId xmlns:a16="http://schemas.microsoft.com/office/drawing/2014/main" id="{A3F0459A-2F7E-44B8-8E98-EEE6C823D9D0}"/>
            </a:ext>
          </a:extLst>
        </xdr:cNvPr>
        <xdr:cNvSpPr txBox="1"/>
      </xdr:nvSpPr>
      <xdr:spPr>
        <a:xfrm>
          <a:off x="15266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79483</xdr:rowOff>
    </xdr:from>
    <xdr:ext cx="405111" cy="259045"/>
    <xdr:sp macro="" textlink="">
      <xdr:nvSpPr>
        <xdr:cNvPr id="461" name="n_2mainValue【学校施設】&#10;有形固定資産減価償却率">
          <a:extLst>
            <a:ext uri="{FF2B5EF4-FFF2-40B4-BE49-F238E27FC236}">
              <a16:creationId xmlns:a16="http://schemas.microsoft.com/office/drawing/2014/main" id="{D92A0884-CF5F-4AFF-9E53-686121FA5B21}"/>
            </a:ext>
          </a:extLst>
        </xdr:cNvPr>
        <xdr:cNvSpPr txBox="1"/>
      </xdr:nvSpPr>
      <xdr:spPr>
        <a:xfrm>
          <a:off x="14389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462" name="n_3mainValue【学校施設】&#10;有形固定資産減価償却率">
          <a:extLst>
            <a:ext uri="{FF2B5EF4-FFF2-40B4-BE49-F238E27FC236}">
              <a16:creationId xmlns:a16="http://schemas.microsoft.com/office/drawing/2014/main" id="{CD38882C-36BE-4EEC-90D6-7913C9233BA7}"/>
            </a:ext>
          </a:extLst>
        </xdr:cNvPr>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463" name="n_4mainValue【学校施設】&#10;有形固定資産減価償却率">
          <a:extLst>
            <a:ext uri="{FF2B5EF4-FFF2-40B4-BE49-F238E27FC236}">
              <a16:creationId xmlns:a16="http://schemas.microsoft.com/office/drawing/2014/main" id="{9672388D-A7DF-4F00-A64F-F41950E7F0D5}"/>
            </a:ext>
          </a:extLst>
        </xdr:cNvPr>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13778AB7-C9C6-4729-A631-136A9FB935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A03328CF-F86E-4962-94B5-EF4E588EDD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FCC2B010-BF18-43E1-B9C2-C3B2A2970A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95F8092F-689C-4955-AA36-96F0B412A8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26BEFD97-46DD-479A-A33F-2703AB1E34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79B4FED1-7F04-4A41-B85F-7FB125DD31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D26D7B70-8BF8-4977-B7BC-4BDCF49A76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A86F7E18-D4D0-44C1-B1BB-C3FA904049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2B56DEB8-897A-49B9-8FDA-D91C052192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D371B3E2-7403-4097-BE8A-A323C3E74D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6FD2B856-C9E2-4302-9DBF-06C541080AE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AA8AF90F-3FA2-4EFD-82B7-26C43BCA3C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BC900668-A328-4693-96FB-D925B729910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565155D8-33DB-4E31-92F1-C90F6FA3E8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BFD616D3-B1D7-4B75-A486-FEE3F761BC7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5D00214C-E6E0-41B1-BE4E-C9B2441AE3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41C62E69-06E9-4F37-A6C2-88B574C351F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6C30716A-86C0-46D8-A253-09B6831BD6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5266DE49-CA41-4D59-B09B-CB9268A6D80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BCA1A300-AC88-40E5-ADDF-2F4FB331BA4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DCF04FF7-703B-4A27-948D-15C1167420D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52F5A8EF-DE54-4475-8B74-085C9E08E3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68195C74-8861-4859-855F-3322DFA076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C8588CF5-D46D-4A83-8004-E966CB4A7D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88" name="直線コネクタ 487">
          <a:extLst>
            <a:ext uri="{FF2B5EF4-FFF2-40B4-BE49-F238E27FC236}">
              <a16:creationId xmlns:a16="http://schemas.microsoft.com/office/drawing/2014/main" id="{C76A84ED-FBF2-4518-BCF2-7512190286E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89" name="【学校施設】&#10;一人当たり面積最小値テキスト">
          <a:extLst>
            <a:ext uri="{FF2B5EF4-FFF2-40B4-BE49-F238E27FC236}">
              <a16:creationId xmlns:a16="http://schemas.microsoft.com/office/drawing/2014/main" id="{0507DBD0-A01B-4039-80EF-2743B736E95C}"/>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0" name="直線コネクタ 489">
          <a:extLst>
            <a:ext uri="{FF2B5EF4-FFF2-40B4-BE49-F238E27FC236}">
              <a16:creationId xmlns:a16="http://schemas.microsoft.com/office/drawing/2014/main" id="{DEAA8BF0-AA23-4C34-9558-3755F33EF338}"/>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1" name="【学校施設】&#10;一人当たり面積最大値テキスト">
          <a:extLst>
            <a:ext uri="{FF2B5EF4-FFF2-40B4-BE49-F238E27FC236}">
              <a16:creationId xmlns:a16="http://schemas.microsoft.com/office/drawing/2014/main" id="{D019A9A7-26F0-47BF-9DDF-44136CC8103B}"/>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2" name="直線コネクタ 491">
          <a:extLst>
            <a:ext uri="{FF2B5EF4-FFF2-40B4-BE49-F238E27FC236}">
              <a16:creationId xmlns:a16="http://schemas.microsoft.com/office/drawing/2014/main" id="{6447563B-E355-4FB9-9045-8A7AF41BAA1F}"/>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3" name="【学校施設】&#10;一人当たり面積平均値テキスト">
          <a:extLst>
            <a:ext uri="{FF2B5EF4-FFF2-40B4-BE49-F238E27FC236}">
              <a16:creationId xmlns:a16="http://schemas.microsoft.com/office/drawing/2014/main" id="{A3AF39D5-274A-4B12-938A-8531F4C7A98C}"/>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4" name="フローチャート: 判断 493">
          <a:extLst>
            <a:ext uri="{FF2B5EF4-FFF2-40B4-BE49-F238E27FC236}">
              <a16:creationId xmlns:a16="http://schemas.microsoft.com/office/drawing/2014/main" id="{D04D3978-982C-45F9-8F01-ABFC42F6D4D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157988</xdr:rowOff>
    </xdr:from>
    <xdr:to>
      <xdr:col>112</xdr:col>
      <xdr:colOff>38100</xdr:colOff>
      <xdr:row>62</xdr:row>
      <xdr:rowOff>88138</xdr:rowOff>
    </xdr:to>
    <xdr:sp macro="" textlink="">
      <xdr:nvSpPr>
        <xdr:cNvPr id="495" name="フローチャート: 判断 494">
          <a:extLst>
            <a:ext uri="{FF2B5EF4-FFF2-40B4-BE49-F238E27FC236}">
              <a16:creationId xmlns:a16="http://schemas.microsoft.com/office/drawing/2014/main" id="{0490B549-751C-4438-A6DF-57882B3173C9}"/>
            </a:ext>
          </a:extLst>
        </xdr:cNvPr>
        <xdr:cNvSpPr/>
      </xdr:nvSpPr>
      <xdr:spPr>
        <a:xfrm>
          <a:off x="21272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xdr:rowOff>
    </xdr:from>
    <xdr:to>
      <xdr:col>107</xdr:col>
      <xdr:colOff>101600</xdr:colOff>
      <xdr:row>62</xdr:row>
      <xdr:rowOff>102616</xdr:rowOff>
    </xdr:to>
    <xdr:sp macro="" textlink="">
      <xdr:nvSpPr>
        <xdr:cNvPr id="496" name="フローチャート: 判断 495">
          <a:extLst>
            <a:ext uri="{FF2B5EF4-FFF2-40B4-BE49-F238E27FC236}">
              <a16:creationId xmlns:a16="http://schemas.microsoft.com/office/drawing/2014/main" id="{005425E0-BDDD-484E-835F-0B6C657B71DE}"/>
            </a:ext>
          </a:extLst>
        </xdr:cNvPr>
        <xdr:cNvSpPr/>
      </xdr:nvSpPr>
      <xdr:spPr>
        <a:xfrm>
          <a:off x="20383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497" name="フローチャート: 判断 496">
          <a:extLst>
            <a:ext uri="{FF2B5EF4-FFF2-40B4-BE49-F238E27FC236}">
              <a16:creationId xmlns:a16="http://schemas.microsoft.com/office/drawing/2014/main" id="{B71D57CC-184F-4C2E-BAE1-5C35B1823D78}"/>
            </a:ext>
          </a:extLst>
        </xdr:cNvPr>
        <xdr:cNvSpPr/>
      </xdr:nvSpPr>
      <xdr:spPr>
        <a:xfrm>
          <a:off x="19494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498" name="フローチャート: 判断 497">
          <a:extLst>
            <a:ext uri="{FF2B5EF4-FFF2-40B4-BE49-F238E27FC236}">
              <a16:creationId xmlns:a16="http://schemas.microsoft.com/office/drawing/2014/main" id="{F4F9FF1E-886E-4B39-AA11-DABC06581F0B}"/>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0716162-2444-4BFB-A0A4-3B7D7C8027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D04D2C9-4788-49C1-A9F6-19B8F8A313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95371A5-F0BD-4DC2-96F6-80D7EAC5A8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313F425-AA7C-4DA8-9A18-2439873759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E04E865-6D74-4726-B4CD-9AD93440AC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44831</xdr:rowOff>
    </xdr:from>
    <xdr:to>
      <xdr:col>116</xdr:col>
      <xdr:colOff>114300</xdr:colOff>
      <xdr:row>62</xdr:row>
      <xdr:rowOff>146431</xdr:rowOff>
    </xdr:to>
    <xdr:sp macro="" textlink="">
      <xdr:nvSpPr>
        <xdr:cNvPr id="504" name="楕円 503">
          <a:extLst>
            <a:ext uri="{FF2B5EF4-FFF2-40B4-BE49-F238E27FC236}">
              <a16:creationId xmlns:a16="http://schemas.microsoft.com/office/drawing/2014/main" id="{D2EF7171-04F8-401E-833D-172E08309E4F}"/>
            </a:ext>
          </a:extLst>
        </xdr:cNvPr>
        <xdr:cNvSpPr/>
      </xdr:nvSpPr>
      <xdr:spPr>
        <a:xfrm>
          <a:off x="22110700" y="106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23258</xdr:rowOff>
    </xdr:from>
    <xdr:ext cx="469744" cy="259045"/>
    <xdr:sp macro="" textlink="">
      <xdr:nvSpPr>
        <xdr:cNvPr id="505" name="【学校施設】&#10;一人当たり面積該当値テキスト">
          <a:extLst>
            <a:ext uri="{FF2B5EF4-FFF2-40B4-BE49-F238E27FC236}">
              <a16:creationId xmlns:a16="http://schemas.microsoft.com/office/drawing/2014/main" id="{D7BD9120-0C6E-413D-B237-BE45771F1ED4}"/>
            </a:ext>
          </a:extLst>
        </xdr:cNvPr>
        <xdr:cNvSpPr txBox="1"/>
      </xdr:nvSpPr>
      <xdr:spPr>
        <a:xfrm>
          <a:off x="2219960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506" name="楕円 505">
          <a:extLst>
            <a:ext uri="{FF2B5EF4-FFF2-40B4-BE49-F238E27FC236}">
              <a16:creationId xmlns:a16="http://schemas.microsoft.com/office/drawing/2014/main" id="{6FCF7198-3C38-423B-A812-DE30223D3201}"/>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95631</xdr:rowOff>
    </xdr:from>
    <xdr:to>
      <xdr:col>116</xdr:col>
      <xdr:colOff>63500</xdr:colOff>
      <xdr:row>62</xdr:row>
      <xdr:rowOff>110490</xdr:rowOff>
    </xdr:to>
    <xdr:cxnSp macro="">
      <xdr:nvCxnSpPr>
        <xdr:cNvPr id="507" name="直線コネクタ 506">
          <a:extLst>
            <a:ext uri="{FF2B5EF4-FFF2-40B4-BE49-F238E27FC236}">
              <a16:creationId xmlns:a16="http://schemas.microsoft.com/office/drawing/2014/main" id="{8C79B224-1CD5-4BB7-94FB-18BC12557D0B}"/>
            </a:ext>
          </a:extLst>
        </xdr:cNvPr>
        <xdr:cNvCxnSpPr/>
      </xdr:nvCxnSpPr>
      <xdr:spPr>
        <a:xfrm flipV="1">
          <a:off x="21323300" y="1072553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108458</xdr:rowOff>
    </xdr:from>
    <xdr:to>
      <xdr:col>107</xdr:col>
      <xdr:colOff>101600</xdr:colOff>
      <xdr:row>63</xdr:row>
      <xdr:rowOff>38608</xdr:rowOff>
    </xdr:to>
    <xdr:sp macro="" textlink="">
      <xdr:nvSpPr>
        <xdr:cNvPr id="508" name="楕円 507">
          <a:extLst>
            <a:ext uri="{FF2B5EF4-FFF2-40B4-BE49-F238E27FC236}">
              <a16:creationId xmlns:a16="http://schemas.microsoft.com/office/drawing/2014/main" id="{4D91C127-56E8-423F-A126-30A56315651E}"/>
            </a:ext>
          </a:extLst>
        </xdr:cNvPr>
        <xdr:cNvSpPr/>
      </xdr:nvSpPr>
      <xdr:spPr>
        <a:xfrm>
          <a:off x="20383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159258</xdr:rowOff>
    </xdr:to>
    <xdr:cxnSp macro="">
      <xdr:nvCxnSpPr>
        <xdr:cNvPr id="509" name="直線コネクタ 508">
          <a:extLst>
            <a:ext uri="{FF2B5EF4-FFF2-40B4-BE49-F238E27FC236}">
              <a16:creationId xmlns:a16="http://schemas.microsoft.com/office/drawing/2014/main" id="{8D17EF57-A3E2-4415-AF47-EC2CED64726D}"/>
            </a:ext>
          </a:extLst>
        </xdr:cNvPr>
        <xdr:cNvCxnSpPr/>
      </xdr:nvCxnSpPr>
      <xdr:spPr>
        <a:xfrm flipV="1">
          <a:off x="20434300" y="1074039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123698</xdr:rowOff>
    </xdr:from>
    <xdr:to>
      <xdr:col>102</xdr:col>
      <xdr:colOff>165100</xdr:colOff>
      <xdr:row>63</xdr:row>
      <xdr:rowOff>53848</xdr:rowOff>
    </xdr:to>
    <xdr:sp macro="" textlink="">
      <xdr:nvSpPr>
        <xdr:cNvPr id="510" name="楕円 509">
          <a:extLst>
            <a:ext uri="{FF2B5EF4-FFF2-40B4-BE49-F238E27FC236}">
              <a16:creationId xmlns:a16="http://schemas.microsoft.com/office/drawing/2014/main" id="{D29C593E-B0A0-4D46-8C26-0D8251E844CE}"/>
            </a:ext>
          </a:extLst>
        </xdr:cNvPr>
        <xdr:cNvSpPr/>
      </xdr:nvSpPr>
      <xdr:spPr>
        <a:xfrm>
          <a:off x="194945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159258</xdr:rowOff>
    </xdr:from>
    <xdr:to>
      <xdr:col>107</xdr:col>
      <xdr:colOff>50800</xdr:colOff>
      <xdr:row>63</xdr:row>
      <xdr:rowOff>3048</xdr:rowOff>
    </xdr:to>
    <xdr:cxnSp macro="">
      <xdr:nvCxnSpPr>
        <xdr:cNvPr id="511" name="直線コネクタ 510">
          <a:extLst>
            <a:ext uri="{FF2B5EF4-FFF2-40B4-BE49-F238E27FC236}">
              <a16:creationId xmlns:a16="http://schemas.microsoft.com/office/drawing/2014/main" id="{84B270F5-0E9C-4165-A5DE-CA80EFCECEE3}"/>
            </a:ext>
          </a:extLst>
        </xdr:cNvPr>
        <xdr:cNvCxnSpPr/>
      </xdr:nvCxnSpPr>
      <xdr:spPr>
        <a:xfrm flipV="1">
          <a:off x="19545300" y="1078915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137414</xdr:rowOff>
    </xdr:from>
    <xdr:to>
      <xdr:col>98</xdr:col>
      <xdr:colOff>38100</xdr:colOff>
      <xdr:row>63</xdr:row>
      <xdr:rowOff>67564</xdr:rowOff>
    </xdr:to>
    <xdr:sp macro="" textlink="">
      <xdr:nvSpPr>
        <xdr:cNvPr id="512" name="楕円 511">
          <a:extLst>
            <a:ext uri="{FF2B5EF4-FFF2-40B4-BE49-F238E27FC236}">
              <a16:creationId xmlns:a16="http://schemas.microsoft.com/office/drawing/2014/main" id="{422C88BF-BEE7-4DB9-A223-2CB1114C7EF9}"/>
            </a:ext>
          </a:extLst>
        </xdr:cNvPr>
        <xdr:cNvSpPr/>
      </xdr:nvSpPr>
      <xdr:spPr>
        <a:xfrm>
          <a:off x="18605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xdr:rowOff>
    </xdr:from>
    <xdr:to>
      <xdr:col>102</xdr:col>
      <xdr:colOff>114300</xdr:colOff>
      <xdr:row>63</xdr:row>
      <xdr:rowOff>16764</xdr:rowOff>
    </xdr:to>
    <xdr:cxnSp macro="">
      <xdr:nvCxnSpPr>
        <xdr:cNvPr id="513" name="直線コネクタ 512">
          <a:extLst>
            <a:ext uri="{FF2B5EF4-FFF2-40B4-BE49-F238E27FC236}">
              <a16:creationId xmlns:a16="http://schemas.microsoft.com/office/drawing/2014/main" id="{E466C581-DDF8-4E87-BFC5-F1FAB286C699}"/>
            </a:ext>
          </a:extLst>
        </xdr:cNvPr>
        <xdr:cNvCxnSpPr/>
      </xdr:nvCxnSpPr>
      <xdr:spPr>
        <a:xfrm flipV="1">
          <a:off x="18656300" y="108043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104665</xdr:rowOff>
    </xdr:from>
    <xdr:ext cx="469744" cy="259045"/>
    <xdr:sp macro="" textlink="">
      <xdr:nvSpPr>
        <xdr:cNvPr id="514" name="n_1aveValue【学校施設】&#10;一人当たり面積">
          <a:extLst>
            <a:ext uri="{FF2B5EF4-FFF2-40B4-BE49-F238E27FC236}">
              <a16:creationId xmlns:a16="http://schemas.microsoft.com/office/drawing/2014/main" id="{F80FC474-2A89-474F-8A21-C81EC47F82FA}"/>
            </a:ext>
          </a:extLst>
        </xdr:cNvPr>
        <xdr:cNvSpPr txBox="1"/>
      </xdr:nvSpPr>
      <xdr:spPr>
        <a:xfrm>
          <a:off x="21075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119143</xdr:rowOff>
    </xdr:from>
    <xdr:ext cx="469744" cy="259045"/>
    <xdr:sp macro="" textlink="">
      <xdr:nvSpPr>
        <xdr:cNvPr id="515" name="n_2aveValue【学校施設】&#10;一人当たり面積">
          <a:extLst>
            <a:ext uri="{FF2B5EF4-FFF2-40B4-BE49-F238E27FC236}">
              <a16:creationId xmlns:a16="http://schemas.microsoft.com/office/drawing/2014/main" id="{2ACA952D-6DA6-47FB-88DF-60EDA8F0F1FC}"/>
            </a:ext>
          </a:extLst>
        </xdr:cNvPr>
        <xdr:cNvSpPr txBox="1"/>
      </xdr:nvSpPr>
      <xdr:spPr>
        <a:xfrm>
          <a:off x="201994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46372</xdr:rowOff>
    </xdr:from>
    <xdr:ext cx="469744" cy="259045"/>
    <xdr:sp macro="" textlink="">
      <xdr:nvSpPr>
        <xdr:cNvPr id="516" name="n_3aveValue【学校施設】&#10;一人当たり面積">
          <a:extLst>
            <a:ext uri="{FF2B5EF4-FFF2-40B4-BE49-F238E27FC236}">
              <a16:creationId xmlns:a16="http://schemas.microsoft.com/office/drawing/2014/main" id="{8CFB62FD-DDCB-40FA-A360-CD19CCA2D4B9}"/>
            </a:ext>
          </a:extLst>
        </xdr:cNvPr>
        <xdr:cNvSpPr txBox="1"/>
      </xdr:nvSpPr>
      <xdr:spPr>
        <a:xfrm>
          <a:off x="19310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7" name="n_4aveValue【学校施設】&#10;一人当たり面積">
          <a:extLst>
            <a:ext uri="{FF2B5EF4-FFF2-40B4-BE49-F238E27FC236}">
              <a16:creationId xmlns:a16="http://schemas.microsoft.com/office/drawing/2014/main" id="{D01402CB-EFC3-4D31-9003-660AD994E96F}"/>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518" name="n_1mainValue【学校施設】&#10;一人当たり面積">
          <a:extLst>
            <a:ext uri="{FF2B5EF4-FFF2-40B4-BE49-F238E27FC236}">
              <a16:creationId xmlns:a16="http://schemas.microsoft.com/office/drawing/2014/main" id="{105D57C0-2C32-491F-8D5F-EFB6C213D328}"/>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29735</xdr:rowOff>
    </xdr:from>
    <xdr:ext cx="469744" cy="259045"/>
    <xdr:sp macro="" textlink="">
      <xdr:nvSpPr>
        <xdr:cNvPr id="519" name="n_2mainValue【学校施設】&#10;一人当たり面積">
          <a:extLst>
            <a:ext uri="{FF2B5EF4-FFF2-40B4-BE49-F238E27FC236}">
              <a16:creationId xmlns:a16="http://schemas.microsoft.com/office/drawing/2014/main" id="{97F21AD4-2875-4403-9CC3-72EE60B4E9CB}"/>
            </a:ext>
          </a:extLst>
        </xdr:cNvPr>
        <xdr:cNvSpPr txBox="1"/>
      </xdr:nvSpPr>
      <xdr:spPr>
        <a:xfrm>
          <a:off x="20199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44975</xdr:rowOff>
    </xdr:from>
    <xdr:ext cx="469744" cy="259045"/>
    <xdr:sp macro="" textlink="">
      <xdr:nvSpPr>
        <xdr:cNvPr id="520" name="n_3mainValue【学校施設】&#10;一人当たり面積">
          <a:extLst>
            <a:ext uri="{FF2B5EF4-FFF2-40B4-BE49-F238E27FC236}">
              <a16:creationId xmlns:a16="http://schemas.microsoft.com/office/drawing/2014/main" id="{E525A04E-CBE4-4B90-9F3F-B2A3F5D7E6EB}"/>
            </a:ext>
          </a:extLst>
        </xdr:cNvPr>
        <xdr:cNvSpPr txBox="1"/>
      </xdr:nvSpPr>
      <xdr:spPr>
        <a:xfrm>
          <a:off x="19310427" y="108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58691</xdr:rowOff>
    </xdr:from>
    <xdr:ext cx="469744" cy="259045"/>
    <xdr:sp macro="" textlink="">
      <xdr:nvSpPr>
        <xdr:cNvPr id="521" name="n_4mainValue【学校施設】&#10;一人当たり面積">
          <a:extLst>
            <a:ext uri="{FF2B5EF4-FFF2-40B4-BE49-F238E27FC236}">
              <a16:creationId xmlns:a16="http://schemas.microsoft.com/office/drawing/2014/main" id="{BCD27472-D91A-4FA3-8160-75499696218B}"/>
            </a:ext>
          </a:extLst>
        </xdr:cNvPr>
        <xdr:cNvSpPr txBox="1"/>
      </xdr:nvSpPr>
      <xdr:spPr>
        <a:xfrm>
          <a:off x="18421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4F2C6306-4E81-4440-AF04-02008B710C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67021BCB-CF00-4C0A-9CF9-5C437C0A65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E3504A61-C696-4388-8A2D-C66DDD60FE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837F21C1-1A36-4E83-9049-6780FFFB5D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54920D73-2ECA-4A30-B0D6-BBDEEF5832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AAC5495-681B-4431-B83D-721E81BF50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30E2FCB-EEBB-42B6-B1E9-BF205DE741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0133DA5-E231-46F6-8BFE-DCDBC22831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B503276E-441E-4C7C-AD36-EAD4CF9F1C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2C2AA5C7-75F6-48B9-8638-53FD54D6D8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4F2434D9-D89D-4766-BD3B-E38AEB3A8E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0D042ABE-9C69-4A19-87B2-C76DCC4479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060212DC-D439-4681-BCB8-421032B908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9F807236-3B35-473B-8465-4F85894733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59C72E39-1F06-4CF4-BA33-CE0D185B4D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13D02978-6EDF-438F-8606-8E81370ACE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561989E7-F7D8-495F-B0BE-730FF5B686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C80E0756-AF98-41D5-997C-D3A45E2352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80995E1D-32F7-485D-9059-0093B49A16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62C8C3C7-2347-4994-9289-7BA2E88C80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AE6E56D3-6FB3-4C65-9FD3-C0EA5D3226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DBEC1F8A-E702-4188-AEDD-23B137F746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C5B367F3-C41F-427A-8A52-864A25365E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4110AE50-E33D-48FC-867F-0F6CBE7FE1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592AD420-1217-494A-8502-A30FB993D4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29DD580C-2785-40F2-82AE-93F4E2F55C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E6E90202-32CD-4155-866C-70C3217F3B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D2A83610-16F9-49CE-B41F-6775A27BE9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D2D6AB18-F93E-4391-B9EA-2320D024A0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0A5CE573-AAB5-499C-AF8D-6D72FF8A8C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BA295942-0104-4446-8CE8-EC7A5FAD23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7D6B6713-3462-4F86-BE9F-6EF6B8E0DC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AC483F2F-C777-4363-84EE-CD3B05E188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1C10A087-E911-445C-91B6-CAE9D9A19D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8DA3A038-E0D8-43BA-8BC1-F709690343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A4F8E47E-352E-4BFB-B3DE-88EB6AB419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37220058-2E3C-49C3-BFCB-09D7696ED2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E458578D-68AD-46BE-B94B-8BE0478274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173B7562-F3B0-4400-B497-6A4618D451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1F08C48C-510F-4C82-AF34-043FA3BDC3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C1E56F72-DB30-43DC-A195-FFE69A7E67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13BEE38D-1888-4895-87E4-ECD8230FEF5C}"/>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公民館】&#10;有形固定資産減価償却率最小値テキスト">
          <a:extLst>
            <a:ext uri="{FF2B5EF4-FFF2-40B4-BE49-F238E27FC236}">
              <a16:creationId xmlns:a16="http://schemas.microsoft.com/office/drawing/2014/main" id="{A2429A9B-61B9-4407-9FF3-CF6DBC580AF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B5471111-EE9B-499F-BDC2-8B131753EB7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6" name="【公民館】&#10;有形固定資産減価償却率最大値テキスト">
          <a:extLst>
            <a:ext uri="{FF2B5EF4-FFF2-40B4-BE49-F238E27FC236}">
              <a16:creationId xmlns:a16="http://schemas.microsoft.com/office/drawing/2014/main" id="{8F8C1448-D73E-4A5E-A052-CF84EEB460D5}"/>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67" name="直線コネクタ 566">
          <a:extLst>
            <a:ext uri="{FF2B5EF4-FFF2-40B4-BE49-F238E27FC236}">
              <a16:creationId xmlns:a16="http://schemas.microsoft.com/office/drawing/2014/main" id="{7A42459C-3B34-4DF6-B3FB-339C1FA9771F}"/>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568" name="【公民館】&#10;有形固定資産減価償却率平均値テキスト">
          <a:extLst>
            <a:ext uri="{FF2B5EF4-FFF2-40B4-BE49-F238E27FC236}">
              <a16:creationId xmlns:a16="http://schemas.microsoft.com/office/drawing/2014/main" id="{8B65E7CB-C71F-4B16-864B-320F995607C0}"/>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69" name="フローチャート: 判断 568">
          <a:extLst>
            <a:ext uri="{FF2B5EF4-FFF2-40B4-BE49-F238E27FC236}">
              <a16:creationId xmlns:a16="http://schemas.microsoft.com/office/drawing/2014/main" id="{ED2BFDAE-C0A0-4FCD-BB6F-3374C4E5B17C}"/>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570" name="フローチャート: 判断 569">
          <a:extLst>
            <a:ext uri="{FF2B5EF4-FFF2-40B4-BE49-F238E27FC236}">
              <a16:creationId xmlns:a16="http://schemas.microsoft.com/office/drawing/2014/main" id="{95A10969-47EE-48D4-BD8E-23846B65BACB}"/>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571" name="フローチャート: 判断 570">
          <a:extLst>
            <a:ext uri="{FF2B5EF4-FFF2-40B4-BE49-F238E27FC236}">
              <a16:creationId xmlns:a16="http://schemas.microsoft.com/office/drawing/2014/main" id="{5E5A03FF-3BA7-4E14-86EA-ED9AA9B3CF2B}"/>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572" name="フローチャート: 判断 571">
          <a:extLst>
            <a:ext uri="{FF2B5EF4-FFF2-40B4-BE49-F238E27FC236}">
              <a16:creationId xmlns:a16="http://schemas.microsoft.com/office/drawing/2014/main" id="{E9D860C4-16FB-480A-9729-CE36AF377DC3}"/>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573" name="フローチャート: 判断 572">
          <a:extLst>
            <a:ext uri="{FF2B5EF4-FFF2-40B4-BE49-F238E27FC236}">
              <a16:creationId xmlns:a16="http://schemas.microsoft.com/office/drawing/2014/main" id="{FFD7A6C8-A7A2-4B39-80D2-8F4FC49C33D6}"/>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A1713D2-F8E8-4D06-951A-D45315D7C1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06C1929-DC05-4504-8938-1915963FD1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DD7111A-B6C8-442E-9CBB-75B21AD289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223E9F4-6E2D-44C3-8262-DBDB47B878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5384C93-D952-4E91-BEC0-4696E1F436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579" name="楕円 578">
          <a:extLst>
            <a:ext uri="{FF2B5EF4-FFF2-40B4-BE49-F238E27FC236}">
              <a16:creationId xmlns:a16="http://schemas.microsoft.com/office/drawing/2014/main" id="{1315E6C5-7765-4507-B313-1219D0A96778}"/>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100528</xdr:rowOff>
    </xdr:from>
    <xdr:ext cx="405111" cy="259045"/>
    <xdr:sp macro="" textlink="">
      <xdr:nvSpPr>
        <xdr:cNvPr id="580" name="【公民館】&#10;有形固定資産減価償却率該当値テキスト">
          <a:extLst>
            <a:ext uri="{FF2B5EF4-FFF2-40B4-BE49-F238E27FC236}">
              <a16:creationId xmlns:a16="http://schemas.microsoft.com/office/drawing/2014/main" id="{E13BA681-1515-46DD-96EA-94DBBBF62F0D}"/>
            </a:ext>
          </a:extLst>
        </xdr:cNvPr>
        <xdr:cNvSpPr txBox="1"/>
      </xdr:nvSpPr>
      <xdr:spPr>
        <a:xfrm>
          <a:off x="16357600" y="1793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581" name="楕円 580">
          <a:extLst>
            <a:ext uri="{FF2B5EF4-FFF2-40B4-BE49-F238E27FC236}">
              <a16:creationId xmlns:a16="http://schemas.microsoft.com/office/drawing/2014/main" id="{F91B25A7-35DF-41D3-8D6C-DF3A1AB088FF}"/>
            </a:ext>
          </a:extLst>
        </xdr:cNvPr>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128451</xdr:rowOff>
    </xdr:to>
    <xdr:cxnSp macro="">
      <xdr:nvCxnSpPr>
        <xdr:cNvPr id="582" name="直線コネクタ 581">
          <a:extLst>
            <a:ext uri="{FF2B5EF4-FFF2-40B4-BE49-F238E27FC236}">
              <a16:creationId xmlns:a16="http://schemas.microsoft.com/office/drawing/2014/main" id="{4A52AF44-EEB4-43BA-89AB-525ED0AB6D00}"/>
            </a:ext>
          </a:extLst>
        </xdr:cNvPr>
        <xdr:cNvCxnSpPr/>
      </xdr:nvCxnSpPr>
      <xdr:spPr>
        <a:xfrm>
          <a:off x="15481300" y="1809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83" name="楕円 582">
          <a:extLst>
            <a:ext uri="{FF2B5EF4-FFF2-40B4-BE49-F238E27FC236}">
              <a16:creationId xmlns:a16="http://schemas.microsoft.com/office/drawing/2014/main" id="{9282D73F-2F15-4828-AD56-62C4CB50360E}"/>
            </a:ext>
          </a:extLst>
        </xdr:cNvPr>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94162</xdr:rowOff>
    </xdr:to>
    <xdr:cxnSp macro="">
      <xdr:nvCxnSpPr>
        <xdr:cNvPr id="584" name="直線コネクタ 583">
          <a:extLst>
            <a:ext uri="{FF2B5EF4-FFF2-40B4-BE49-F238E27FC236}">
              <a16:creationId xmlns:a16="http://schemas.microsoft.com/office/drawing/2014/main" id="{51CE9985-E17B-48A1-85DF-770E0A302EF8}"/>
            </a:ext>
          </a:extLst>
        </xdr:cNvPr>
        <xdr:cNvCxnSpPr/>
      </xdr:nvCxnSpPr>
      <xdr:spPr>
        <a:xfrm>
          <a:off x="14592300" y="180621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585" name="楕円 584">
          <a:extLst>
            <a:ext uri="{FF2B5EF4-FFF2-40B4-BE49-F238E27FC236}">
              <a16:creationId xmlns:a16="http://schemas.microsoft.com/office/drawing/2014/main" id="{EBBCE1D1-A73C-48F4-949D-416661FE6870}"/>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59871</xdr:rowOff>
    </xdr:to>
    <xdr:cxnSp macro="">
      <xdr:nvCxnSpPr>
        <xdr:cNvPr id="586" name="直線コネクタ 585">
          <a:extLst>
            <a:ext uri="{FF2B5EF4-FFF2-40B4-BE49-F238E27FC236}">
              <a16:creationId xmlns:a16="http://schemas.microsoft.com/office/drawing/2014/main" id="{3BA17A1D-F9E9-43FD-A4AC-7D933A186895}"/>
            </a:ext>
          </a:extLst>
        </xdr:cNvPr>
        <xdr:cNvCxnSpPr/>
      </xdr:nvCxnSpPr>
      <xdr:spPr>
        <a:xfrm>
          <a:off x="13703300" y="1802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587" name="楕円 586">
          <a:extLst>
            <a:ext uri="{FF2B5EF4-FFF2-40B4-BE49-F238E27FC236}">
              <a16:creationId xmlns:a16="http://schemas.microsoft.com/office/drawing/2014/main" id="{F5FEF1EE-16C4-4012-943F-F1276963DD29}"/>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27214</xdr:rowOff>
    </xdr:to>
    <xdr:cxnSp macro="">
      <xdr:nvCxnSpPr>
        <xdr:cNvPr id="588" name="直線コネクタ 587">
          <a:extLst>
            <a:ext uri="{FF2B5EF4-FFF2-40B4-BE49-F238E27FC236}">
              <a16:creationId xmlns:a16="http://schemas.microsoft.com/office/drawing/2014/main" id="{1CFF435D-79D4-431F-BC4C-1278EAFF9EE3}"/>
            </a:ext>
          </a:extLst>
        </xdr:cNvPr>
        <xdr:cNvCxnSpPr/>
      </xdr:nvCxnSpPr>
      <xdr:spPr>
        <a:xfrm>
          <a:off x="12814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589" name="n_1aveValue【公民館】&#10;有形固定資産減価償却率">
          <a:extLst>
            <a:ext uri="{FF2B5EF4-FFF2-40B4-BE49-F238E27FC236}">
              <a16:creationId xmlns:a16="http://schemas.microsoft.com/office/drawing/2014/main" id="{7657B1BD-1685-48C0-B61F-E2DECB926B8C}"/>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590" name="n_2aveValue【公民館】&#10;有形固定資産減価償却率">
          <a:extLst>
            <a:ext uri="{FF2B5EF4-FFF2-40B4-BE49-F238E27FC236}">
              <a16:creationId xmlns:a16="http://schemas.microsoft.com/office/drawing/2014/main" id="{E90D3274-108B-4E6E-9A73-2CD74D810E89}"/>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591" name="n_3aveValue【公民館】&#10;有形固定資産減価償却率">
          <a:extLst>
            <a:ext uri="{FF2B5EF4-FFF2-40B4-BE49-F238E27FC236}">
              <a16:creationId xmlns:a16="http://schemas.microsoft.com/office/drawing/2014/main" id="{90C8BD24-E529-46F0-821B-C23854EEC9F5}"/>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592" name="n_4aveValue【公民館】&#10;有形固定資産減価償却率">
          <a:extLst>
            <a:ext uri="{FF2B5EF4-FFF2-40B4-BE49-F238E27FC236}">
              <a16:creationId xmlns:a16="http://schemas.microsoft.com/office/drawing/2014/main" id="{BA2FF947-46C3-4E53-AC00-E846C1752D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161489</xdr:rowOff>
    </xdr:from>
    <xdr:ext cx="405111" cy="259045"/>
    <xdr:sp macro="" textlink="">
      <xdr:nvSpPr>
        <xdr:cNvPr id="593" name="n_1mainValue【公民館】&#10;有形固定資産減価償却率">
          <a:extLst>
            <a:ext uri="{FF2B5EF4-FFF2-40B4-BE49-F238E27FC236}">
              <a16:creationId xmlns:a16="http://schemas.microsoft.com/office/drawing/2014/main" id="{1380A25D-9775-4494-8DF0-1C70A08A0010}"/>
            </a:ext>
          </a:extLst>
        </xdr:cNvPr>
        <xdr:cNvSpPr txBox="1"/>
      </xdr:nvSpPr>
      <xdr:spPr>
        <a:xfrm>
          <a:off x="152660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594" name="n_2mainValue【公民館】&#10;有形固定資産減価償却率">
          <a:extLst>
            <a:ext uri="{FF2B5EF4-FFF2-40B4-BE49-F238E27FC236}">
              <a16:creationId xmlns:a16="http://schemas.microsoft.com/office/drawing/2014/main" id="{B3266754-3B1A-439F-88C3-3CA779051265}"/>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595" name="n_3mainValue【公民館】&#10;有形固定資産減価償却率">
          <a:extLst>
            <a:ext uri="{FF2B5EF4-FFF2-40B4-BE49-F238E27FC236}">
              <a16:creationId xmlns:a16="http://schemas.microsoft.com/office/drawing/2014/main" id="{E4E506D2-6900-4B14-9CF1-3F2D211B0819}"/>
            </a:ext>
          </a:extLst>
        </xdr:cNvPr>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61884</xdr:rowOff>
    </xdr:from>
    <xdr:ext cx="405111" cy="259045"/>
    <xdr:sp macro="" textlink="">
      <xdr:nvSpPr>
        <xdr:cNvPr id="596" name="n_4mainValue【公民館】&#10;有形固定資産減価償却率">
          <a:extLst>
            <a:ext uri="{FF2B5EF4-FFF2-40B4-BE49-F238E27FC236}">
              <a16:creationId xmlns:a16="http://schemas.microsoft.com/office/drawing/2014/main" id="{E6721986-8C5E-4FC9-911B-EDD860112BB2}"/>
            </a:ext>
          </a:extLst>
        </xdr:cNvPr>
        <xdr:cNvSpPr txBox="1"/>
      </xdr:nvSpPr>
      <xdr:spPr>
        <a:xfrm>
          <a:off x="12611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D0E7CB91-0E5B-4580-A9EC-01B19E1C09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C460EDA9-BC82-47AA-B312-EC246A8C20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E38D55E1-A8A5-442B-A146-E1A3770B42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15FF9339-F04E-4ABC-A623-152185BC97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E9EF3B5C-1F61-4E5F-A9DD-4F218F9758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F9BD0537-C9A4-4215-9F78-A7A5092A5C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7F9858AD-FDFA-4C54-8628-09E28BAABA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4A880B9C-C88D-4B09-B375-F2030AA092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9E7116E-B4FF-4946-B757-1BA3FDF274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E8052744-18ED-45CC-A7D0-0B9CB91481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8C70A9E8-D69B-44AF-AEFE-98C36D05EBF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8EA184BE-6DDB-4A03-BD7F-F95DD9EFB5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86214E84-6D00-44B8-9DA8-4D355F09C5B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AECE21AF-2321-4786-9B6D-187F82046A5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05F394A3-8CF7-4921-9014-56E6FFFF2E5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B51C0D9F-1CC8-41B5-826C-F393BA103B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CFC79AAA-FF79-4B1D-84F7-4CF7591A3F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A5BD0A9D-0B6D-462E-9736-637C281E2F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50B3DA9A-C462-4F3F-9C8D-C10E112A0B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FD5CF1C6-9043-403C-B6EE-FA1008072A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9B89B804-0464-439A-845C-5DEC172920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9C3C9C3E-A6FE-459A-86D1-7DF6054BCD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13587412-9670-4A00-A65C-DCB8A760E1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4EC1768E-9E1F-4816-8264-7EFF990C86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CF745F05-C81D-4303-818C-C28FD6A6BE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22" name="直線コネクタ 621">
          <a:extLst>
            <a:ext uri="{FF2B5EF4-FFF2-40B4-BE49-F238E27FC236}">
              <a16:creationId xmlns:a16="http://schemas.microsoft.com/office/drawing/2014/main" id="{CA4FFA05-368A-4421-827D-C1D967EE401E}"/>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3" name="【公民館】&#10;一人当たり面積最小値テキスト">
          <a:extLst>
            <a:ext uri="{FF2B5EF4-FFF2-40B4-BE49-F238E27FC236}">
              <a16:creationId xmlns:a16="http://schemas.microsoft.com/office/drawing/2014/main" id="{3012A59D-C557-4583-8FEE-F8EA4DC0039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4" name="直線コネクタ 623">
          <a:extLst>
            <a:ext uri="{FF2B5EF4-FFF2-40B4-BE49-F238E27FC236}">
              <a16:creationId xmlns:a16="http://schemas.microsoft.com/office/drawing/2014/main" id="{13FCA5F9-1E8C-44CB-A88F-53F2EDEBA253}"/>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25" name="【公民館】&#10;一人当たり面積最大値テキスト">
          <a:extLst>
            <a:ext uri="{FF2B5EF4-FFF2-40B4-BE49-F238E27FC236}">
              <a16:creationId xmlns:a16="http://schemas.microsoft.com/office/drawing/2014/main" id="{3150173C-CE71-40CE-B6B0-D1DEC7A28143}"/>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26" name="直線コネクタ 625">
          <a:extLst>
            <a:ext uri="{FF2B5EF4-FFF2-40B4-BE49-F238E27FC236}">
              <a16:creationId xmlns:a16="http://schemas.microsoft.com/office/drawing/2014/main" id="{430882B4-0F38-4FFF-B3BB-4EBAA3945CB4}"/>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627" name="【公民館】&#10;一人当たり面積平均値テキスト">
          <a:extLst>
            <a:ext uri="{FF2B5EF4-FFF2-40B4-BE49-F238E27FC236}">
              <a16:creationId xmlns:a16="http://schemas.microsoft.com/office/drawing/2014/main" id="{614E1A55-DE73-4A20-8F8A-124D22164127}"/>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28" name="フローチャート: 判断 627">
          <a:extLst>
            <a:ext uri="{FF2B5EF4-FFF2-40B4-BE49-F238E27FC236}">
              <a16:creationId xmlns:a16="http://schemas.microsoft.com/office/drawing/2014/main" id="{DAFB11E9-A880-45A3-816F-E420EA47C0D2}"/>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629" name="フローチャート: 判断 628">
          <a:extLst>
            <a:ext uri="{FF2B5EF4-FFF2-40B4-BE49-F238E27FC236}">
              <a16:creationId xmlns:a16="http://schemas.microsoft.com/office/drawing/2014/main" id="{AC4AEFFC-9B26-4215-A0D6-38DC1946DF98}"/>
            </a:ext>
          </a:extLst>
        </xdr:cNvPr>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630" name="フローチャート: 判断 629">
          <a:extLst>
            <a:ext uri="{FF2B5EF4-FFF2-40B4-BE49-F238E27FC236}">
              <a16:creationId xmlns:a16="http://schemas.microsoft.com/office/drawing/2014/main" id="{D90A71F1-C5DB-4C14-A64B-F11739664EFD}"/>
            </a:ext>
          </a:extLst>
        </xdr:cNvPr>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631" name="フローチャート: 判断 630">
          <a:extLst>
            <a:ext uri="{FF2B5EF4-FFF2-40B4-BE49-F238E27FC236}">
              <a16:creationId xmlns:a16="http://schemas.microsoft.com/office/drawing/2014/main" id="{2B76BBD5-E1D1-496F-A740-790A217EB84C}"/>
            </a:ext>
          </a:extLst>
        </xdr:cNvPr>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632" name="フローチャート: 判断 631">
          <a:extLst>
            <a:ext uri="{FF2B5EF4-FFF2-40B4-BE49-F238E27FC236}">
              <a16:creationId xmlns:a16="http://schemas.microsoft.com/office/drawing/2014/main" id="{900ADC53-60F3-4791-B217-E660512CD402}"/>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A508623-2E01-41F3-AC49-812AAE76E2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88EC6D2-283F-448B-943F-9DE8AF7CDC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1026698-10CF-4216-8873-F05542650A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6E33107-EF5A-443D-BC73-A2380712D4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CE2BC45-5605-4911-87EB-03002D4BF5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55880</xdr:rowOff>
    </xdr:from>
    <xdr:to>
      <xdr:col>116</xdr:col>
      <xdr:colOff>114300</xdr:colOff>
      <xdr:row>100</xdr:row>
      <xdr:rowOff>157480</xdr:rowOff>
    </xdr:to>
    <xdr:sp macro="" textlink="">
      <xdr:nvSpPr>
        <xdr:cNvPr id="638" name="楕円 637">
          <a:extLst>
            <a:ext uri="{FF2B5EF4-FFF2-40B4-BE49-F238E27FC236}">
              <a16:creationId xmlns:a16="http://schemas.microsoft.com/office/drawing/2014/main" id="{A9757D59-843B-48FC-BB2A-E2CB7F3DECBD}"/>
            </a:ext>
          </a:extLst>
        </xdr:cNvPr>
        <xdr:cNvSpPr/>
      </xdr:nvSpPr>
      <xdr:spPr>
        <a:xfrm>
          <a:off x="221107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8907</xdr:rowOff>
    </xdr:from>
    <xdr:ext cx="469744" cy="259045"/>
    <xdr:sp macro="" textlink="">
      <xdr:nvSpPr>
        <xdr:cNvPr id="639" name="【公民館】&#10;一人当たり面積該当値テキスト">
          <a:extLst>
            <a:ext uri="{FF2B5EF4-FFF2-40B4-BE49-F238E27FC236}">
              <a16:creationId xmlns:a16="http://schemas.microsoft.com/office/drawing/2014/main" id="{EC5EF506-93FB-412A-B606-828EF1667856}"/>
            </a:ext>
          </a:extLst>
        </xdr:cNvPr>
        <xdr:cNvSpPr txBox="1"/>
      </xdr:nvSpPr>
      <xdr:spPr>
        <a:xfrm>
          <a:off x="22199600" y="171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87449</xdr:rowOff>
    </xdr:from>
    <xdr:to>
      <xdr:col>112</xdr:col>
      <xdr:colOff>38100</xdr:colOff>
      <xdr:row>101</xdr:row>
      <xdr:rowOff>17599</xdr:rowOff>
    </xdr:to>
    <xdr:sp macro="" textlink="">
      <xdr:nvSpPr>
        <xdr:cNvPr id="640" name="楕円 639">
          <a:extLst>
            <a:ext uri="{FF2B5EF4-FFF2-40B4-BE49-F238E27FC236}">
              <a16:creationId xmlns:a16="http://schemas.microsoft.com/office/drawing/2014/main" id="{311B0920-9527-4F8B-9F3B-1821CE2B0B91}"/>
            </a:ext>
          </a:extLst>
        </xdr:cNvPr>
        <xdr:cNvSpPr/>
      </xdr:nvSpPr>
      <xdr:spPr>
        <a:xfrm>
          <a:off x="21272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106680</xdr:rowOff>
    </xdr:from>
    <xdr:to>
      <xdr:col>116</xdr:col>
      <xdr:colOff>63500</xdr:colOff>
      <xdr:row>100</xdr:row>
      <xdr:rowOff>138249</xdr:rowOff>
    </xdr:to>
    <xdr:cxnSp macro="">
      <xdr:nvCxnSpPr>
        <xdr:cNvPr id="641" name="直線コネクタ 640">
          <a:extLst>
            <a:ext uri="{FF2B5EF4-FFF2-40B4-BE49-F238E27FC236}">
              <a16:creationId xmlns:a16="http://schemas.microsoft.com/office/drawing/2014/main" id="{F059A86C-5288-4FF7-9F1E-6CA2C070F7E7}"/>
            </a:ext>
          </a:extLst>
        </xdr:cNvPr>
        <xdr:cNvCxnSpPr/>
      </xdr:nvCxnSpPr>
      <xdr:spPr>
        <a:xfrm flipV="1">
          <a:off x="21323300" y="17251680"/>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119018</xdr:rowOff>
    </xdr:from>
    <xdr:to>
      <xdr:col>107</xdr:col>
      <xdr:colOff>101600</xdr:colOff>
      <xdr:row>101</xdr:row>
      <xdr:rowOff>49168</xdr:rowOff>
    </xdr:to>
    <xdr:sp macro="" textlink="">
      <xdr:nvSpPr>
        <xdr:cNvPr id="642" name="楕円 641">
          <a:extLst>
            <a:ext uri="{FF2B5EF4-FFF2-40B4-BE49-F238E27FC236}">
              <a16:creationId xmlns:a16="http://schemas.microsoft.com/office/drawing/2014/main" id="{83618DD6-DFE7-4523-B85A-0C9E71F61E95}"/>
            </a:ext>
          </a:extLst>
        </xdr:cNvPr>
        <xdr:cNvSpPr/>
      </xdr:nvSpPr>
      <xdr:spPr>
        <a:xfrm>
          <a:off x="20383500" y="17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138249</xdr:rowOff>
    </xdr:from>
    <xdr:to>
      <xdr:col>111</xdr:col>
      <xdr:colOff>177800</xdr:colOff>
      <xdr:row>100</xdr:row>
      <xdr:rowOff>169818</xdr:rowOff>
    </xdr:to>
    <xdr:cxnSp macro="">
      <xdr:nvCxnSpPr>
        <xdr:cNvPr id="643" name="直線コネクタ 642">
          <a:extLst>
            <a:ext uri="{FF2B5EF4-FFF2-40B4-BE49-F238E27FC236}">
              <a16:creationId xmlns:a16="http://schemas.microsoft.com/office/drawing/2014/main" id="{AF164644-3F0F-4CE3-BCEE-4EF4627A0FEC}"/>
            </a:ext>
          </a:extLst>
        </xdr:cNvPr>
        <xdr:cNvCxnSpPr/>
      </xdr:nvCxnSpPr>
      <xdr:spPr>
        <a:xfrm flipV="1">
          <a:off x="20434300" y="1728324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151674</xdr:rowOff>
    </xdr:from>
    <xdr:to>
      <xdr:col>102</xdr:col>
      <xdr:colOff>165100</xdr:colOff>
      <xdr:row>101</xdr:row>
      <xdr:rowOff>81824</xdr:rowOff>
    </xdr:to>
    <xdr:sp macro="" textlink="">
      <xdr:nvSpPr>
        <xdr:cNvPr id="644" name="楕円 643">
          <a:extLst>
            <a:ext uri="{FF2B5EF4-FFF2-40B4-BE49-F238E27FC236}">
              <a16:creationId xmlns:a16="http://schemas.microsoft.com/office/drawing/2014/main" id="{01F99AAD-EAB8-4A95-8345-36F15EC37379}"/>
            </a:ext>
          </a:extLst>
        </xdr:cNvPr>
        <xdr:cNvSpPr/>
      </xdr:nvSpPr>
      <xdr:spPr>
        <a:xfrm>
          <a:off x="19494500" y="17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169818</xdr:rowOff>
    </xdr:from>
    <xdr:to>
      <xdr:col>107</xdr:col>
      <xdr:colOff>50800</xdr:colOff>
      <xdr:row>101</xdr:row>
      <xdr:rowOff>31024</xdr:rowOff>
    </xdr:to>
    <xdr:cxnSp macro="">
      <xdr:nvCxnSpPr>
        <xdr:cNvPr id="645" name="直線コネクタ 644">
          <a:extLst>
            <a:ext uri="{FF2B5EF4-FFF2-40B4-BE49-F238E27FC236}">
              <a16:creationId xmlns:a16="http://schemas.microsoft.com/office/drawing/2014/main" id="{3FCC277E-12DC-4A19-AEB8-21F37525A0EC}"/>
            </a:ext>
          </a:extLst>
        </xdr:cNvPr>
        <xdr:cNvCxnSpPr/>
      </xdr:nvCxnSpPr>
      <xdr:spPr>
        <a:xfrm flipV="1">
          <a:off x="19545300" y="17314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11793</xdr:rowOff>
    </xdr:from>
    <xdr:to>
      <xdr:col>98</xdr:col>
      <xdr:colOff>38100</xdr:colOff>
      <xdr:row>101</xdr:row>
      <xdr:rowOff>113393</xdr:rowOff>
    </xdr:to>
    <xdr:sp macro="" textlink="">
      <xdr:nvSpPr>
        <xdr:cNvPr id="646" name="楕円 645">
          <a:extLst>
            <a:ext uri="{FF2B5EF4-FFF2-40B4-BE49-F238E27FC236}">
              <a16:creationId xmlns:a16="http://schemas.microsoft.com/office/drawing/2014/main" id="{3CC50BDB-66A3-4D5A-9012-B8696ED14756}"/>
            </a:ext>
          </a:extLst>
        </xdr:cNvPr>
        <xdr:cNvSpPr/>
      </xdr:nvSpPr>
      <xdr:spPr>
        <a:xfrm>
          <a:off x="1860550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31024</xdr:rowOff>
    </xdr:from>
    <xdr:to>
      <xdr:col>102</xdr:col>
      <xdr:colOff>114300</xdr:colOff>
      <xdr:row>101</xdr:row>
      <xdr:rowOff>62593</xdr:rowOff>
    </xdr:to>
    <xdr:cxnSp macro="">
      <xdr:nvCxnSpPr>
        <xdr:cNvPr id="647" name="直線コネクタ 646">
          <a:extLst>
            <a:ext uri="{FF2B5EF4-FFF2-40B4-BE49-F238E27FC236}">
              <a16:creationId xmlns:a16="http://schemas.microsoft.com/office/drawing/2014/main" id="{BFE775EB-DCD6-4A92-8DB7-5D619DE3EF8E}"/>
            </a:ext>
          </a:extLst>
        </xdr:cNvPr>
        <xdr:cNvCxnSpPr/>
      </xdr:nvCxnSpPr>
      <xdr:spPr>
        <a:xfrm flipV="1">
          <a:off x="18656300" y="1734747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91457</xdr:rowOff>
    </xdr:from>
    <xdr:ext cx="469744" cy="259045"/>
    <xdr:sp macro="" textlink="">
      <xdr:nvSpPr>
        <xdr:cNvPr id="648" name="n_1aveValue【公民館】&#10;一人当たり面積">
          <a:extLst>
            <a:ext uri="{FF2B5EF4-FFF2-40B4-BE49-F238E27FC236}">
              <a16:creationId xmlns:a16="http://schemas.microsoft.com/office/drawing/2014/main" id="{019926B0-A0E9-473C-AB36-20D52D9CB454}"/>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649" name="n_2aveValue【公民館】&#10;一人当たり面積">
          <a:extLst>
            <a:ext uri="{FF2B5EF4-FFF2-40B4-BE49-F238E27FC236}">
              <a16:creationId xmlns:a16="http://schemas.microsoft.com/office/drawing/2014/main" id="{7EE387C5-B667-4BC8-9A00-BDF719666991}"/>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59889</xdr:rowOff>
    </xdr:from>
    <xdr:ext cx="469744" cy="259045"/>
    <xdr:sp macro="" textlink="">
      <xdr:nvSpPr>
        <xdr:cNvPr id="650" name="n_3aveValue【公民館】&#10;一人当たり面積">
          <a:extLst>
            <a:ext uri="{FF2B5EF4-FFF2-40B4-BE49-F238E27FC236}">
              <a16:creationId xmlns:a16="http://schemas.microsoft.com/office/drawing/2014/main" id="{8131F2A3-9889-40DB-A6EE-D2328F7A7C99}"/>
            </a:ext>
          </a:extLst>
        </xdr:cNvPr>
        <xdr:cNvSpPr txBox="1"/>
      </xdr:nvSpPr>
      <xdr:spPr>
        <a:xfrm>
          <a:off x="19310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651" name="n_4aveValue【公民館】&#10;一人当たり面積">
          <a:extLst>
            <a:ext uri="{FF2B5EF4-FFF2-40B4-BE49-F238E27FC236}">
              <a16:creationId xmlns:a16="http://schemas.microsoft.com/office/drawing/2014/main" id="{C56691CC-4BA9-4DCC-A052-FBBE66C6A3A9}"/>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34126</xdr:rowOff>
    </xdr:from>
    <xdr:ext cx="469744" cy="259045"/>
    <xdr:sp macro="" textlink="">
      <xdr:nvSpPr>
        <xdr:cNvPr id="652" name="n_1mainValue【公民館】&#10;一人当たり面積">
          <a:extLst>
            <a:ext uri="{FF2B5EF4-FFF2-40B4-BE49-F238E27FC236}">
              <a16:creationId xmlns:a16="http://schemas.microsoft.com/office/drawing/2014/main" id="{0AA4AE06-3087-4F2C-A975-F265EE16BCC7}"/>
            </a:ext>
          </a:extLst>
        </xdr:cNvPr>
        <xdr:cNvSpPr txBox="1"/>
      </xdr:nvSpPr>
      <xdr:spPr>
        <a:xfrm>
          <a:off x="21075727" y="170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65695</xdr:rowOff>
    </xdr:from>
    <xdr:ext cx="469744" cy="259045"/>
    <xdr:sp macro="" textlink="">
      <xdr:nvSpPr>
        <xdr:cNvPr id="653" name="n_2mainValue【公民館】&#10;一人当たり面積">
          <a:extLst>
            <a:ext uri="{FF2B5EF4-FFF2-40B4-BE49-F238E27FC236}">
              <a16:creationId xmlns:a16="http://schemas.microsoft.com/office/drawing/2014/main" id="{3824D338-B854-4DF6-8D4F-59ED6D6301AE}"/>
            </a:ext>
          </a:extLst>
        </xdr:cNvPr>
        <xdr:cNvSpPr txBox="1"/>
      </xdr:nvSpPr>
      <xdr:spPr>
        <a:xfrm>
          <a:off x="20199427" y="170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98351</xdr:rowOff>
    </xdr:from>
    <xdr:ext cx="469744" cy="259045"/>
    <xdr:sp macro="" textlink="">
      <xdr:nvSpPr>
        <xdr:cNvPr id="654" name="n_3mainValue【公民館】&#10;一人当たり面積">
          <a:extLst>
            <a:ext uri="{FF2B5EF4-FFF2-40B4-BE49-F238E27FC236}">
              <a16:creationId xmlns:a16="http://schemas.microsoft.com/office/drawing/2014/main" id="{3EAEF42A-C7CA-4CCC-91BF-D18DC58E02DD}"/>
            </a:ext>
          </a:extLst>
        </xdr:cNvPr>
        <xdr:cNvSpPr txBox="1"/>
      </xdr:nvSpPr>
      <xdr:spPr>
        <a:xfrm>
          <a:off x="19310427"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129920</xdr:rowOff>
    </xdr:from>
    <xdr:ext cx="469744" cy="259045"/>
    <xdr:sp macro="" textlink="">
      <xdr:nvSpPr>
        <xdr:cNvPr id="655" name="n_4mainValue【公民館】&#10;一人当たり面積">
          <a:extLst>
            <a:ext uri="{FF2B5EF4-FFF2-40B4-BE49-F238E27FC236}">
              <a16:creationId xmlns:a16="http://schemas.microsoft.com/office/drawing/2014/main" id="{D75DB0E7-4565-4107-94DD-D587012722CC}"/>
            </a:ext>
          </a:extLst>
        </xdr:cNvPr>
        <xdr:cNvSpPr txBox="1"/>
      </xdr:nvSpPr>
      <xdr:spPr>
        <a:xfrm>
          <a:off x="18421427" y="171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AF0DC812-A20B-4097-9A9C-2417ABE042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D985EC6F-D04F-4820-8041-847EEFC087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563F936-A755-4EBD-960F-EE486E917F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ポイント増加している。当町は豪雪地帯であり、劣化が進んでいる路線もあることから計画的に道路改良等を行っていく。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上回っており、前年度より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ポイント増加している。少子化による入園者の減少に加え老朽化した施設もあることから、施設の統廃合を検討しており、令和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年度には１施設を閉園している。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ポイント増加している。小中学校は平成２８年度に統廃合をしており、羽後町公共施設等総合管理計画に基づいて既存施設の維持管理を行っていく。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ポイントと老朽化が進んでいる。比較的新しい公営住宅については、計画的に外壁や屋根などの修繕を実施していく。老朽化が著しい施設については、羽後町公共施設等総合管理計画に基づいて入居者の退去後は順次閉鎖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ポイント増加している。老朽化が進んでいる施設はあるものの地域に必要な施設も多数あることから、羽後町公共施設等総合管理計画に基づいて修繕等を実施し機能の維持に努める。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8AA681-F9BB-456C-8C51-E4EA6CA70D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D958B8-6868-4C30-82C8-F6CCC31011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BAF9FD-5FAC-4A35-B372-71069832C6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A83F7C-C6DE-4B1A-A978-DB8E92C5D7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BB239C-DCD9-4323-B9F4-D8755A51F3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2E6C67-99DF-4BFE-90A0-0706C9B9B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C06E66-C5DD-4546-B755-0A68AFABAF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F484C1-CAD8-488E-ABDB-8C8A1323C9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AE82A1-A762-4B55-B9BF-88AAA969B2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EBDA8F-02BF-42FF-A341-85E88AA3DC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14,344
14,224
230.78
10,261,061
9,752,449
365,468
5,342,081
8,051,666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C5BA09-95EE-4091-871B-A7F91E3FEC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DD1562-0170-4497-B421-9029F70FA7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8A29C7-AB55-4FBB-9A26-A24AE2A7E4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3EFDF9-E45F-43B5-A884-7D73466AA9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01460C-298E-4342-8403-7BF1C77E8A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046EE6-A000-429A-984F-0F6FA5D663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189A44-F53F-42A1-9684-A3F65F9A4D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390864-10C5-479B-8FDE-AA31B9EF22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7CD7E3-8D53-4164-BBB1-51A02EF1BF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130213-7E21-44BB-9D2E-9FAC0840B2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425EC4-0BA0-481D-90BE-F89CD14028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50A4E8-6C8C-4A6D-90FA-ED71203ECA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BA5ABC-11D7-4D35-AAA0-12225226F3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3659E4-42E7-4655-B04C-435AE88C55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EEACFB-9B41-48ED-9931-EB69A8716F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A41195-9A56-41BE-91F0-7A2CD55305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503208-C0D8-4ED0-BB29-1980C89787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074443-AF6D-4921-804D-E6B4D0C461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226E5C-7124-4AAF-B3B7-1D26C3E668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4917A4-FCA2-4000-8E15-34FE7A7588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616681-753F-46FE-819A-FA94A77AD7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2EA970-FA72-466E-859B-D41DC6D679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F92A94-858B-4D8E-8E80-0E2A77E5DD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B1DAA7-06B0-424C-B9D1-2DF91C92FE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EE77CE-F49D-49F0-85A1-D18AC5742C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1238BA-650B-45B3-B2F2-23361698CC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8A5A86-252B-4455-91E9-5ED3B3B18B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E6DC2A-866D-42B7-BCB2-5D7D391D79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9295AF-9F5D-4A47-A0EE-B567901146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0598FE-C1FB-43C9-BD04-19E66FB9C5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2B19C7-791D-4F24-AFF7-9EDDED7DD8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E88A7F-CD21-47CC-A223-D110E0CEE4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103E08-900B-4B29-81A9-FE814C3E69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F88411D-A262-475A-AAF7-B5FA542BE2C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A7C34E-F38C-4E30-BFDB-9B90458A72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72F671-B3ED-4412-9244-67C77857A5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D50B6A-B307-43A0-93F1-5551A768B69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CA86FA3-E52C-4D8E-A3AB-870C47BFDD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5FA248-431D-4061-9543-19541ABDADA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428E49-F090-48C6-A3AD-A7F9F143A1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DD9FAF-9178-4D91-85A9-E59A163B87D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6DA127C-22D3-4465-BC82-4F35ABC8889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4710B3-14AE-4504-BF55-61D9A7E0C2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E7AAD7B-A4FD-40C1-B1CB-67E687CE67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C6DD0A-F3D6-4700-BB24-203F417AAA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D9A516-EB2F-4E7B-A188-72384C3443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E7DFD4-FA75-439A-AC60-143452F8F88A}"/>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2873A20-E26B-46AA-B6ED-924FB1A5358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867C7FD-05B4-4DEB-A684-2AA329BF672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5408AB46-1EF8-4D32-BBDD-0F32C3B38B6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74CC16CB-D489-46A6-9F0E-F56F8CBF315B}"/>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325BF682-69DE-4F0F-9D9D-868B608F0F03}"/>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EC7099D3-76AD-45DA-85B2-2FBB087C30C9}"/>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DB483390-44E8-4A95-9EB6-A1EF260F3E9D}"/>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6" name="フローチャート: 判断 65">
          <a:extLst>
            <a:ext uri="{FF2B5EF4-FFF2-40B4-BE49-F238E27FC236}">
              <a16:creationId xmlns:a16="http://schemas.microsoft.com/office/drawing/2014/main" id="{45C65A91-5930-4395-81E0-F7787130DAFF}"/>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160927</xdr:rowOff>
    </xdr:from>
    <xdr:to>
      <xdr:col>10</xdr:col>
      <xdr:colOff>165100</xdr:colOff>
      <xdr:row>37</xdr:row>
      <xdr:rowOff>91077</xdr:rowOff>
    </xdr:to>
    <xdr:sp macro="" textlink="">
      <xdr:nvSpPr>
        <xdr:cNvPr id="67" name="フローチャート: 判断 66">
          <a:extLst>
            <a:ext uri="{FF2B5EF4-FFF2-40B4-BE49-F238E27FC236}">
              <a16:creationId xmlns:a16="http://schemas.microsoft.com/office/drawing/2014/main" id="{5FE7C6A2-F087-4808-BA88-160471C9D3C4}"/>
            </a:ext>
          </a:extLst>
        </xdr:cNvPr>
        <xdr:cNvSpPr/>
      </xdr:nvSpPr>
      <xdr:spPr>
        <a:xfrm>
          <a:off x="1968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C283D1DE-63B4-4BF3-A3FF-635F9D0C1696}"/>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D1E9F9-8A0E-43F8-B66A-17EB2ACDC4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9D7780-6461-4E3A-B0DF-F043514360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C71150-5ADC-4EE9-808F-2702B450CD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F30327-9FDD-4C7E-AED6-C81D762D25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59E8AAF-798F-482A-B091-9770DEF68A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102144</xdr:rowOff>
    </xdr:from>
    <xdr:to>
      <xdr:col>24</xdr:col>
      <xdr:colOff>114300</xdr:colOff>
      <xdr:row>36</xdr:row>
      <xdr:rowOff>32294</xdr:rowOff>
    </xdr:to>
    <xdr:sp macro="" textlink="">
      <xdr:nvSpPr>
        <xdr:cNvPr id="74" name="楕円 73">
          <a:extLst>
            <a:ext uri="{FF2B5EF4-FFF2-40B4-BE49-F238E27FC236}">
              <a16:creationId xmlns:a16="http://schemas.microsoft.com/office/drawing/2014/main" id="{E9F86D4A-CD02-43A0-BA9E-C48FD6505E8A}"/>
            </a:ext>
          </a:extLst>
        </xdr:cNvPr>
        <xdr:cNvSpPr/>
      </xdr:nvSpPr>
      <xdr:spPr>
        <a:xfrm>
          <a:off x="4584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125021</xdr:rowOff>
    </xdr:from>
    <xdr:ext cx="405111" cy="259045"/>
    <xdr:sp macro="" textlink="">
      <xdr:nvSpPr>
        <xdr:cNvPr id="75" name="【図書館】&#10;有形固定資産減価償却率該当値テキスト">
          <a:extLst>
            <a:ext uri="{FF2B5EF4-FFF2-40B4-BE49-F238E27FC236}">
              <a16:creationId xmlns:a16="http://schemas.microsoft.com/office/drawing/2014/main" id="{70B0680A-87F2-4C07-8C7E-D18C30500D95}"/>
            </a:ext>
          </a:extLst>
        </xdr:cNvPr>
        <xdr:cNvSpPr txBox="1"/>
      </xdr:nvSpPr>
      <xdr:spPr>
        <a:xfrm>
          <a:off x="4673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69487</xdr:rowOff>
    </xdr:from>
    <xdr:to>
      <xdr:col>20</xdr:col>
      <xdr:colOff>38100</xdr:colOff>
      <xdr:row>35</xdr:row>
      <xdr:rowOff>171087</xdr:rowOff>
    </xdr:to>
    <xdr:sp macro="" textlink="">
      <xdr:nvSpPr>
        <xdr:cNvPr id="76" name="楕円 75">
          <a:extLst>
            <a:ext uri="{FF2B5EF4-FFF2-40B4-BE49-F238E27FC236}">
              <a16:creationId xmlns:a16="http://schemas.microsoft.com/office/drawing/2014/main" id="{6DB01052-48AB-43B0-8A4D-DCE314050A87}"/>
            </a:ext>
          </a:extLst>
        </xdr:cNvPr>
        <xdr:cNvSpPr/>
      </xdr:nvSpPr>
      <xdr:spPr>
        <a:xfrm>
          <a:off x="3746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120287</xdr:rowOff>
    </xdr:from>
    <xdr:to>
      <xdr:col>24</xdr:col>
      <xdr:colOff>63500</xdr:colOff>
      <xdr:row>35</xdr:row>
      <xdr:rowOff>152944</xdr:rowOff>
    </xdr:to>
    <xdr:cxnSp macro="">
      <xdr:nvCxnSpPr>
        <xdr:cNvPr id="77" name="直線コネクタ 76">
          <a:extLst>
            <a:ext uri="{FF2B5EF4-FFF2-40B4-BE49-F238E27FC236}">
              <a16:creationId xmlns:a16="http://schemas.microsoft.com/office/drawing/2014/main" id="{32BF9D3E-500F-4F50-A787-DAA28AC4555E}"/>
            </a:ext>
          </a:extLst>
        </xdr:cNvPr>
        <xdr:cNvCxnSpPr/>
      </xdr:nvCxnSpPr>
      <xdr:spPr>
        <a:xfrm>
          <a:off x="3797300" y="61210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8" name="楕円 77">
          <a:extLst>
            <a:ext uri="{FF2B5EF4-FFF2-40B4-BE49-F238E27FC236}">
              <a16:creationId xmlns:a16="http://schemas.microsoft.com/office/drawing/2014/main" id="{05024DDC-020A-4ECB-80D2-D8381E9B595A}"/>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120287</xdr:rowOff>
    </xdr:to>
    <xdr:cxnSp macro="">
      <xdr:nvCxnSpPr>
        <xdr:cNvPr id="79" name="直線コネクタ 78">
          <a:extLst>
            <a:ext uri="{FF2B5EF4-FFF2-40B4-BE49-F238E27FC236}">
              <a16:creationId xmlns:a16="http://schemas.microsoft.com/office/drawing/2014/main" id="{85016398-E766-4DEE-9DB7-549FE21EB502}"/>
            </a:ext>
          </a:extLst>
        </xdr:cNvPr>
        <xdr:cNvCxnSpPr/>
      </xdr:nvCxnSpPr>
      <xdr:spPr>
        <a:xfrm>
          <a:off x="2908300" y="6088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a:extLst>
            <a:ext uri="{FF2B5EF4-FFF2-40B4-BE49-F238E27FC236}">
              <a16:creationId xmlns:a16="http://schemas.microsoft.com/office/drawing/2014/main" id="{A6385B9B-9BE9-4DD8-A562-C97A4320393B}"/>
            </a:ext>
          </a:extLst>
        </xdr:cNvPr>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87630</xdr:rowOff>
    </xdr:to>
    <xdr:cxnSp macro="">
      <xdr:nvCxnSpPr>
        <xdr:cNvPr id="81" name="直線コネクタ 80">
          <a:extLst>
            <a:ext uri="{FF2B5EF4-FFF2-40B4-BE49-F238E27FC236}">
              <a16:creationId xmlns:a16="http://schemas.microsoft.com/office/drawing/2014/main" id="{C0060716-3B96-4FD7-A62B-A32B0CC50375}"/>
            </a:ext>
          </a:extLst>
        </xdr:cNvPr>
        <xdr:cNvCxnSpPr/>
      </xdr:nvCxnSpPr>
      <xdr:spPr>
        <a:xfrm>
          <a:off x="2019300" y="6055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142966</xdr:rowOff>
    </xdr:from>
    <xdr:to>
      <xdr:col>6</xdr:col>
      <xdr:colOff>38100</xdr:colOff>
      <xdr:row>35</xdr:row>
      <xdr:rowOff>73116</xdr:rowOff>
    </xdr:to>
    <xdr:sp macro="" textlink="">
      <xdr:nvSpPr>
        <xdr:cNvPr id="82" name="楕円 81">
          <a:extLst>
            <a:ext uri="{FF2B5EF4-FFF2-40B4-BE49-F238E27FC236}">
              <a16:creationId xmlns:a16="http://schemas.microsoft.com/office/drawing/2014/main" id="{2F9D2E85-140A-4020-8157-42F8C8851F87}"/>
            </a:ext>
          </a:extLst>
        </xdr:cNvPr>
        <xdr:cNvSpPr/>
      </xdr:nvSpPr>
      <xdr:spPr>
        <a:xfrm>
          <a:off x="1079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22316</xdr:rowOff>
    </xdr:from>
    <xdr:to>
      <xdr:col>10</xdr:col>
      <xdr:colOff>114300</xdr:colOff>
      <xdr:row>35</xdr:row>
      <xdr:rowOff>54973</xdr:rowOff>
    </xdr:to>
    <xdr:cxnSp macro="">
      <xdr:nvCxnSpPr>
        <xdr:cNvPr id="83" name="直線コネクタ 82">
          <a:extLst>
            <a:ext uri="{FF2B5EF4-FFF2-40B4-BE49-F238E27FC236}">
              <a16:creationId xmlns:a16="http://schemas.microsoft.com/office/drawing/2014/main" id="{F41BD575-4720-49CD-8E9E-712AB3235ADC}"/>
            </a:ext>
          </a:extLst>
        </xdr:cNvPr>
        <xdr:cNvCxnSpPr/>
      </xdr:nvCxnSpPr>
      <xdr:spPr>
        <a:xfrm>
          <a:off x="1130300" y="6023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BC1C4CF7-0FEF-4F20-BBE3-98942BF15231}"/>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5" name="n_2aveValue【図書館】&#10;有形固定資産減価償却率">
          <a:extLst>
            <a:ext uri="{FF2B5EF4-FFF2-40B4-BE49-F238E27FC236}">
              <a16:creationId xmlns:a16="http://schemas.microsoft.com/office/drawing/2014/main" id="{35A72CD7-CF2E-4D46-BEC3-41676355FCE6}"/>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86" name="n_3aveValue【図書館】&#10;有形固定資産減価償却率">
          <a:extLst>
            <a:ext uri="{FF2B5EF4-FFF2-40B4-BE49-F238E27FC236}">
              <a16:creationId xmlns:a16="http://schemas.microsoft.com/office/drawing/2014/main" id="{F6006677-53C2-4237-A3D4-1AAE6F6C0884}"/>
            </a:ext>
          </a:extLst>
        </xdr:cNvPr>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id="{01EA847C-552E-4FF7-BF14-862CD90D9753}"/>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C1922D88-2B7D-4A0C-9BE5-88209DB899E9}"/>
            </a:ext>
          </a:extLst>
        </xdr:cNvPr>
        <xdr:cNvSpPr txBox="1"/>
      </xdr:nvSpPr>
      <xdr:spPr>
        <a:xfrm>
          <a:off x="3582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9" name="n_2mainValue【図書館】&#10;有形固定資産減価償却率">
          <a:extLst>
            <a:ext uri="{FF2B5EF4-FFF2-40B4-BE49-F238E27FC236}">
              <a16:creationId xmlns:a16="http://schemas.microsoft.com/office/drawing/2014/main" id="{36EC7446-E047-49D6-BE97-E37482FC4BEC}"/>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id="{2798DBF1-1397-4ECB-BE3A-863B6858CCA5}"/>
            </a:ext>
          </a:extLst>
        </xdr:cNvPr>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89643</xdr:rowOff>
    </xdr:from>
    <xdr:ext cx="405111" cy="259045"/>
    <xdr:sp macro="" textlink="">
      <xdr:nvSpPr>
        <xdr:cNvPr id="91" name="n_4mainValue【図書館】&#10;有形固定資産減価償却率">
          <a:extLst>
            <a:ext uri="{FF2B5EF4-FFF2-40B4-BE49-F238E27FC236}">
              <a16:creationId xmlns:a16="http://schemas.microsoft.com/office/drawing/2014/main" id="{90489721-188A-4F76-97A1-4DDC062B5308}"/>
            </a:ext>
          </a:extLst>
        </xdr:cNvPr>
        <xdr:cNvSpPr txBox="1"/>
      </xdr:nvSpPr>
      <xdr:spPr>
        <a:xfrm>
          <a:off x="927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60F7EB-D083-4E8D-BDDD-A7D49BD9BF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76C334C-827F-4B7B-B962-90C74B587B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377B80-B659-4375-8405-FE0D09F82C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CA480E4-3199-442B-869D-9CCBC48142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58A688-2077-4A93-8ACD-A1E24ECD49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B52737-2374-4EBE-A680-51A082107F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8D12234-97F1-49CE-857A-D4A90CEA9C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A5F8513-8EBC-4DE2-AD7A-1D32DCE8E6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5AFA68-8E87-4C19-A88C-93AB301848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D972E32-8874-4406-A98A-4041C959D7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C0A93B7-D258-49DE-B82C-9CB4035F10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A9BF155-03A9-430D-BE00-988C993E6B5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79C1800-C460-4D5B-A2DA-93FC8373EE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2DC2128-97BA-4D45-A522-5EC8A6671C2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C578AD-4125-44DA-902C-A590537A34D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96EF816-F054-4747-8A8E-C2ACFBF9E7E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358A0A0-94A5-4BD2-B196-44A176C4C5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8C9DC40-988E-479E-861B-FD01716C28F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B21B1E4-DBFD-424D-8A6D-BF98A4CC10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81C9A01-EA65-4ABD-8824-C1B56007B7D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C65C10A-6121-4DD5-9E32-D0648A21BB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2ADB7F3B-9DCD-43B9-BF94-D390BA63ACB7}"/>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6C8C648-8AF1-4261-93F6-B6212A7AC40D}"/>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2C674B45-E22A-4C1C-8BCC-382DDFDBD14D}"/>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E515BAB8-7CAC-41F5-A1B3-5FB167DD4E75}"/>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C7A32F03-C9B4-4842-938F-10BAA6D3CF75}"/>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8381F52E-10FF-4CA5-8249-4E64E41742DD}"/>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9CD9C552-DC84-4251-AF20-5DB7EC7FD197}"/>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141986</xdr:rowOff>
    </xdr:from>
    <xdr:to>
      <xdr:col>50</xdr:col>
      <xdr:colOff>165100</xdr:colOff>
      <xdr:row>40</xdr:row>
      <xdr:rowOff>72136</xdr:rowOff>
    </xdr:to>
    <xdr:sp macro="" textlink="">
      <xdr:nvSpPr>
        <xdr:cNvPr id="120" name="フローチャート: 判断 119">
          <a:extLst>
            <a:ext uri="{FF2B5EF4-FFF2-40B4-BE49-F238E27FC236}">
              <a16:creationId xmlns:a16="http://schemas.microsoft.com/office/drawing/2014/main" id="{5F28F419-15C2-44D3-B6F1-216F1F214ADA}"/>
            </a:ext>
          </a:extLst>
        </xdr:cNvPr>
        <xdr:cNvSpPr/>
      </xdr:nvSpPr>
      <xdr:spPr>
        <a:xfrm>
          <a:off x="9588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21" name="フローチャート: 判断 120">
          <a:extLst>
            <a:ext uri="{FF2B5EF4-FFF2-40B4-BE49-F238E27FC236}">
              <a16:creationId xmlns:a16="http://schemas.microsoft.com/office/drawing/2014/main" id="{9BD75B11-B422-43BB-865B-60B68F56503E}"/>
            </a:ext>
          </a:extLst>
        </xdr:cNvPr>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2" name="フローチャート: 判断 121">
          <a:extLst>
            <a:ext uri="{FF2B5EF4-FFF2-40B4-BE49-F238E27FC236}">
              <a16:creationId xmlns:a16="http://schemas.microsoft.com/office/drawing/2014/main" id="{C019F69C-1D4E-407F-9295-DA2F7609F94A}"/>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23" name="フローチャート: 判断 122">
          <a:extLst>
            <a:ext uri="{FF2B5EF4-FFF2-40B4-BE49-F238E27FC236}">
              <a16:creationId xmlns:a16="http://schemas.microsoft.com/office/drawing/2014/main" id="{ED663161-1D29-4B38-B7FA-DCD30E7FB98C}"/>
            </a:ext>
          </a:extLst>
        </xdr:cNvPr>
        <xdr:cNvSpPr/>
      </xdr:nvSpPr>
      <xdr:spPr>
        <a:xfrm>
          <a:off x="6921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047892-CBFD-4DC9-979C-6812C04454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5C80CB-FE5E-4A3C-9BC1-672D3B6EC7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66254C-76FA-43CE-80F2-C96CA9E62E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B436A7-5428-4F46-B73F-73E16F66B8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6E279B-5AF3-49EA-97AE-ACD9825D8F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xdr:rowOff>
    </xdr:from>
    <xdr:to>
      <xdr:col>55</xdr:col>
      <xdr:colOff>50800</xdr:colOff>
      <xdr:row>41</xdr:row>
      <xdr:rowOff>106426</xdr:rowOff>
    </xdr:to>
    <xdr:sp macro="" textlink="">
      <xdr:nvSpPr>
        <xdr:cNvPr id="129" name="楕円 128">
          <a:extLst>
            <a:ext uri="{FF2B5EF4-FFF2-40B4-BE49-F238E27FC236}">
              <a16:creationId xmlns:a16="http://schemas.microsoft.com/office/drawing/2014/main" id="{720ACD28-237F-4370-9861-EF35BBDD2391}"/>
            </a:ext>
          </a:extLst>
        </xdr:cNvPr>
        <xdr:cNvSpPr/>
      </xdr:nvSpPr>
      <xdr:spPr>
        <a:xfrm>
          <a:off x="10426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91203</xdr:rowOff>
    </xdr:from>
    <xdr:ext cx="469744" cy="259045"/>
    <xdr:sp macro="" textlink="">
      <xdr:nvSpPr>
        <xdr:cNvPr id="130" name="【図書館】&#10;一人当たり面積該当値テキスト">
          <a:extLst>
            <a:ext uri="{FF2B5EF4-FFF2-40B4-BE49-F238E27FC236}">
              <a16:creationId xmlns:a16="http://schemas.microsoft.com/office/drawing/2014/main" id="{AA5DA240-EBDA-40E2-B8E0-0B0F5ACE4A4A}"/>
            </a:ext>
          </a:extLst>
        </xdr:cNvPr>
        <xdr:cNvSpPr txBox="1"/>
      </xdr:nvSpPr>
      <xdr:spPr>
        <a:xfrm>
          <a:off x="10515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xdr:rowOff>
    </xdr:from>
    <xdr:to>
      <xdr:col>50</xdr:col>
      <xdr:colOff>165100</xdr:colOff>
      <xdr:row>41</xdr:row>
      <xdr:rowOff>106426</xdr:rowOff>
    </xdr:to>
    <xdr:sp macro="" textlink="">
      <xdr:nvSpPr>
        <xdr:cNvPr id="131" name="楕円 130">
          <a:extLst>
            <a:ext uri="{FF2B5EF4-FFF2-40B4-BE49-F238E27FC236}">
              <a16:creationId xmlns:a16="http://schemas.microsoft.com/office/drawing/2014/main" id="{4D0186D0-0B54-400D-9DAC-055E60BE7081}"/>
            </a:ext>
          </a:extLst>
        </xdr:cNvPr>
        <xdr:cNvSpPr/>
      </xdr:nvSpPr>
      <xdr:spPr>
        <a:xfrm>
          <a:off x="9588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55626</xdr:rowOff>
    </xdr:from>
    <xdr:to>
      <xdr:col>55</xdr:col>
      <xdr:colOff>0</xdr:colOff>
      <xdr:row>41</xdr:row>
      <xdr:rowOff>55626</xdr:rowOff>
    </xdr:to>
    <xdr:cxnSp macro="">
      <xdr:nvCxnSpPr>
        <xdr:cNvPr id="132" name="直線コネクタ 131">
          <a:extLst>
            <a:ext uri="{FF2B5EF4-FFF2-40B4-BE49-F238E27FC236}">
              <a16:creationId xmlns:a16="http://schemas.microsoft.com/office/drawing/2014/main" id="{364320D0-5309-4E14-8BB1-3F26C19CEDF2}"/>
            </a:ext>
          </a:extLst>
        </xdr:cNvPr>
        <xdr:cNvCxnSpPr/>
      </xdr:nvCxnSpPr>
      <xdr:spPr>
        <a:xfrm>
          <a:off x="9639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xdr:rowOff>
    </xdr:from>
    <xdr:to>
      <xdr:col>46</xdr:col>
      <xdr:colOff>38100</xdr:colOff>
      <xdr:row>41</xdr:row>
      <xdr:rowOff>110998</xdr:rowOff>
    </xdr:to>
    <xdr:sp macro="" textlink="">
      <xdr:nvSpPr>
        <xdr:cNvPr id="133" name="楕円 132">
          <a:extLst>
            <a:ext uri="{FF2B5EF4-FFF2-40B4-BE49-F238E27FC236}">
              <a16:creationId xmlns:a16="http://schemas.microsoft.com/office/drawing/2014/main" id="{CEA9A8F4-C89E-4E6A-AEBA-FDC950249C6F}"/>
            </a:ext>
          </a:extLst>
        </xdr:cNvPr>
        <xdr:cNvSpPr/>
      </xdr:nvSpPr>
      <xdr:spPr>
        <a:xfrm>
          <a:off x="8699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55626</xdr:rowOff>
    </xdr:from>
    <xdr:to>
      <xdr:col>50</xdr:col>
      <xdr:colOff>114300</xdr:colOff>
      <xdr:row>41</xdr:row>
      <xdr:rowOff>60198</xdr:rowOff>
    </xdr:to>
    <xdr:cxnSp macro="">
      <xdr:nvCxnSpPr>
        <xdr:cNvPr id="134" name="直線コネクタ 133">
          <a:extLst>
            <a:ext uri="{FF2B5EF4-FFF2-40B4-BE49-F238E27FC236}">
              <a16:creationId xmlns:a16="http://schemas.microsoft.com/office/drawing/2014/main" id="{FE2BC44E-D1EC-4F10-8FF6-D0844E32D4AC}"/>
            </a:ext>
          </a:extLst>
        </xdr:cNvPr>
        <xdr:cNvCxnSpPr/>
      </xdr:nvCxnSpPr>
      <xdr:spPr>
        <a:xfrm flipV="1">
          <a:off x="8750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xdr:rowOff>
    </xdr:from>
    <xdr:to>
      <xdr:col>41</xdr:col>
      <xdr:colOff>101600</xdr:colOff>
      <xdr:row>41</xdr:row>
      <xdr:rowOff>110998</xdr:rowOff>
    </xdr:to>
    <xdr:sp macro="" textlink="">
      <xdr:nvSpPr>
        <xdr:cNvPr id="135" name="楕円 134">
          <a:extLst>
            <a:ext uri="{FF2B5EF4-FFF2-40B4-BE49-F238E27FC236}">
              <a16:creationId xmlns:a16="http://schemas.microsoft.com/office/drawing/2014/main" id="{560D04E4-373B-4469-A059-0FFE4522D79A}"/>
            </a:ext>
          </a:extLst>
        </xdr:cNvPr>
        <xdr:cNvSpPr/>
      </xdr:nvSpPr>
      <xdr:spPr>
        <a:xfrm>
          <a:off x="7810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60198</xdr:rowOff>
    </xdr:from>
    <xdr:to>
      <xdr:col>45</xdr:col>
      <xdr:colOff>177800</xdr:colOff>
      <xdr:row>41</xdr:row>
      <xdr:rowOff>60198</xdr:rowOff>
    </xdr:to>
    <xdr:cxnSp macro="">
      <xdr:nvCxnSpPr>
        <xdr:cNvPr id="136" name="直線コネクタ 135">
          <a:extLst>
            <a:ext uri="{FF2B5EF4-FFF2-40B4-BE49-F238E27FC236}">
              <a16:creationId xmlns:a16="http://schemas.microsoft.com/office/drawing/2014/main" id="{3AFE4CD8-EFFC-4D62-BC9A-D93960A96EBA}"/>
            </a:ext>
          </a:extLst>
        </xdr:cNvPr>
        <xdr:cNvCxnSpPr/>
      </xdr:nvCxnSpPr>
      <xdr:spPr>
        <a:xfrm>
          <a:off x="7861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xdr:rowOff>
    </xdr:from>
    <xdr:to>
      <xdr:col>36</xdr:col>
      <xdr:colOff>165100</xdr:colOff>
      <xdr:row>41</xdr:row>
      <xdr:rowOff>110998</xdr:rowOff>
    </xdr:to>
    <xdr:sp macro="" textlink="">
      <xdr:nvSpPr>
        <xdr:cNvPr id="137" name="楕円 136">
          <a:extLst>
            <a:ext uri="{FF2B5EF4-FFF2-40B4-BE49-F238E27FC236}">
              <a16:creationId xmlns:a16="http://schemas.microsoft.com/office/drawing/2014/main" id="{AA625EF2-7F40-4D04-9A79-03866E0552AE}"/>
            </a:ext>
          </a:extLst>
        </xdr:cNvPr>
        <xdr:cNvSpPr/>
      </xdr:nvSpPr>
      <xdr:spPr>
        <a:xfrm>
          <a:off x="6921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60198</xdr:rowOff>
    </xdr:from>
    <xdr:to>
      <xdr:col>41</xdr:col>
      <xdr:colOff>50800</xdr:colOff>
      <xdr:row>41</xdr:row>
      <xdr:rowOff>60198</xdr:rowOff>
    </xdr:to>
    <xdr:cxnSp macro="">
      <xdr:nvCxnSpPr>
        <xdr:cNvPr id="138" name="直線コネクタ 137">
          <a:extLst>
            <a:ext uri="{FF2B5EF4-FFF2-40B4-BE49-F238E27FC236}">
              <a16:creationId xmlns:a16="http://schemas.microsoft.com/office/drawing/2014/main" id="{6FE92B1D-F222-4C23-A2FC-8A4B14DC88ED}"/>
            </a:ext>
          </a:extLst>
        </xdr:cNvPr>
        <xdr:cNvCxnSpPr/>
      </xdr:nvCxnSpPr>
      <xdr:spPr>
        <a:xfrm>
          <a:off x="6972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88663</xdr:rowOff>
    </xdr:from>
    <xdr:ext cx="469744" cy="259045"/>
    <xdr:sp macro="" textlink="">
      <xdr:nvSpPr>
        <xdr:cNvPr id="139" name="n_1aveValue【図書館】&#10;一人当たり面積">
          <a:extLst>
            <a:ext uri="{FF2B5EF4-FFF2-40B4-BE49-F238E27FC236}">
              <a16:creationId xmlns:a16="http://schemas.microsoft.com/office/drawing/2014/main" id="{B5B242ED-06B4-4347-8284-4BB096336552}"/>
            </a:ext>
          </a:extLst>
        </xdr:cNvPr>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40" name="n_2aveValue【図書館】&#10;一人当たり面積">
          <a:extLst>
            <a:ext uri="{FF2B5EF4-FFF2-40B4-BE49-F238E27FC236}">
              <a16:creationId xmlns:a16="http://schemas.microsoft.com/office/drawing/2014/main" id="{4FC55E7F-6965-45D2-A7AE-182F05639CF4}"/>
            </a:ext>
          </a:extLst>
        </xdr:cNvPr>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1" name="n_3aveValue【図書館】&#10;一人当たり面積">
          <a:extLst>
            <a:ext uri="{FF2B5EF4-FFF2-40B4-BE49-F238E27FC236}">
              <a16:creationId xmlns:a16="http://schemas.microsoft.com/office/drawing/2014/main" id="{5B67EC5E-881C-4AF2-83AF-96EE4DDB555A}"/>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2" name="n_4aveValue【図書館】&#10;一人当たり面積">
          <a:extLst>
            <a:ext uri="{FF2B5EF4-FFF2-40B4-BE49-F238E27FC236}">
              <a16:creationId xmlns:a16="http://schemas.microsoft.com/office/drawing/2014/main" id="{A13787AD-365B-420D-9518-6C721F5AE66C}"/>
            </a:ext>
          </a:extLst>
        </xdr:cNvPr>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97553</xdr:rowOff>
    </xdr:from>
    <xdr:ext cx="469744" cy="259045"/>
    <xdr:sp macro="" textlink="">
      <xdr:nvSpPr>
        <xdr:cNvPr id="143" name="n_1mainValue【図書館】&#10;一人当たり面積">
          <a:extLst>
            <a:ext uri="{FF2B5EF4-FFF2-40B4-BE49-F238E27FC236}">
              <a16:creationId xmlns:a16="http://schemas.microsoft.com/office/drawing/2014/main" id="{EB7A98BC-ECC0-4CAB-8E02-AE0963096CAB}"/>
            </a:ext>
          </a:extLst>
        </xdr:cNvPr>
        <xdr:cNvSpPr txBox="1"/>
      </xdr:nvSpPr>
      <xdr:spPr>
        <a:xfrm>
          <a:off x="9391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102125</xdr:rowOff>
    </xdr:from>
    <xdr:ext cx="469744" cy="259045"/>
    <xdr:sp macro="" textlink="">
      <xdr:nvSpPr>
        <xdr:cNvPr id="144" name="n_2mainValue【図書館】&#10;一人当たり面積">
          <a:extLst>
            <a:ext uri="{FF2B5EF4-FFF2-40B4-BE49-F238E27FC236}">
              <a16:creationId xmlns:a16="http://schemas.microsoft.com/office/drawing/2014/main" id="{B8E5951F-DE7D-41F5-BE05-8EDF1ABA511E}"/>
            </a:ext>
          </a:extLst>
        </xdr:cNvPr>
        <xdr:cNvSpPr txBox="1"/>
      </xdr:nvSpPr>
      <xdr:spPr>
        <a:xfrm>
          <a:off x="8515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102125</xdr:rowOff>
    </xdr:from>
    <xdr:ext cx="469744" cy="259045"/>
    <xdr:sp macro="" textlink="">
      <xdr:nvSpPr>
        <xdr:cNvPr id="145" name="n_3mainValue【図書館】&#10;一人当たり面積">
          <a:extLst>
            <a:ext uri="{FF2B5EF4-FFF2-40B4-BE49-F238E27FC236}">
              <a16:creationId xmlns:a16="http://schemas.microsoft.com/office/drawing/2014/main" id="{916E99E5-5E43-4CA0-BFC3-D525DB70EA6C}"/>
            </a:ext>
          </a:extLst>
        </xdr:cNvPr>
        <xdr:cNvSpPr txBox="1"/>
      </xdr:nvSpPr>
      <xdr:spPr>
        <a:xfrm>
          <a:off x="7626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102125</xdr:rowOff>
    </xdr:from>
    <xdr:ext cx="469744" cy="259045"/>
    <xdr:sp macro="" textlink="">
      <xdr:nvSpPr>
        <xdr:cNvPr id="146" name="n_4mainValue【図書館】&#10;一人当たり面積">
          <a:extLst>
            <a:ext uri="{FF2B5EF4-FFF2-40B4-BE49-F238E27FC236}">
              <a16:creationId xmlns:a16="http://schemas.microsoft.com/office/drawing/2014/main" id="{674CC992-10C7-451B-A7CE-B0301482D594}"/>
            </a:ext>
          </a:extLst>
        </xdr:cNvPr>
        <xdr:cNvSpPr txBox="1"/>
      </xdr:nvSpPr>
      <xdr:spPr>
        <a:xfrm>
          <a:off x="6737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0C4984-D3A6-4719-9EC0-1D635DE022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066B643-7825-482D-B933-A2FEE0CB02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0C4CE2E-90DB-439E-8BF4-838A68ACAA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5BCD997-000A-401B-A6E7-F96EFFCA88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F55BE94-7749-472F-88B4-CC6F15C22A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A801431-D6C2-4489-82C8-27E3ACE94A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178FA55-B4C9-49B8-ADE5-12AACC5BC4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EBCDFDC-C8F4-433C-A479-236F1D148A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E680566-1816-42C5-9346-740473DEDF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68098CE-440A-4525-A242-8007946396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22D2BDA-4AD0-4AEC-87C1-A60AD27B6A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DE32D67-0528-437C-9997-6BA586BFF1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8B3DEC0-6715-40AA-A497-310418EC61D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990EA6C-FCAF-4EFE-B2A6-43C52210EEC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2BEF8FD-79BD-4D49-9A71-C20A72CCA1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241D5B1-F254-42A7-8F7A-B2A8D3B703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D3EACEF-E7E7-49CD-8A50-15289EFA183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95C0599-1B29-4FE4-A7CF-F772339FFA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60A93FD-1535-4C32-8BFE-A3E6BF49963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D48BD92-5D9E-4C26-B34F-D34DEC745E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72E8B7C-D79D-4E70-AFBE-9272AC14BB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5631A98-FD34-45FB-A985-FD7A49BBC6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576333D-26A3-4665-9FFB-51B5EA8CEC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CF798C2-2876-416E-9E3E-33EDB6EB9F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7EFCDF7-E977-4C49-947B-3C1D987C8E12}"/>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74F2039-461C-4694-80CA-32F51052A4B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E509F7A-4493-4966-A9E2-00A9E4C0561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B34B53F-234F-4E47-94DB-33F8FA47B902}"/>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47B6AF40-EF00-4CBC-9534-8787CB01CAD9}"/>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DADC287-DBD1-4099-99F4-1561169B3C8C}"/>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1A6AD33A-93D2-46A1-BDDB-24355A21C4A8}"/>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3F65B46A-4E46-47CE-8080-B5F22873A506}"/>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a:extLst>
            <a:ext uri="{FF2B5EF4-FFF2-40B4-BE49-F238E27FC236}">
              <a16:creationId xmlns:a16="http://schemas.microsoft.com/office/drawing/2014/main" id="{F60AE9CC-8168-43EF-A3F1-3F8E499AA273}"/>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F617D106-A0A9-4154-BCB0-1F487DCAA8F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1" name="フローチャート: 判断 180">
          <a:extLst>
            <a:ext uri="{FF2B5EF4-FFF2-40B4-BE49-F238E27FC236}">
              <a16:creationId xmlns:a16="http://schemas.microsoft.com/office/drawing/2014/main" id="{0F9AFC2D-92F1-42FC-8CCF-C7889CE4B91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DE51D0-FC2B-4EDE-BD54-DECDFDFF88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B436164-4F05-47E4-B955-58612D5901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8A2549-6C4C-4C8B-BEFD-0AB36F63F7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30D657-7A6F-441E-BF2A-0A804D88F7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F50AD1-CB0C-4FF6-97A6-622F32FF78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19685</xdr:rowOff>
    </xdr:from>
    <xdr:to>
      <xdr:col>24</xdr:col>
      <xdr:colOff>114300</xdr:colOff>
      <xdr:row>64</xdr:row>
      <xdr:rowOff>121285</xdr:rowOff>
    </xdr:to>
    <xdr:sp macro="" textlink="">
      <xdr:nvSpPr>
        <xdr:cNvPr id="187" name="楕円 186">
          <a:extLst>
            <a:ext uri="{FF2B5EF4-FFF2-40B4-BE49-F238E27FC236}">
              <a16:creationId xmlns:a16="http://schemas.microsoft.com/office/drawing/2014/main" id="{7318A460-7654-47E2-A7B4-FBAE26FAB3E3}"/>
            </a:ext>
          </a:extLst>
        </xdr:cNvPr>
        <xdr:cNvSpPr/>
      </xdr:nvSpPr>
      <xdr:spPr>
        <a:xfrm>
          <a:off x="45847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106062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3CF65EE-2655-4C2F-8E93-0EEA3F55751B}"/>
            </a:ext>
          </a:extLst>
        </xdr:cNvPr>
        <xdr:cNvSpPr txBox="1"/>
      </xdr:nvSpPr>
      <xdr:spPr>
        <a:xfrm>
          <a:off x="4673600" y="1090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89" name="楕円 188">
          <a:extLst>
            <a:ext uri="{FF2B5EF4-FFF2-40B4-BE49-F238E27FC236}">
              <a16:creationId xmlns:a16="http://schemas.microsoft.com/office/drawing/2014/main" id="{5CF45895-84B1-4A77-8B0F-15B75C20F9EF}"/>
            </a:ext>
          </a:extLst>
        </xdr:cNvPr>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70485</xdr:rowOff>
    </xdr:to>
    <xdr:cxnSp macro="">
      <xdr:nvCxnSpPr>
        <xdr:cNvPr id="190" name="直線コネクタ 189">
          <a:extLst>
            <a:ext uri="{FF2B5EF4-FFF2-40B4-BE49-F238E27FC236}">
              <a16:creationId xmlns:a16="http://schemas.microsoft.com/office/drawing/2014/main" id="{2D5F2260-D0F3-4880-BBF1-4D3F8323E8B8}"/>
            </a:ext>
          </a:extLst>
        </xdr:cNvPr>
        <xdr:cNvCxnSpPr/>
      </xdr:nvCxnSpPr>
      <xdr:spPr>
        <a:xfrm>
          <a:off x="3797300" y="110413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153035</xdr:rowOff>
    </xdr:from>
    <xdr:to>
      <xdr:col>15</xdr:col>
      <xdr:colOff>101600</xdr:colOff>
      <xdr:row>64</xdr:row>
      <xdr:rowOff>83185</xdr:rowOff>
    </xdr:to>
    <xdr:sp macro="" textlink="">
      <xdr:nvSpPr>
        <xdr:cNvPr id="191" name="楕円 190">
          <a:extLst>
            <a:ext uri="{FF2B5EF4-FFF2-40B4-BE49-F238E27FC236}">
              <a16:creationId xmlns:a16="http://schemas.microsoft.com/office/drawing/2014/main" id="{2D1F9DFC-DCF8-4BB5-98FD-814816C44533}"/>
            </a:ext>
          </a:extLst>
        </xdr:cNvPr>
        <xdr:cNvSpPr/>
      </xdr:nvSpPr>
      <xdr:spPr>
        <a:xfrm>
          <a:off x="2857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32385</xdr:rowOff>
    </xdr:from>
    <xdr:to>
      <xdr:col>19</xdr:col>
      <xdr:colOff>177800</xdr:colOff>
      <xdr:row>64</xdr:row>
      <xdr:rowOff>68580</xdr:rowOff>
    </xdr:to>
    <xdr:cxnSp macro="">
      <xdr:nvCxnSpPr>
        <xdr:cNvPr id="192" name="直線コネクタ 191">
          <a:extLst>
            <a:ext uri="{FF2B5EF4-FFF2-40B4-BE49-F238E27FC236}">
              <a16:creationId xmlns:a16="http://schemas.microsoft.com/office/drawing/2014/main" id="{B4D33103-A9C6-4FE6-A8EC-27A6B2274BE5}"/>
            </a:ext>
          </a:extLst>
        </xdr:cNvPr>
        <xdr:cNvCxnSpPr/>
      </xdr:nvCxnSpPr>
      <xdr:spPr>
        <a:xfrm>
          <a:off x="2908300" y="11005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111125</xdr:rowOff>
    </xdr:from>
    <xdr:to>
      <xdr:col>10</xdr:col>
      <xdr:colOff>165100</xdr:colOff>
      <xdr:row>64</xdr:row>
      <xdr:rowOff>41275</xdr:rowOff>
    </xdr:to>
    <xdr:sp macro="" textlink="">
      <xdr:nvSpPr>
        <xdr:cNvPr id="193" name="楕円 192">
          <a:extLst>
            <a:ext uri="{FF2B5EF4-FFF2-40B4-BE49-F238E27FC236}">
              <a16:creationId xmlns:a16="http://schemas.microsoft.com/office/drawing/2014/main" id="{434EED65-F608-4237-92F0-03410A2158DA}"/>
            </a:ext>
          </a:extLst>
        </xdr:cNvPr>
        <xdr:cNvSpPr/>
      </xdr:nvSpPr>
      <xdr:spPr>
        <a:xfrm>
          <a:off x="196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161925</xdr:rowOff>
    </xdr:from>
    <xdr:to>
      <xdr:col>15</xdr:col>
      <xdr:colOff>50800</xdr:colOff>
      <xdr:row>64</xdr:row>
      <xdr:rowOff>32385</xdr:rowOff>
    </xdr:to>
    <xdr:cxnSp macro="">
      <xdr:nvCxnSpPr>
        <xdr:cNvPr id="194" name="直線コネクタ 193">
          <a:extLst>
            <a:ext uri="{FF2B5EF4-FFF2-40B4-BE49-F238E27FC236}">
              <a16:creationId xmlns:a16="http://schemas.microsoft.com/office/drawing/2014/main" id="{44756078-7012-433A-BD21-4EAD8F4D2560}"/>
            </a:ext>
          </a:extLst>
        </xdr:cNvPr>
        <xdr:cNvCxnSpPr/>
      </xdr:nvCxnSpPr>
      <xdr:spPr>
        <a:xfrm>
          <a:off x="2019300" y="10963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195" name="楕円 194">
          <a:extLst>
            <a:ext uri="{FF2B5EF4-FFF2-40B4-BE49-F238E27FC236}">
              <a16:creationId xmlns:a16="http://schemas.microsoft.com/office/drawing/2014/main" id="{8E759595-551D-46B8-A6DE-D71C006B120A}"/>
            </a:ext>
          </a:extLst>
        </xdr:cNvPr>
        <xdr:cNvSpPr/>
      </xdr:nvSpPr>
      <xdr:spPr>
        <a:xfrm>
          <a:off x="107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161925</xdr:rowOff>
    </xdr:to>
    <xdr:cxnSp macro="">
      <xdr:nvCxnSpPr>
        <xdr:cNvPr id="196" name="直線コネクタ 195">
          <a:extLst>
            <a:ext uri="{FF2B5EF4-FFF2-40B4-BE49-F238E27FC236}">
              <a16:creationId xmlns:a16="http://schemas.microsoft.com/office/drawing/2014/main" id="{14F92E0A-103D-4456-8899-BC218E716B75}"/>
            </a:ext>
          </a:extLst>
        </xdr:cNvPr>
        <xdr:cNvCxnSpPr/>
      </xdr:nvCxnSpPr>
      <xdr:spPr>
        <a:xfrm>
          <a:off x="1130300" y="10921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D2A1E012-D540-46D5-9952-5A808662F76D}"/>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8" name="n_2aveValue【体育館・プール】&#10;有形固定資産減価償却率">
          <a:extLst>
            <a:ext uri="{FF2B5EF4-FFF2-40B4-BE49-F238E27FC236}">
              <a16:creationId xmlns:a16="http://schemas.microsoft.com/office/drawing/2014/main" id="{183023A6-5F3B-46EA-92C7-D7CE3012A1CF}"/>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36C54254-D890-4FFF-B74B-6D6006D0F462}"/>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0" name="n_4aveValue【体育館・プール】&#10;有形固定資産減価償却率">
          <a:extLst>
            <a:ext uri="{FF2B5EF4-FFF2-40B4-BE49-F238E27FC236}">
              <a16:creationId xmlns:a16="http://schemas.microsoft.com/office/drawing/2014/main" id="{DAA8484D-72E3-436C-89A9-6ED321349EA4}"/>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3C81C3A9-B472-44F2-A8EA-EF8CA156E289}"/>
            </a:ext>
          </a:extLst>
        </xdr:cNvPr>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74312</xdr:rowOff>
    </xdr:from>
    <xdr:ext cx="405111" cy="259045"/>
    <xdr:sp macro="" textlink="">
      <xdr:nvSpPr>
        <xdr:cNvPr id="202" name="n_2mainValue【体育館・プール】&#10;有形固定資産減価償却率">
          <a:extLst>
            <a:ext uri="{FF2B5EF4-FFF2-40B4-BE49-F238E27FC236}">
              <a16:creationId xmlns:a16="http://schemas.microsoft.com/office/drawing/2014/main" id="{911EA73F-2B0B-4334-9782-CF0808277A66}"/>
            </a:ext>
          </a:extLst>
        </xdr:cNvPr>
        <xdr:cNvSpPr txBox="1"/>
      </xdr:nvSpPr>
      <xdr:spPr>
        <a:xfrm>
          <a:off x="2705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32402</xdr:rowOff>
    </xdr:from>
    <xdr:ext cx="405111" cy="259045"/>
    <xdr:sp macro="" textlink="">
      <xdr:nvSpPr>
        <xdr:cNvPr id="203" name="n_3mainValue【体育館・プール】&#10;有形固定資産減価償却率">
          <a:extLst>
            <a:ext uri="{FF2B5EF4-FFF2-40B4-BE49-F238E27FC236}">
              <a16:creationId xmlns:a16="http://schemas.microsoft.com/office/drawing/2014/main" id="{C412831D-6F02-4FC2-A046-9C5DDD5259A3}"/>
            </a:ext>
          </a:extLst>
        </xdr:cNvPr>
        <xdr:cNvSpPr txBox="1"/>
      </xdr:nvSpPr>
      <xdr:spPr>
        <a:xfrm>
          <a:off x="1816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EAA0047-CADA-48F0-84EB-5BDD32BE2824}"/>
            </a:ext>
          </a:extLst>
        </xdr:cNvPr>
        <xdr:cNvSpPr txBox="1"/>
      </xdr:nvSpPr>
      <xdr:spPr>
        <a:xfrm>
          <a:off x="927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24C4693-6E35-403A-AD48-0ACC63ED40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F1D35D2-BBB6-4D99-93A3-EE90FC06EA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510BBFB-9527-4E6B-96B5-2CC131453F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05FF41C-6925-48F6-86F4-A292472B0D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10B59F7-E1F6-41B5-BF65-9519693CC8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858DEC3-865F-49AF-963A-100457540A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B3BFE13-F58C-4309-84B0-FF08E45AC3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BAFE863-9023-4ABA-90C4-55DF3C06FB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6D56633-B14F-4E52-AE80-94AF864332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5EF1C17-2335-45FF-AEB3-393813E2F2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744EFC6-08BE-4EC9-AB37-8E6F888E754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20E9A9A9-2383-4448-B975-1F9DD65F57C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263C143A-DEA6-4554-BF6C-FCA09FAACED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327A92A6-9C3D-4A44-AB1F-7D28F9BA860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0875539-C965-48EB-AA0B-F8E941B99B8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E27EF9FC-1AF7-4409-8682-EE1A2EC8A93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A638592-3CEC-4DAD-9CD0-4EDAC7392DA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9657F41-6B66-424B-BFB6-5888BDC4B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13B04C3-D2BC-48EA-A5F5-AB2CBBFBDF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9A4C4A5-3DC0-4F8A-B13A-FD005BF3AF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0B01327-E14F-4AD9-842A-402301D496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99B1FBF5-EC0D-4D22-8464-3A094D5B3275}"/>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E8035D1C-4BE9-4090-BC1A-FE1AC9F5D426}"/>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112A0C53-9E0A-476C-90E6-B271D86A8AC7}"/>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432AFA59-C101-4E74-8247-4ABE4D7B9E9D}"/>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6C2BB1E4-3621-4EE7-9297-AA3D3EB93B3E}"/>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74BC9059-8EF7-472B-B200-328ACBE04459}"/>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7BD6F0DC-D088-447F-B5DA-8736950C4025}"/>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131623</xdr:rowOff>
    </xdr:from>
    <xdr:to>
      <xdr:col>50</xdr:col>
      <xdr:colOff>165100</xdr:colOff>
      <xdr:row>62</xdr:row>
      <xdr:rowOff>61773</xdr:rowOff>
    </xdr:to>
    <xdr:sp macro="" textlink="">
      <xdr:nvSpPr>
        <xdr:cNvPr id="233" name="フローチャート: 判断 232">
          <a:extLst>
            <a:ext uri="{FF2B5EF4-FFF2-40B4-BE49-F238E27FC236}">
              <a16:creationId xmlns:a16="http://schemas.microsoft.com/office/drawing/2014/main" id="{2426F3E2-F5B5-433F-839A-BB569476A94A}"/>
            </a:ext>
          </a:extLst>
        </xdr:cNvPr>
        <xdr:cNvSpPr/>
      </xdr:nvSpPr>
      <xdr:spPr>
        <a:xfrm>
          <a:off x="9588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154483</xdr:rowOff>
    </xdr:from>
    <xdr:to>
      <xdr:col>46</xdr:col>
      <xdr:colOff>38100</xdr:colOff>
      <xdr:row>62</xdr:row>
      <xdr:rowOff>84633</xdr:rowOff>
    </xdr:to>
    <xdr:sp macro="" textlink="">
      <xdr:nvSpPr>
        <xdr:cNvPr id="234" name="フローチャート: 判断 233">
          <a:extLst>
            <a:ext uri="{FF2B5EF4-FFF2-40B4-BE49-F238E27FC236}">
              <a16:creationId xmlns:a16="http://schemas.microsoft.com/office/drawing/2014/main" id="{EFB399A8-730C-4F6A-BD57-D548537A912A}"/>
            </a:ext>
          </a:extLst>
        </xdr:cNvPr>
        <xdr:cNvSpPr/>
      </xdr:nvSpPr>
      <xdr:spPr>
        <a:xfrm>
          <a:off x="8699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159969</xdr:rowOff>
    </xdr:from>
    <xdr:to>
      <xdr:col>41</xdr:col>
      <xdr:colOff>101600</xdr:colOff>
      <xdr:row>62</xdr:row>
      <xdr:rowOff>90119</xdr:rowOff>
    </xdr:to>
    <xdr:sp macro="" textlink="">
      <xdr:nvSpPr>
        <xdr:cNvPr id="235" name="フローチャート: 判断 234">
          <a:extLst>
            <a:ext uri="{FF2B5EF4-FFF2-40B4-BE49-F238E27FC236}">
              <a16:creationId xmlns:a16="http://schemas.microsoft.com/office/drawing/2014/main" id="{18F9E1E6-46CA-4C64-95AD-7D9671951B28}"/>
            </a:ext>
          </a:extLst>
        </xdr:cNvPr>
        <xdr:cNvSpPr/>
      </xdr:nvSpPr>
      <xdr:spPr>
        <a:xfrm>
          <a:off x="7810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xdr:rowOff>
    </xdr:from>
    <xdr:to>
      <xdr:col>36</xdr:col>
      <xdr:colOff>165100</xdr:colOff>
      <xdr:row>62</xdr:row>
      <xdr:rowOff>109321</xdr:rowOff>
    </xdr:to>
    <xdr:sp macro="" textlink="">
      <xdr:nvSpPr>
        <xdr:cNvPr id="236" name="フローチャート: 判断 235">
          <a:extLst>
            <a:ext uri="{FF2B5EF4-FFF2-40B4-BE49-F238E27FC236}">
              <a16:creationId xmlns:a16="http://schemas.microsoft.com/office/drawing/2014/main" id="{89316F88-D2B6-49DC-A26B-8C7483B44A5D}"/>
            </a:ext>
          </a:extLst>
        </xdr:cNvPr>
        <xdr:cNvSpPr/>
      </xdr:nvSpPr>
      <xdr:spPr>
        <a:xfrm>
          <a:off x="6921500" y="1063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39496BC-380B-45B8-8292-CA23406921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1BB5A9A-C35F-4844-8042-94A9009887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9FAD1F-5287-4CFF-B0FB-111B85AA2F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A02602-9ADE-41C4-9BAC-BAF391AAD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1C47F2A-F7A7-4C60-A406-4821E10FE0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47041</xdr:rowOff>
    </xdr:from>
    <xdr:to>
      <xdr:col>55</xdr:col>
      <xdr:colOff>50800</xdr:colOff>
      <xdr:row>62</xdr:row>
      <xdr:rowOff>148641</xdr:rowOff>
    </xdr:to>
    <xdr:sp macro="" textlink="">
      <xdr:nvSpPr>
        <xdr:cNvPr id="242" name="楕円 241">
          <a:extLst>
            <a:ext uri="{FF2B5EF4-FFF2-40B4-BE49-F238E27FC236}">
              <a16:creationId xmlns:a16="http://schemas.microsoft.com/office/drawing/2014/main" id="{0D259532-7674-4496-B034-138006DAA224}"/>
            </a:ext>
          </a:extLst>
        </xdr:cNvPr>
        <xdr:cNvSpPr/>
      </xdr:nvSpPr>
      <xdr:spPr>
        <a:xfrm>
          <a:off x="104267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25468</xdr:rowOff>
    </xdr:from>
    <xdr:ext cx="469744" cy="259045"/>
    <xdr:sp macro="" textlink="">
      <xdr:nvSpPr>
        <xdr:cNvPr id="243" name="【体育館・プール】&#10;一人当たり面積該当値テキスト">
          <a:extLst>
            <a:ext uri="{FF2B5EF4-FFF2-40B4-BE49-F238E27FC236}">
              <a16:creationId xmlns:a16="http://schemas.microsoft.com/office/drawing/2014/main" id="{672252F5-83AB-4F2D-8640-9057076E8D81}"/>
            </a:ext>
          </a:extLst>
        </xdr:cNvPr>
        <xdr:cNvSpPr txBox="1"/>
      </xdr:nvSpPr>
      <xdr:spPr>
        <a:xfrm>
          <a:off x="10515600"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52527</xdr:rowOff>
    </xdr:from>
    <xdr:to>
      <xdr:col>50</xdr:col>
      <xdr:colOff>165100</xdr:colOff>
      <xdr:row>62</xdr:row>
      <xdr:rowOff>154127</xdr:rowOff>
    </xdr:to>
    <xdr:sp macro="" textlink="">
      <xdr:nvSpPr>
        <xdr:cNvPr id="244" name="楕円 243">
          <a:extLst>
            <a:ext uri="{FF2B5EF4-FFF2-40B4-BE49-F238E27FC236}">
              <a16:creationId xmlns:a16="http://schemas.microsoft.com/office/drawing/2014/main" id="{9C5D5C46-099C-4414-BB23-8DB09EF83BFA}"/>
            </a:ext>
          </a:extLst>
        </xdr:cNvPr>
        <xdr:cNvSpPr/>
      </xdr:nvSpPr>
      <xdr:spPr>
        <a:xfrm>
          <a:off x="9588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97841</xdr:rowOff>
    </xdr:from>
    <xdr:to>
      <xdr:col>55</xdr:col>
      <xdr:colOff>0</xdr:colOff>
      <xdr:row>62</xdr:row>
      <xdr:rowOff>103327</xdr:rowOff>
    </xdr:to>
    <xdr:cxnSp macro="">
      <xdr:nvCxnSpPr>
        <xdr:cNvPr id="245" name="直線コネクタ 244">
          <a:extLst>
            <a:ext uri="{FF2B5EF4-FFF2-40B4-BE49-F238E27FC236}">
              <a16:creationId xmlns:a16="http://schemas.microsoft.com/office/drawing/2014/main" id="{75DA565D-6C95-431A-A4FA-A130499AD624}"/>
            </a:ext>
          </a:extLst>
        </xdr:cNvPr>
        <xdr:cNvCxnSpPr/>
      </xdr:nvCxnSpPr>
      <xdr:spPr>
        <a:xfrm flipV="1">
          <a:off x="9639300" y="107277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57099</xdr:rowOff>
    </xdr:from>
    <xdr:to>
      <xdr:col>46</xdr:col>
      <xdr:colOff>38100</xdr:colOff>
      <xdr:row>62</xdr:row>
      <xdr:rowOff>158699</xdr:rowOff>
    </xdr:to>
    <xdr:sp macro="" textlink="">
      <xdr:nvSpPr>
        <xdr:cNvPr id="246" name="楕円 245">
          <a:extLst>
            <a:ext uri="{FF2B5EF4-FFF2-40B4-BE49-F238E27FC236}">
              <a16:creationId xmlns:a16="http://schemas.microsoft.com/office/drawing/2014/main" id="{2FD3D0BD-E083-4FD0-B692-B102A9AB901B}"/>
            </a:ext>
          </a:extLst>
        </xdr:cNvPr>
        <xdr:cNvSpPr/>
      </xdr:nvSpPr>
      <xdr:spPr>
        <a:xfrm>
          <a:off x="86995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103327</xdr:rowOff>
    </xdr:from>
    <xdr:to>
      <xdr:col>50</xdr:col>
      <xdr:colOff>114300</xdr:colOff>
      <xdr:row>62</xdr:row>
      <xdr:rowOff>107899</xdr:rowOff>
    </xdr:to>
    <xdr:cxnSp macro="">
      <xdr:nvCxnSpPr>
        <xdr:cNvPr id="247" name="直線コネクタ 246">
          <a:extLst>
            <a:ext uri="{FF2B5EF4-FFF2-40B4-BE49-F238E27FC236}">
              <a16:creationId xmlns:a16="http://schemas.microsoft.com/office/drawing/2014/main" id="{793936B8-C26B-4D2B-A296-947C0E39646B}"/>
            </a:ext>
          </a:extLst>
        </xdr:cNvPr>
        <xdr:cNvCxnSpPr/>
      </xdr:nvCxnSpPr>
      <xdr:spPr>
        <a:xfrm flipV="1">
          <a:off x="8750300" y="107332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62585</xdr:rowOff>
    </xdr:from>
    <xdr:to>
      <xdr:col>41</xdr:col>
      <xdr:colOff>101600</xdr:colOff>
      <xdr:row>62</xdr:row>
      <xdr:rowOff>164185</xdr:rowOff>
    </xdr:to>
    <xdr:sp macro="" textlink="">
      <xdr:nvSpPr>
        <xdr:cNvPr id="248" name="楕円 247">
          <a:extLst>
            <a:ext uri="{FF2B5EF4-FFF2-40B4-BE49-F238E27FC236}">
              <a16:creationId xmlns:a16="http://schemas.microsoft.com/office/drawing/2014/main" id="{B5CCFCA8-EDA6-4D5A-BD63-1FDC17AAAAE5}"/>
            </a:ext>
          </a:extLst>
        </xdr:cNvPr>
        <xdr:cNvSpPr/>
      </xdr:nvSpPr>
      <xdr:spPr>
        <a:xfrm>
          <a:off x="7810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107899</xdr:rowOff>
    </xdr:from>
    <xdr:to>
      <xdr:col>45</xdr:col>
      <xdr:colOff>177800</xdr:colOff>
      <xdr:row>62</xdr:row>
      <xdr:rowOff>113385</xdr:rowOff>
    </xdr:to>
    <xdr:cxnSp macro="">
      <xdr:nvCxnSpPr>
        <xdr:cNvPr id="249" name="直線コネクタ 248">
          <a:extLst>
            <a:ext uri="{FF2B5EF4-FFF2-40B4-BE49-F238E27FC236}">
              <a16:creationId xmlns:a16="http://schemas.microsoft.com/office/drawing/2014/main" id="{F487F0AE-BBD4-457B-893B-1EA453D31429}"/>
            </a:ext>
          </a:extLst>
        </xdr:cNvPr>
        <xdr:cNvCxnSpPr/>
      </xdr:nvCxnSpPr>
      <xdr:spPr>
        <a:xfrm flipV="1">
          <a:off x="7861300" y="1073779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68072</xdr:rowOff>
    </xdr:from>
    <xdr:to>
      <xdr:col>36</xdr:col>
      <xdr:colOff>165100</xdr:colOff>
      <xdr:row>62</xdr:row>
      <xdr:rowOff>169672</xdr:rowOff>
    </xdr:to>
    <xdr:sp macro="" textlink="">
      <xdr:nvSpPr>
        <xdr:cNvPr id="250" name="楕円 249">
          <a:extLst>
            <a:ext uri="{FF2B5EF4-FFF2-40B4-BE49-F238E27FC236}">
              <a16:creationId xmlns:a16="http://schemas.microsoft.com/office/drawing/2014/main" id="{A1F5E20A-A99D-435A-A59B-9AC33C6C2BFB}"/>
            </a:ext>
          </a:extLst>
        </xdr:cNvPr>
        <xdr:cNvSpPr/>
      </xdr:nvSpPr>
      <xdr:spPr>
        <a:xfrm>
          <a:off x="6921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113385</xdr:rowOff>
    </xdr:from>
    <xdr:to>
      <xdr:col>41</xdr:col>
      <xdr:colOff>50800</xdr:colOff>
      <xdr:row>62</xdr:row>
      <xdr:rowOff>118872</xdr:rowOff>
    </xdr:to>
    <xdr:cxnSp macro="">
      <xdr:nvCxnSpPr>
        <xdr:cNvPr id="251" name="直線コネクタ 250">
          <a:extLst>
            <a:ext uri="{FF2B5EF4-FFF2-40B4-BE49-F238E27FC236}">
              <a16:creationId xmlns:a16="http://schemas.microsoft.com/office/drawing/2014/main" id="{703B4E4E-9E9B-477C-8B98-7F9002DF55D0}"/>
            </a:ext>
          </a:extLst>
        </xdr:cNvPr>
        <xdr:cNvCxnSpPr/>
      </xdr:nvCxnSpPr>
      <xdr:spPr>
        <a:xfrm flipV="1">
          <a:off x="6972300" y="1074328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78300</xdr:rowOff>
    </xdr:from>
    <xdr:ext cx="469744" cy="259045"/>
    <xdr:sp macro="" textlink="">
      <xdr:nvSpPr>
        <xdr:cNvPr id="252" name="n_1aveValue【体育館・プール】&#10;一人当たり面積">
          <a:extLst>
            <a:ext uri="{FF2B5EF4-FFF2-40B4-BE49-F238E27FC236}">
              <a16:creationId xmlns:a16="http://schemas.microsoft.com/office/drawing/2014/main" id="{33FAC7EE-8CD7-4921-9234-CDA9C56B3442}"/>
            </a:ext>
          </a:extLst>
        </xdr:cNvPr>
        <xdr:cNvSpPr txBox="1"/>
      </xdr:nvSpPr>
      <xdr:spPr>
        <a:xfrm>
          <a:off x="9391727" y="1036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101160</xdr:rowOff>
    </xdr:from>
    <xdr:ext cx="469744" cy="259045"/>
    <xdr:sp macro="" textlink="">
      <xdr:nvSpPr>
        <xdr:cNvPr id="253" name="n_2aveValue【体育館・プール】&#10;一人当たり面積">
          <a:extLst>
            <a:ext uri="{FF2B5EF4-FFF2-40B4-BE49-F238E27FC236}">
              <a16:creationId xmlns:a16="http://schemas.microsoft.com/office/drawing/2014/main" id="{DA157939-22DC-498C-AE74-4C63163AAE7B}"/>
            </a:ext>
          </a:extLst>
        </xdr:cNvPr>
        <xdr:cNvSpPr txBox="1"/>
      </xdr:nvSpPr>
      <xdr:spPr>
        <a:xfrm>
          <a:off x="8515427" y="1038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106646</xdr:rowOff>
    </xdr:from>
    <xdr:ext cx="469744" cy="259045"/>
    <xdr:sp macro="" textlink="">
      <xdr:nvSpPr>
        <xdr:cNvPr id="254" name="n_3aveValue【体育館・プール】&#10;一人当たり面積">
          <a:extLst>
            <a:ext uri="{FF2B5EF4-FFF2-40B4-BE49-F238E27FC236}">
              <a16:creationId xmlns:a16="http://schemas.microsoft.com/office/drawing/2014/main" id="{B1EB9910-F2E9-4877-B5B5-12C98B8837FB}"/>
            </a:ext>
          </a:extLst>
        </xdr:cNvPr>
        <xdr:cNvSpPr txBox="1"/>
      </xdr:nvSpPr>
      <xdr:spPr>
        <a:xfrm>
          <a:off x="7626427" y="10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125848</xdr:rowOff>
    </xdr:from>
    <xdr:ext cx="469744" cy="259045"/>
    <xdr:sp macro="" textlink="">
      <xdr:nvSpPr>
        <xdr:cNvPr id="255" name="n_4aveValue【体育館・プール】&#10;一人当たり面積">
          <a:extLst>
            <a:ext uri="{FF2B5EF4-FFF2-40B4-BE49-F238E27FC236}">
              <a16:creationId xmlns:a16="http://schemas.microsoft.com/office/drawing/2014/main" id="{22E4FC2D-5F77-42D9-8CAB-EB53D986BC18}"/>
            </a:ext>
          </a:extLst>
        </xdr:cNvPr>
        <xdr:cNvSpPr txBox="1"/>
      </xdr:nvSpPr>
      <xdr:spPr>
        <a:xfrm>
          <a:off x="6737427" y="104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145254</xdr:rowOff>
    </xdr:from>
    <xdr:ext cx="469744" cy="259045"/>
    <xdr:sp macro="" textlink="">
      <xdr:nvSpPr>
        <xdr:cNvPr id="256" name="n_1mainValue【体育館・プール】&#10;一人当たり面積">
          <a:extLst>
            <a:ext uri="{FF2B5EF4-FFF2-40B4-BE49-F238E27FC236}">
              <a16:creationId xmlns:a16="http://schemas.microsoft.com/office/drawing/2014/main" id="{EA6DFC79-D373-4F08-B74E-9D2BCF5933EF}"/>
            </a:ext>
          </a:extLst>
        </xdr:cNvPr>
        <xdr:cNvSpPr txBox="1"/>
      </xdr:nvSpPr>
      <xdr:spPr>
        <a:xfrm>
          <a:off x="9391727" y="107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149826</xdr:rowOff>
    </xdr:from>
    <xdr:ext cx="469744" cy="259045"/>
    <xdr:sp macro="" textlink="">
      <xdr:nvSpPr>
        <xdr:cNvPr id="257" name="n_2mainValue【体育館・プール】&#10;一人当たり面積">
          <a:extLst>
            <a:ext uri="{FF2B5EF4-FFF2-40B4-BE49-F238E27FC236}">
              <a16:creationId xmlns:a16="http://schemas.microsoft.com/office/drawing/2014/main" id="{03F35C64-7CE8-4679-BE8F-7AFE908A81FA}"/>
            </a:ext>
          </a:extLst>
        </xdr:cNvPr>
        <xdr:cNvSpPr txBox="1"/>
      </xdr:nvSpPr>
      <xdr:spPr>
        <a:xfrm>
          <a:off x="8515427" y="107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155312</xdr:rowOff>
    </xdr:from>
    <xdr:ext cx="469744" cy="259045"/>
    <xdr:sp macro="" textlink="">
      <xdr:nvSpPr>
        <xdr:cNvPr id="258" name="n_3mainValue【体育館・プール】&#10;一人当たり面積">
          <a:extLst>
            <a:ext uri="{FF2B5EF4-FFF2-40B4-BE49-F238E27FC236}">
              <a16:creationId xmlns:a16="http://schemas.microsoft.com/office/drawing/2014/main" id="{9B3DD308-74D5-4672-9644-A84CD1CE3950}"/>
            </a:ext>
          </a:extLst>
        </xdr:cNvPr>
        <xdr:cNvSpPr txBox="1"/>
      </xdr:nvSpPr>
      <xdr:spPr>
        <a:xfrm>
          <a:off x="76264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160799</xdr:rowOff>
    </xdr:from>
    <xdr:ext cx="469744" cy="259045"/>
    <xdr:sp macro="" textlink="">
      <xdr:nvSpPr>
        <xdr:cNvPr id="259" name="n_4mainValue【体育館・プール】&#10;一人当たり面積">
          <a:extLst>
            <a:ext uri="{FF2B5EF4-FFF2-40B4-BE49-F238E27FC236}">
              <a16:creationId xmlns:a16="http://schemas.microsoft.com/office/drawing/2014/main" id="{D01BCB86-7EE0-4096-9B59-4D07EBD0F612}"/>
            </a:ext>
          </a:extLst>
        </xdr:cNvPr>
        <xdr:cNvSpPr txBox="1"/>
      </xdr:nvSpPr>
      <xdr:spPr>
        <a:xfrm>
          <a:off x="6737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E5C4CF7-B56C-4BBF-8141-3E17B5190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752B276-955E-4C89-B4DD-57CE493D98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24B7DD4-2DAF-4EE6-AEA7-0D63355BF2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35EB09B-1CDA-48E1-97A6-574ED681F3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1A03A06-74DF-4F5B-ACC2-E5BC9E2BBF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0ADDF88-F88F-48F0-AE56-EECB8F7281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B8277AA-2A7F-43B6-9308-AB371CDAC9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D69691B-B4A0-4BD6-8650-D7AD29D02B9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7C8052F7-7D9F-4519-A4E9-E45564FE53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73B29834-43E8-4DB5-B08D-952A345BBE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837A9A9B-2A0B-4125-B1E0-167AFB7E0B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1BCC64FC-9A92-4341-8139-58E293099D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A5781DCB-A7A8-455E-B8C6-4034D7969A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EA7D7F9C-508C-4BF2-A65E-D5C3F5CD7A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48CE0ED5-9F54-448F-91B6-9E516AAC11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85B28BF5-F1C8-4FAD-B5AA-034F0340A14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2C341896-4BEF-4165-9834-4EE0B9C6E5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C9E6F597-6F6E-423F-B7E1-09DE0CA45A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A137D1E1-7EAB-4936-A82A-537B145DE7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F2E8AF61-D279-460A-B112-3C60A3EF77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226BC325-EA4A-4413-8942-039CE6F455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4AA01512-46EA-48F1-B255-95E61B32F2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0BD3CD9-156B-437A-8C58-C7D750A888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C3553C22-5B28-4B95-8017-DC91BE9AE8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C3C2D8B5-B983-4643-963B-9A234BE11F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C82558B6-CB12-4EB4-8A45-FE08865D8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3311AC06-CB5D-4EB5-9503-824FD897E3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74E6710-5557-47AB-A3D9-3A5765BFFD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ABB5CAFB-EF39-4A71-BFB7-A871A01EFE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BF2E2452-1C75-42FC-AF78-E612D45DD3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17343C2-30BF-4598-A9F0-B455446711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A4E4E2D5-6798-4DDA-B087-7930B63562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19AF8D58-BE05-4427-B1D6-8844189EBB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FB7D620C-29A3-4A73-BB3E-C2728679EC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AB381BF1-3FE7-4F73-9841-949D88E1D6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F4BE7FF6-D4BA-4FDF-BD28-72E18051AD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E2A8B171-988D-495E-B0D0-6883BA226A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D11645D5-8642-4057-BCB1-C325834627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D2F7D43B-C0E5-44E7-BC0C-61D14503A8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22325570-4EE5-4269-B031-D301A78580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8C72FBB4-E36E-4DEB-97F4-9AD908F3FD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E2F6C2E8-1622-4ABA-BD03-DEDD61F79A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82C1DCBC-EB7C-40E4-AD12-A5744423A9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470CCB97-AA64-4808-AA29-577E2DC89C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8F4574EC-7662-4220-888F-543B2AC95A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CBC2EF1F-890B-4EF9-9CC8-A3FCF8DF93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D4A95DA6-CC6B-47C6-8391-76929E78CF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CCE94C03-E9DD-475C-8238-1371FD47CB5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2AACB70F-9133-434D-94FB-D28411D6EA7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27DC5D05-DA42-46EF-B857-CF98EB6CFB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D11442BF-75BE-49B8-8D59-8610AC461C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B8E22C2E-9AB8-4D7F-BDD9-A9A46E8E39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FD97FA42-D8DC-4F98-BD5E-95C5EB12F23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F3D03A46-66F9-4A53-9126-2D4799BCB1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4470D980-6A57-4F85-BC65-1430595837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8C83F13F-7C07-498E-B78E-1CB17FE7F3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7F2C4EBA-7FF5-467C-9F14-A7A273654736}"/>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93987F9C-04A2-4370-B8F9-9A5952E8002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FE9D2656-E88E-445B-B5ED-2791C33D394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C4AC0CB2-A4AF-4619-9367-14E1D9EB43CF}"/>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0" name="直線コネクタ 319">
          <a:extLst>
            <a:ext uri="{FF2B5EF4-FFF2-40B4-BE49-F238E27FC236}">
              <a16:creationId xmlns:a16="http://schemas.microsoft.com/office/drawing/2014/main" id="{1E2A8EE6-B07D-428E-9094-396671B716BE}"/>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A7903481-072E-48F7-96F5-E6B23EB73C8A}"/>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2" name="フローチャート: 判断 321">
          <a:extLst>
            <a:ext uri="{FF2B5EF4-FFF2-40B4-BE49-F238E27FC236}">
              <a16:creationId xmlns:a16="http://schemas.microsoft.com/office/drawing/2014/main" id="{BE23A836-638F-4C4F-8D3E-7E609999EEAF}"/>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23" name="フローチャート: 判断 322">
          <a:extLst>
            <a:ext uri="{FF2B5EF4-FFF2-40B4-BE49-F238E27FC236}">
              <a16:creationId xmlns:a16="http://schemas.microsoft.com/office/drawing/2014/main" id="{4F035E89-55C0-4275-9B8F-1E3EF623033F}"/>
            </a:ext>
          </a:extLst>
        </xdr:cNvPr>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24" name="フローチャート: 判断 323">
          <a:extLst>
            <a:ext uri="{FF2B5EF4-FFF2-40B4-BE49-F238E27FC236}">
              <a16:creationId xmlns:a16="http://schemas.microsoft.com/office/drawing/2014/main" id="{408406F8-608A-4E11-AF80-1B5BA3750C18}"/>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325" name="フローチャート: 判断 324">
          <a:extLst>
            <a:ext uri="{FF2B5EF4-FFF2-40B4-BE49-F238E27FC236}">
              <a16:creationId xmlns:a16="http://schemas.microsoft.com/office/drawing/2014/main" id="{90FDAF29-E0D7-4143-A28E-49EAE70EF0EF}"/>
            </a:ext>
          </a:extLst>
        </xdr:cNvPr>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26" name="フローチャート: 判断 325">
          <a:extLst>
            <a:ext uri="{FF2B5EF4-FFF2-40B4-BE49-F238E27FC236}">
              <a16:creationId xmlns:a16="http://schemas.microsoft.com/office/drawing/2014/main" id="{21AA7520-AD74-4F10-B514-5F9F6E1F985B}"/>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301009E9-2DD0-4CFE-A30F-44E58CF215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769FCE3-3FAA-4A57-8B51-7B37878B17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A04AE2E-015E-48EB-B1C1-89EFE06FF6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4DF5814-6A0A-43DD-A5F1-CF41488CE8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30D11E4-344F-4891-B425-3445595729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32" name="楕円 331">
          <a:extLst>
            <a:ext uri="{FF2B5EF4-FFF2-40B4-BE49-F238E27FC236}">
              <a16:creationId xmlns:a16="http://schemas.microsoft.com/office/drawing/2014/main" id="{963FCA4D-5949-455D-A98A-89F4887806CD}"/>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3F179784-7E61-41B2-AD49-A3820DD1AA4A}"/>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334" name="楕円 333">
          <a:extLst>
            <a:ext uri="{FF2B5EF4-FFF2-40B4-BE49-F238E27FC236}">
              <a16:creationId xmlns:a16="http://schemas.microsoft.com/office/drawing/2014/main" id="{A04C7322-BE4A-494A-88CC-A1F84C56AE2C}"/>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99060</xdr:rowOff>
    </xdr:to>
    <xdr:cxnSp macro="">
      <xdr:nvCxnSpPr>
        <xdr:cNvPr id="335" name="直線コネクタ 334">
          <a:extLst>
            <a:ext uri="{FF2B5EF4-FFF2-40B4-BE49-F238E27FC236}">
              <a16:creationId xmlns:a16="http://schemas.microsoft.com/office/drawing/2014/main" id="{D3465B9B-C60D-4A25-AE9F-810B504613FA}"/>
            </a:ext>
          </a:extLst>
        </xdr:cNvPr>
        <xdr:cNvCxnSpPr/>
      </xdr:nvCxnSpPr>
      <xdr:spPr>
        <a:xfrm>
          <a:off x="15481300" y="65627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36" name="楕円 335">
          <a:extLst>
            <a:ext uri="{FF2B5EF4-FFF2-40B4-BE49-F238E27FC236}">
              <a16:creationId xmlns:a16="http://schemas.microsoft.com/office/drawing/2014/main" id="{53F0CDB3-4C00-4BEC-B57F-0059E9F2072D}"/>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47625</xdr:rowOff>
    </xdr:to>
    <xdr:cxnSp macro="">
      <xdr:nvCxnSpPr>
        <xdr:cNvPr id="337" name="直線コネクタ 336">
          <a:extLst>
            <a:ext uri="{FF2B5EF4-FFF2-40B4-BE49-F238E27FC236}">
              <a16:creationId xmlns:a16="http://schemas.microsoft.com/office/drawing/2014/main" id="{49270909-43EB-4244-B0A0-09B37168EB12}"/>
            </a:ext>
          </a:extLst>
        </xdr:cNvPr>
        <xdr:cNvCxnSpPr/>
      </xdr:nvCxnSpPr>
      <xdr:spPr>
        <a:xfrm>
          <a:off x="14592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338" name="楕円 337">
          <a:extLst>
            <a:ext uri="{FF2B5EF4-FFF2-40B4-BE49-F238E27FC236}">
              <a16:creationId xmlns:a16="http://schemas.microsoft.com/office/drawing/2014/main" id="{1B00C3BF-F999-4533-996E-ED54F402CE06}"/>
            </a:ext>
          </a:extLst>
        </xdr:cNvPr>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116205</xdr:rowOff>
    </xdr:from>
    <xdr:to>
      <xdr:col>76</xdr:col>
      <xdr:colOff>114300</xdr:colOff>
      <xdr:row>37</xdr:row>
      <xdr:rowOff>167640</xdr:rowOff>
    </xdr:to>
    <xdr:cxnSp macro="">
      <xdr:nvCxnSpPr>
        <xdr:cNvPr id="339" name="直線コネクタ 338">
          <a:extLst>
            <a:ext uri="{FF2B5EF4-FFF2-40B4-BE49-F238E27FC236}">
              <a16:creationId xmlns:a16="http://schemas.microsoft.com/office/drawing/2014/main" id="{0F395129-4A77-45E8-B28B-D29D0BE41739}"/>
            </a:ext>
          </a:extLst>
        </xdr:cNvPr>
        <xdr:cNvCxnSpPr/>
      </xdr:nvCxnSpPr>
      <xdr:spPr>
        <a:xfrm>
          <a:off x="13703300" y="6459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340" name="楕円 339">
          <a:extLst>
            <a:ext uri="{FF2B5EF4-FFF2-40B4-BE49-F238E27FC236}">
              <a16:creationId xmlns:a16="http://schemas.microsoft.com/office/drawing/2014/main" id="{16BFF4A2-7AE9-4AD5-AC81-B970FBA3AEA7}"/>
            </a:ext>
          </a:extLst>
        </xdr:cNvPr>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116205</xdr:rowOff>
    </xdr:to>
    <xdr:cxnSp macro="">
      <xdr:nvCxnSpPr>
        <xdr:cNvPr id="341" name="直線コネクタ 340">
          <a:extLst>
            <a:ext uri="{FF2B5EF4-FFF2-40B4-BE49-F238E27FC236}">
              <a16:creationId xmlns:a16="http://schemas.microsoft.com/office/drawing/2014/main" id="{4B72D169-5E6A-4144-AFC8-FEED9148521D}"/>
            </a:ext>
          </a:extLst>
        </xdr:cNvPr>
        <xdr:cNvCxnSpPr/>
      </xdr:nvCxnSpPr>
      <xdr:spPr>
        <a:xfrm>
          <a:off x="12814300" y="6408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63C06A1B-C92B-4F4C-BB2D-AD4DA358EFC7}"/>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6D246FEB-4231-4B5B-905B-2871B1C03806}"/>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D0FCF389-090B-4FA0-B20E-34457B2745FF}"/>
            </a:ext>
          </a:extLst>
        </xdr:cNvPr>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D13BC270-65D4-437C-B114-BBA2C4BC6871}"/>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E964C18A-1B43-441C-BCA7-1BE980C104C1}"/>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1A4930E9-559D-483A-BB08-CABC456A501E}"/>
            </a:ext>
          </a:extLst>
        </xdr:cNvPr>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E4714F94-369B-4820-A2A6-614397300833}"/>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C030FFFD-832C-45C0-9C7C-22006B61E72D}"/>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27FCEED1-F0D7-4AE6-AAC5-EBD608748A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6D96463-9839-4C20-A3E2-BA97DCCBA2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A2196F4-690C-4303-B9A1-C1EA6F4598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C7BC213F-EFCE-4B49-97C2-85BF663CFD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1F508991-17F7-47F0-8D89-9C9426FC46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54425B24-11C0-4F7F-BC6D-412F104F38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D4A1A9DC-4AC3-4903-AEE5-09D3138201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6A5C097A-4899-49F6-A4BA-22DEF47FCC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27C14F4A-B0D8-4034-96EC-A78730E6C0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7D4C0321-F1EE-4A73-A705-9F14D07CD4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23916B74-1DF3-44D2-B487-B7D5401B71E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F5174F6E-D092-4355-B8B4-33037D72D34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E01644DB-0A7A-4D68-A1BC-97763DC5555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A0251BD4-4FA3-4A85-B663-88B6C8DF22D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2E63380A-B072-47F1-86F2-7839FAEABD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FFB3D50A-D3C9-4EA8-A124-3689A93A751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2B7F998A-530B-4981-8072-3FEC9C7213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BA92175E-A502-43F9-B7FE-513121C7A0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DE87C384-948D-4572-832F-52258BF679B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a:extLst>
            <a:ext uri="{FF2B5EF4-FFF2-40B4-BE49-F238E27FC236}">
              <a16:creationId xmlns:a16="http://schemas.microsoft.com/office/drawing/2014/main" id="{5A7BF6A4-9356-4BD6-922B-694B09B4281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6E73D0AF-7950-477E-96C5-9FE5439760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EF1468F8-6D7F-4A2A-9400-3AF971D7F2C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187C867-D615-4B94-BBD4-DD4BFFBD5C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3" name="直線コネクタ 372">
          <a:extLst>
            <a:ext uri="{FF2B5EF4-FFF2-40B4-BE49-F238E27FC236}">
              <a16:creationId xmlns:a16="http://schemas.microsoft.com/office/drawing/2014/main" id="{36FEFBEB-4ADD-490F-963F-E5BDF9CEC3F6}"/>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BAD959FF-AAAA-4F81-A580-077A8BFA9FEB}"/>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5" name="直線コネクタ 374">
          <a:extLst>
            <a:ext uri="{FF2B5EF4-FFF2-40B4-BE49-F238E27FC236}">
              <a16:creationId xmlns:a16="http://schemas.microsoft.com/office/drawing/2014/main" id="{3E6DD560-F450-4A07-BD6D-5BF9798B63D2}"/>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BBA5DFE2-0581-4124-8566-D097FA689EA9}"/>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77" name="直線コネクタ 376">
          <a:extLst>
            <a:ext uri="{FF2B5EF4-FFF2-40B4-BE49-F238E27FC236}">
              <a16:creationId xmlns:a16="http://schemas.microsoft.com/office/drawing/2014/main" id="{72F73064-ED5F-482A-AF78-E8599EF0D9CF}"/>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61D63735-82C3-4276-AECF-34E4D549CCA2}"/>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79" name="フローチャート: 判断 378">
          <a:extLst>
            <a:ext uri="{FF2B5EF4-FFF2-40B4-BE49-F238E27FC236}">
              <a16:creationId xmlns:a16="http://schemas.microsoft.com/office/drawing/2014/main" id="{0DCFAF82-CEA0-4839-859D-D87C789F1FDD}"/>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380" name="フローチャート: 判断 379">
          <a:extLst>
            <a:ext uri="{FF2B5EF4-FFF2-40B4-BE49-F238E27FC236}">
              <a16:creationId xmlns:a16="http://schemas.microsoft.com/office/drawing/2014/main" id="{90F96850-DEFE-4D75-80D8-347E354AB01B}"/>
            </a:ext>
          </a:extLst>
        </xdr:cNvPr>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381" name="フローチャート: 判断 380">
          <a:extLst>
            <a:ext uri="{FF2B5EF4-FFF2-40B4-BE49-F238E27FC236}">
              <a16:creationId xmlns:a16="http://schemas.microsoft.com/office/drawing/2014/main" id="{CB4821AC-B3C4-42E1-9278-C11CD9EB1998}"/>
            </a:ext>
          </a:extLst>
        </xdr:cNvPr>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382" name="フローチャート: 判断 381">
          <a:extLst>
            <a:ext uri="{FF2B5EF4-FFF2-40B4-BE49-F238E27FC236}">
              <a16:creationId xmlns:a16="http://schemas.microsoft.com/office/drawing/2014/main" id="{69579FA4-B402-479A-B8AD-5ED0834ABA79}"/>
            </a:ext>
          </a:extLst>
        </xdr:cNvPr>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383" name="フローチャート: 判断 382">
          <a:extLst>
            <a:ext uri="{FF2B5EF4-FFF2-40B4-BE49-F238E27FC236}">
              <a16:creationId xmlns:a16="http://schemas.microsoft.com/office/drawing/2014/main" id="{11369E1F-0716-4E7E-8132-5586B0D83410}"/>
            </a:ext>
          </a:extLst>
        </xdr:cNvPr>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C9D9AA2-8DB1-4345-90D8-5EC0AE3938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FB6EEDD-4970-4ABD-B9D3-C0F980BC10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497B2D7-E0A3-4129-9A5E-3F73FD1B1A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E27F8E4-5C31-4A38-89D8-1DFC1DA0E9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716E20C-02B8-4FB0-A1DA-4E632D0C61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85849</xdr:rowOff>
    </xdr:from>
    <xdr:to>
      <xdr:col>116</xdr:col>
      <xdr:colOff>114300</xdr:colOff>
      <xdr:row>38</xdr:row>
      <xdr:rowOff>15999</xdr:rowOff>
    </xdr:to>
    <xdr:sp macro="" textlink="">
      <xdr:nvSpPr>
        <xdr:cNvPr id="389" name="楕円 388">
          <a:extLst>
            <a:ext uri="{FF2B5EF4-FFF2-40B4-BE49-F238E27FC236}">
              <a16:creationId xmlns:a16="http://schemas.microsoft.com/office/drawing/2014/main" id="{E28A3B23-E2D4-4765-8ACF-30BA66097827}"/>
            </a:ext>
          </a:extLst>
        </xdr:cNvPr>
        <xdr:cNvSpPr/>
      </xdr:nvSpPr>
      <xdr:spPr>
        <a:xfrm>
          <a:off x="22110700" y="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108726</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179CE3CA-A3F7-43A3-8B8E-22C8EE648D8C}"/>
            </a:ext>
          </a:extLst>
        </xdr:cNvPr>
        <xdr:cNvSpPr txBox="1"/>
      </xdr:nvSpPr>
      <xdr:spPr>
        <a:xfrm>
          <a:off x="22199600" y="628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82097</xdr:rowOff>
    </xdr:from>
    <xdr:to>
      <xdr:col>112</xdr:col>
      <xdr:colOff>38100</xdr:colOff>
      <xdr:row>38</xdr:row>
      <xdr:rowOff>12247</xdr:rowOff>
    </xdr:to>
    <xdr:sp macro="" textlink="">
      <xdr:nvSpPr>
        <xdr:cNvPr id="391" name="楕円 390">
          <a:extLst>
            <a:ext uri="{FF2B5EF4-FFF2-40B4-BE49-F238E27FC236}">
              <a16:creationId xmlns:a16="http://schemas.microsoft.com/office/drawing/2014/main" id="{C12E965A-5F94-4225-AA3E-24C94DCECE1E}"/>
            </a:ext>
          </a:extLst>
        </xdr:cNvPr>
        <xdr:cNvSpPr/>
      </xdr:nvSpPr>
      <xdr:spPr>
        <a:xfrm>
          <a:off x="21272500" y="64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132897</xdr:rowOff>
    </xdr:from>
    <xdr:to>
      <xdr:col>116</xdr:col>
      <xdr:colOff>63500</xdr:colOff>
      <xdr:row>37</xdr:row>
      <xdr:rowOff>136649</xdr:rowOff>
    </xdr:to>
    <xdr:cxnSp macro="">
      <xdr:nvCxnSpPr>
        <xdr:cNvPr id="392" name="直線コネクタ 391">
          <a:extLst>
            <a:ext uri="{FF2B5EF4-FFF2-40B4-BE49-F238E27FC236}">
              <a16:creationId xmlns:a16="http://schemas.microsoft.com/office/drawing/2014/main" id="{96CC7785-437B-4B79-80CD-215569C1C7F4}"/>
            </a:ext>
          </a:extLst>
        </xdr:cNvPr>
        <xdr:cNvCxnSpPr/>
      </xdr:nvCxnSpPr>
      <xdr:spPr>
        <a:xfrm>
          <a:off x="21323300" y="6476547"/>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103227</xdr:rowOff>
    </xdr:from>
    <xdr:to>
      <xdr:col>107</xdr:col>
      <xdr:colOff>101600</xdr:colOff>
      <xdr:row>38</xdr:row>
      <xdr:rowOff>33377</xdr:rowOff>
    </xdr:to>
    <xdr:sp macro="" textlink="">
      <xdr:nvSpPr>
        <xdr:cNvPr id="393" name="楕円 392">
          <a:extLst>
            <a:ext uri="{FF2B5EF4-FFF2-40B4-BE49-F238E27FC236}">
              <a16:creationId xmlns:a16="http://schemas.microsoft.com/office/drawing/2014/main" id="{23796200-DC1B-4868-A7CD-C6B14D432E74}"/>
            </a:ext>
          </a:extLst>
        </xdr:cNvPr>
        <xdr:cNvSpPr/>
      </xdr:nvSpPr>
      <xdr:spPr>
        <a:xfrm>
          <a:off x="20383500" y="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132897</xdr:rowOff>
    </xdr:from>
    <xdr:to>
      <xdr:col>111</xdr:col>
      <xdr:colOff>177800</xdr:colOff>
      <xdr:row>37</xdr:row>
      <xdr:rowOff>154027</xdr:rowOff>
    </xdr:to>
    <xdr:cxnSp macro="">
      <xdr:nvCxnSpPr>
        <xdr:cNvPr id="394" name="直線コネクタ 393">
          <a:extLst>
            <a:ext uri="{FF2B5EF4-FFF2-40B4-BE49-F238E27FC236}">
              <a16:creationId xmlns:a16="http://schemas.microsoft.com/office/drawing/2014/main" id="{C5255A81-8FB6-4F31-A5B5-3976035FF932}"/>
            </a:ext>
          </a:extLst>
        </xdr:cNvPr>
        <xdr:cNvCxnSpPr/>
      </xdr:nvCxnSpPr>
      <xdr:spPr>
        <a:xfrm flipV="1">
          <a:off x="20434300" y="647654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119149</xdr:rowOff>
    </xdr:from>
    <xdr:to>
      <xdr:col>102</xdr:col>
      <xdr:colOff>165100</xdr:colOff>
      <xdr:row>38</xdr:row>
      <xdr:rowOff>49299</xdr:rowOff>
    </xdr:to>
    <xdr:sp macro="" textlink="">
      <xdr:nvSpPr>
        <xdr:cNvPr id="395" name="楕円 394">
          <a:extLst>
            <a:ext uri="{FF2B5EF4-FFF2-40B4-BE49-F238E27FC236}">
              <a16:creationId xmlns:a16="http://schemas.microsoft.com/office/drawing/2014/main" id="{AC0DFE79-5941-482A-AC08-F38DF1E5B2A9}"/>
            </a:ext>
          </a:extLst>
        </xdr:cNvPr>
        <xdr:cNvSpPr/>
      </xdr:nvSpPr>
      <xdr:spPr>
        <a:xfrm>
          <a:off x="19494500" y="6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154027</xdr:rowOff>
    </xdr:from>
    <xdr:to>
      <xdr:col>107</xdr:col>
      <xdr:colOff>50800</xdr:colOff>
      <xdr:row>37</xdr:row>
      <xdr:rowOff>169949</xdr:rowOff>
    </xdr:to>
    <xdr:cxnSp macro="">
      <xdr:nvCxnSpPr>
        <xdr:cNvPr id="396" name="直線コネクタ 395">
          <a:extLst>
            <a:ext uri="{FF2B5EF4-FFF2-40B4-BE49-F238E27FC236}">
              <a16:creationId xmlns:a16="http://schemas.microsoft.com/office/drawing/2014/main" id="{21C3426A-64BB-47D0-A2A4-536932C56A67}"/>
            </a:ext>
          </a:extLst>
        </xdr:cNvPr>
        <xdr:cNvCxnSpPr/>
      </xdr:nvCxnSpPr>
      <xdr:spPr>
        <a:xfrm flipV="1">
          <a:off x="19545300" y="6497677"/>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73646</xdr:rowOff>
    </xdr:from>
    <xdr:to>
      <xdr:col>98</xdr:col>
      <xdr:colOff>38100</xdr:colOff>
      <xdr:row>38</xdr:row>
      <xdr:rowOff>3796</xdr:rowOff>
    </xdr:to>
    <xdr:sp macro="" textlink="">
      <xdr:nvSpPr>
        <xdr:cNvPr id="397" name="楕円 396">
          <a:extLst>
            <a:ext uri="{FF2B5EF4-FFF2-40B4-BE49-F238E27FC236}">
              <a16:creationId xmlns:a16="http://schemas.microsoft.com/office/drawing/2014/main" id="{25411AD0-D941-4C79-89AC-B2AB0AE4A9D4}"/>
            </a:ext>
          </a:extLst>
        </xdr:cNvPr>
        <xdr:cNvSpPr/>
      </xdr:nvSpPr>
      <xdr:spPr>
        <a:xfrm>
          <a:off x="18605500" y="6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124446</xdr:rowOff>
    </xdr:from>
    <xdr:to>
      <xdr:col>102</xdr:col>
      <xdr:colOff>114300</xdr:colOff>
      <xdr:row>37</xdr:row>
      <xdr:rowOff>169949</xdr:rowOff>
    </xdr:to>
    <xdr:cxnSp macro="">
      <xdr:nvCxnSpPr>
        <xdr:cNvPr id="398" name="直線コネクタ 397">
          <a:extLst>
            <a:ext uri="{FF2B5EF4-FFF2-40B4-BE49-F238E27FC236}">
              <a16:creationId xmlns:a16="http://schemas.microsoft.com/office/drawing/2014/main" id="{081943ED-1726-4E86-B6D5-FE119EFE95C6}"/>
            </a:ext>
          </a:extLst>
        </xdr:cNvPr>
        <xdr:cNvCxnSpPr/>
      </xdr:nvCxnSpPr>
      <xdr:spPr>
        <a:xfrm>
          <a:off x="18656300" y="6468096"/>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156615</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4F8157EE-7D25-4334-83D1-076E2E0E1AD3}"/>
            </a:ext>
          </a:extLst>
        </xdr:cNvPr>
        <xdr:cNvSpPr txBox="1"/>
      </xdr:nvSpPr>
      <xdr:spPr>
        <a:xfrm>
          <a:off x="21011095" y="68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11969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C59648C2-BF1B-476C-9298-0FE8C15D1ADD}"/>
            </a:ext>
          </a:extLst>
        </xdr:cNvPr>
        <xdr:cNvSpPr txBox="1"/>
      </xdr:nvSpPr>
      <xdr:spPr>
        <a:xfrm>
          <a:off x="20134795" y="68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48446</xdr:rowOff>
    </xdr:from>
    <xdr:ext cx="534377" cy="259045"/>
    <xdr:sp macro="" textlink="">
      <xdr:nvSpPr>
        <xdr:cNvPr id="401" name="n_3aveValue【一般廃棄物処理施設】&#10;一人当たり有形固定資産（償却資産）額">
          <a:extLst>
            <a:ext uri="{FF2B5EF4-FFF2-40B4-BE49-F238E27FC236}">
              <a16:creationId xmlns:a16="http://schemas.microsoft.com/office/drawing/2014/main" id="{718C734C-6C2C-4F69-8239-07CDF7F91D4B}"/>
            </a:ext>
          </a:extLst>
        </xdr:cNvPr>
        <xdr:cNvSpPr txBox="1"/>
      </xdr:nvSpPr>
      <xdr:spPr>
        <a:xfrm>
          <a:off x="19278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20389</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27014079-B336-481C-A176-A01FD471FF22}"/>
            </a:ext>
          </a:extLst>
        </xdr:cNvPr>
        <xdr:cNvSpPr txBox="1"/>
      </xdr:nvSpPr>
      <xdr:spPr>
        <a:xfrm>
          <a:off x="18356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28774</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90ABA697-277C-46D6-AEE7-8095CB60A6B5}"/>
            </a:ext>
          </a:extLst>
        </xdr:cNvPr>
        <xdr:cNvSpPr txBox="1"/>
      </xdr:nvSpPr>
      <xdr:spPr>
        <a:xfrm>
          <a:off x="21011095" y="62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49904</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52BDB0DD-2C07-4949-8C2D-3E541BC3D167}"/>
            </a:ext>
          </a:extLst>
        </xdr:cNvPr>
        <xdr:cNvSpPr txBox="1"/>
      </xdr:nvSpPr>
      <xdr:spPr>
        <a:xfrm>
          <a:off x="20134795" y="62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65826</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9DA99944-4BD8-471A-AB78-246840F193CC}"/>
            </a:ext>
          </a:extLst>
        </xdr:cNvPr>
        <xdr:cNvSpPr txBox="1"/>
      </xdr:nvSpPr>
      <xdr:spPr>
        <a:xfrm>
          <a:off x="19245795" y="623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20323</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B83B6D59-7DF5-4935-B62A-EAC046A2F24C}"/>
            </a:ext>
          </a:extLst>
        </xdr:cNvPr>
        <xdr:cNvSpPr txBox="1"/>
      </xdr:nvSpPr>
      <xdr:spPr>
        <a:xfrm>
          <a:off x="18356795" y="619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9B86E8FE-7EC6-42C0-AF51-1A07136D2D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7ECC9DF0-263F-469B-95D7-4877B225A3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7A8CC5A7-4B5E-4F5B-891C-B63EABC727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FCF9BA22-60BD-41DE-B95F-89063F7291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C9BE7EEC-FBDC-40CE-9EA8-D83134970C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CB9B2736-B9DB-40AF-AE13-7C794DACB3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714C76AD-9BC7-4681-BBA7-95FA08A531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EC5B368-D850-4110-9686-69E907025B9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E1F1D5FD-D53D-436A-9C72-8DC252BBCE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EE3A4598-5CCC-4528-892F-4E67A3D711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DD36C3D8-8C2C-4667-AC10-4E93049179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100BE1BA-E1C0-482F-8567-D61A331090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5CB411B8-93EB-4A58-845C-AB29B6159C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927FA8EB-EAFD-4717-918C-8C1E2E58C8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985C64D9-8150-4502-9344-FD51C7879B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2834332D-6D82-4925-AD53-16996CCC78B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8B0A8F25-5572-4E4D-9859-7BA2D66AD1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E2D87E7E-9E89-4803-B0FF-461AF8DFC3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9DDBEB17-F8A5-4068-BE65-A7ACE0F9AB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77F9B7A5-D960-4D83-8C2B-272060C89E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96B966FE-E1BD-4102-8D38-BAFF24843B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BA3E8326-B83B-49D2-94EC-942B1020E7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203BABF5-C42A-42DA-82B7-BC9D3E2C16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57B93C56-8905-4854-B419-763E0690FF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3EE2E7AF-132D-4FEC-9321-DEFF33E875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425CE950-C933-4286-A5DE-60D19639F6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8523BA61-FB71-4106-B79F-4F83BE7223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FB868ED3-89F0-44DC-9FA1-CF2DBA384C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CC7C3EA8-4791-40D9-B9FA-BDDA55DBE1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81665D0F-E520-4D32-9757-5C50DCDB57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302C6DE5-D38F-4D78-9CF6-79DD90F25A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13FEE270-A261-4DB3-A806-5D8F6A3E852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CD961401-1174-487F-AB85-B6FDC17BB2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7695ABF4-3CC3-4473-A619-2FB86E3311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1B6C86E0-8447-41AC-823D-7630462837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F716CD36-7990-4188-9113-2663D207E11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0B231E09-58A0-43B3-8F9D-B79B5F6341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DE78440E-F7BF-4E87-866E-C17E2B519F6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E64F746F-C93C-4C16-A0E8-74D9D7E369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33E88D47-1F65-4928-A73F-EBF6AADB91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77E12301-692C-4EEE-B8C3-31CBF175F7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48" name="直線コネクタ 447">
          <a:extLst>
            <a:ext uri="{FF2B5EF4-FFF2-40B4-BE49-F238E27FC236}">
              <a16:creationId xmlns:a16="http://schemas.microsoft.com/office/drawing/2014/main" id="{4E2B9E3B-1F6F-42BA-98D9-5F9B39854016}"/>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49" name="【消防施設】&#10;有形固定資産減価償却率最小値テキスト">
          <a:extLst>
            <a:ext uri="{FF2B5EF4-FFF2-40B4-BE49-F238E27FC236}">
              <a16:creationId xmlns:a16="http://schemas.microsoft.com/office/drawing/2014/main" id="{461DE76A-98A8-4F72-B3F1-00E5FF4708FF}"/>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50" name="直線コネクタ 449">
          <a:extLst>
            <a:ext uri="{FF2B5EF4-FFF2-40B4-BE49-F238E27FC236}">
              <a16:creationId xmlns:a16="http://schemas.microsoft.com/office/drawing/2014/main" id="{4643BF11-47A4-4490-ADA4-9A1095A4C1CF}"/>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51" name="【消防施設】&#10;有形固定資産減価償却率最大値テキスト">
          <a:extLst>
            <a:ext uri="{FF2B5EF4-FFF2-40B4-BE49-F238E27FC236}">
              <a16:creationId xmlns:a16="http://schemas.microsoft.com/office/drawing/2014/main" id="{24068918-5CB5-4561-9B01-EF52314A9942}"/>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52" name="直線コネクタ 451">
          <a:extLst>
            <a:ext uri="{FF2B5EF4-FFF2-40B4-BE49-F238E27FC236}">
              <a16:creationId xmlns:a16="http://schemas.microsoft.com/office/drawing/2014/main" id="{9D83795A-3EE6-40D1-8616-1F8D68481438}"/>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BBEA426A-9EA7-4ED7-99C9-A6222FB4DB23}"/>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4" name="フローチャート: 判断 453">
          <a:extLst>
            <a:ext uri="{FF2B5EF4-FFF2-40B4-BE49-F238E27FC236}">
              <a16:creationId xmlns:a16="http://schemas.microsoft.com/office/drawing/2014/main" id="{05781CE8-2DF6-4BA7-B8C2-E4C863E26928}"/>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455" name="フローチャート: 判断 454">
          <a:extLst>
            <a:ext uri="{FF2B5EF4-FFF2-40B4-BE49-F238E27FC236}">
              <a16:creationId xmlns:a16="http://schemas.microsoft.com/office/drawing/2014/main" id="{C0D29564-D778-4391-85EF-A4368DC9B463}"/>
            </a:ext>
          </a:extLst>
        </xdr:cNvPr>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456" name="フローチャート: 判断 455">
          <a:extLst>
            <a:ext uri="{FF2B5EF4-FFF2-40B4-BE49-F238E27FC236}">
              <a16:creationId xmlns:a16="http://schemas.microsoft.com/office/drawing/2014/main" id="{1634F09D-010D-4281-B307-6E7644584DD5}"/>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457" name="フローチャート: 判断 456">
          <a:extLst>
            <a:ext uri="{FF2B5EF4-FFF2-40B4-BE49-F238E27FC236}">
              <a16:creationId xmlns:a16="http://schemas.microsoft.com/office/drawing/2014/main" id="{CB99D372-27FF-4804-B33D-0003201D8F0A}"/>
            </a:ext>
          </a:extLst>
        </xdr:cNvPr>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458" name="フローチャート: 判断 457">
          <a:extLst>
            <a:ext uri="{FF2B5EF4-FFF2-40B4-BE49-F238E27FC236}">
              <a16:creationId xmlns:a16="http://schemas.microsoft.com/office/drawing/2014/main" id="{8E0FA5FD-FEE4-4567-877F-5C01DA1E357D}"/>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3CEA6815-B748-4A55-8269-8995F88124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3F3FE54C-E3F4-4862-8B1E-E7DEA615D9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B29746F5-724A-4359-8D13-AE32856C4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D4EC0CC8-C14D-4678-B4EB-BB3A3CFC43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B777D50-8282-4493-B9E6-5836E202C6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4" name="楕円 463">
          <a:extLst>
            <a:ext uri="{FF2B5EF4-FFF2-40B4-BE49-F238E27FC236}">
              <a16:creationId xmlns:a16="http://schemas.microsoft.com/office/drawing/2014/main" id="{4DD10F78-D3F9-4AC1-ADDA-2E406334CAFC}"/>
            </a:ext>
          </a:extLst>
        </xdr:cNvPr>
        <xdr:cNvSpPr/>
      </xdr:nvSpPr>
      <xdr:spPr>
        <a:xfrm>
          <a:off x="16268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160400</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C98DF1D6-31BA-4749-97AF-5A5D13CC5A46}"/>
            </a:ext>
          </a:extLst>
        </xdr:cNvPr>
        <xdr:cNvSpPr txBox="1"/>
      </xdr:nvSpPr>
      <xdr:spPr>
        <a:xfrm>
          <a:off x="16357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145687</xdr:rowOff>
    </xdr:from>
    <xdr:to>
      <xdr:col>81</xdr:col>
      <xdr:colOff>101600</xdr:colOff>
      <xdr:row>82</xdr:row>
      <xdr:rowOff>75837</xdr:rowOff>
    </xdr:to>
    <xdr:sp macro="" textlink="">
      <xdr:nvSpPr>
        <xdr:cNvPr id="466" name="楕円 465">
          <a:extLst>
            <a:ext uri="{FF2B5EF4-FFF2-40B4-BE49-F238E27FC236}">
              <a16:creationId xmlns:a16="http://schemas.microsoft.com/office/drawing/2014/main" id="{3028702D-BD46-4FF0-875E-DE62BE2269C4}"/>
            </a:ext>
          </a:extLst>
        </xdr:cNvPr>
        <xdr:cNvSpPr/>
      </xdr:nvSpPr>
      <xdr:spPr>
        <a:xfrm>
          <a:off x="15430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25037</xdr:rowOff>
    </xdr:to>
    <xdr:cxnSp macro="">
      <xdr:nvCxnSpPr>
        <xdr:cNvPr id="467" name="直線コネクタ 466">
          <a:extLst>
            <a:ext uri="{FF2B5EF4-FFF2-40B4-BE49-F238E27FC236}">
              <a16:creationId xmlns:a16="http://schemas.microsoft.com/office/drawing/2014/main" id="{BC59CEAF-AC61-4E05-984A-203167DFE77C}"/>
            </a:ext>
          </a:extLst>
        </xdr:cNvPr>
        <xdr:cNvCxnSpPr/>
      </xdr:nvCxnSpPr>
      <xdr:spPr>
        <a:xfrm flipV="1">
          <a:off x="15481300" y="140757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468" name="楕円 467">
          <a:extLst>
            <a:ext uri="{FF2B5EF4-FFF2-40B4-BE49-F238E27FC236}">
              <a16:creationId xmlns:a16="http://schemas.microsoft.com/office/drawing/2014/main" id="{81416570-ACB2-45E9-B921-0A70F887D4FF}"/>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25037</xdr:rowOff>
    </xdr:from>
    <xdr:to>
      <xdr:col>81</xdr:col>
      <xdr:colOff>50800</xdr:colOff>
      <xdr:row>84</xdr:row>
      <xdr:rowOff>91984</xdr:rowOff>
    </xdr:to>
    <xdr:cxnSp macro="">
      <xdr:nvCxnSpPr>
        <xdr:cNvPr id="469" name="直線コネクタ 468">
          <a:extLst>
            <a:ext uri="{FF2B5EF4-FFF2-40B4-BE49-F238E27FC236}">
              <a16:creationId xmlns:a16="http://schemas.microsoft.com/office/drawing/2014/main" id="{0F1BE65B-6E04-41C5-B42B-188AB6C0D53A}"/>
            </a:ext>
          </a:extLst>
        </xdr:cNvPr>
        <xdr:cNvCxnSpPr/>
      </xdr:nvCxnSpPr>
      <xdr:spPr>
        <a:xfrm flipV="1">
          <a:off x="14592300" y="14083937"/>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470" name="楕円 469">
          <a:extLst>
            <a:ext uri="{FF2B5EF4-FFF2-40B4-BE49-F238E27FC236}">
              <a16:creationId xmlns:a16="http://schemas.microsoft.com/office/drawing/2014/main" id="{16EEBE8F-EC88-4843-B267-DCC3DE259C9E}"/>
            </a:ext>
          </a:extLst>
        </xdr:cNvPr>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69124</xdr:rowOff>
    </xdr:from>
    <xdr:to>
      <xdr:col>76</xdr:col>
      <xdr:colOff>114300</xdr:colOff>
      <xdr:row>84</xdr:row>
      <xdr:rowOff>91984</xdr:rowOff>
    </xdr:to>
    <xdr:cxnSp macro="">
      <xdr:nvCxnSpPr>
        <xdr:cNvPr id="471" name="直線コネクタ 470">
          <a:extLst>
            <a:ext uri="{FF2B5EF4-FFF2-40B4-BE49-F238E27FC236}">
              <a16:creationId xmlns:a16="http://schemas.microsoft.com/office/drawing/2014/main" id="{FDF50ABB-1FC3-49FD-B76F-17C2A16E806F}"/>
            </a:ext>
          </a:extLst>
        </xdr:cNvPr>
        <xdr:cNvCxnSpPr/>
      </xdr:nvCxnSpPr>
      <xdr:spPr>
        <a:xfrm>
          <a:off x="13703300" y="14470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166914</xdr:rowOff>
    </xdr:from>
    <xdr:to>
      <xdr:col>67</xdr:col>
      <xdr:colOff>101600</xdr:colOff>
      <xdr:row>84</xdr:row>
      <xdr:rowOff>97064</xdr:rowOff>
    </xdr:to>
    <xdr:sp macro="" textlink="">
      <xdr:nvSpPr>
        <xdr:cNvPr id="472" name="楕円 471">
          <a:extLst>
            <a:ext uri="{FF2B5EF4-FFF2-40B4-BE49-F238E27FC236}">
              <a16:creationId xmlns:a16="http://schemas.microsoft.com/office/drawing/2014/main" id="{92BAC1A0-282C-4CF3-9F6B-828F9786E7C9}"/>
            </a:ext>
          </a:extLst>
        </xdr:cNvPr>
        <xdr:cNvSpPr/>
      </xdr:nvSpPr>
      <xdr:spPr>
        <a:xfrm>
          <a:off x="12763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46264</xdr:rowOff>
    </xdr:from>
    <xdr:to>
      <xdr:col>71</xdr:col>
      <xdr:colOff>177800</xdr:colOff>
      <xdr:row>84</xdr:row>
      <xdr:rowOff>69124</xdr:rowOff>
    </xdr:to>
    <xdr:cxnSp macro="">
      <xdr:nvCxnSpPr>
        <xdr:cNvPr id="473" name="直線コネクタ 472">
          <a:extLst>
            <a:ext uri="{FF2B5EF4-FFF2-40B4-BE49-F238E27FC236}">
              <a16:creationId xmlns:a16="http://schemas.microsoft.com/office/drawing/2014/main" id="{3677C07E-24FD-4133-B989-5E2DD7AA9F2C}"/>
            </a:ext>
          </a:extLst>
        </xdr:cNvPr>
        <xdr:cNvCxnSpPr/>
      </xdr:nvCxnSpPr>
      <xdr:spPr>
        <a:xfrm>
          <a:off x="12814300" y="14448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474" name="n_1aveValue【消防施設】&#10;有形固定資産減価償却率">
          <a:extLst>
            <a:ext uri="{FF2B5EF4-FFF2-40B4-BE49-F238E27FC236}">
              <a16:creationId xmlns:a16="http://schemas.microsoft.com/office/drawing/2014/main" id="{500B9A23-1979-4E1E-BE33-793545490C2B}"/>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475" name="n_2aveValue【消防施設】&#10;有形固定資産減価償却率">
          <a:extLst>
            <a:ext uri="{FF2B5EF4-FFF2-40B4-BE49-F238E27FC236}">
              <a16:creationId xmlns:a16="http://schemas.microsoft.com/office/drawing/2014/main" id="{667E0B08-8E59-4BC8-B270-D24F015E3626}"/>
            </a:ext>
          </a:extLst>
        </xdr:cNvPr>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103795</xdr:rowOff>
    </xdr:from>
    <xdr:ext cx="405111" cy="259045"/>
    <xdr:sp macro="" textlink="">
      <xdr:nvSpPr>
        <xdr:cNvPr id="476" name="n_3aveValue【消防施設】&#10;有形固定資産減価償却率">
          <a:extLst>
            <a:ext uri="{FF2B5EF4-FFF2-40B4-BE49-F238E27FC236}">
              <a16:creationId xmlns:a16="http://schemas.microsoft.com/office/drawing/2014/main" id="{609C231D-B01F-4456-9690-42A3A75B6CBB}"/>
            </a:ext>
          </a:extLst>
        </xdr:cNvPr>
        <xdr:cNvSpPr txBox="1"/>
      </xdr:nvSpPr>
      <xdr:spPr>
        <a:xfrm>
          <a:off x="13500744" y="1416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477" name="n_4aveValue【消防施設】&#10;有形固定資産減価償却率">
          <a:extLst>
            <a:ext uri="{FF2B5EF4-FFF2-40B4-BE49-F238E27FC236}">
              <a16:creationId xmlns:a16="http://schemas.microsoft.com/office/drawing/2014/main" id="{4DBE81A3-493F-4546-B214-50F21C8CB00A}"/>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92364</xdr:rowOff>
    </xdr:from>
    <xdr:ext cx="405111" cy="259045"/>
    <xdr:sp macro="" textlink="">
      <xdr:nvSpPr>
        <xdr:cNvPr id="478" name="n_1mainValue【消防施設】&#10;有形固定資産減価償却率">
          <a:extLst>
            <a:ext uri="{FF2B5EF4-FFF2-40B4-BE49-F238E27FC236}">
              <a16:creationId xmlns:a16="http://schemas.microsoft.com/office/drawing/2014/main" id="{0FC3D53E-72F7-4BCA-9727-6FE4F0A1CC01}"/>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479" name="n_2mainValue【消防施設】&#10;有形固定資産減価償却率">
          <a:extLst>
            <a:ext uri="{FF2B5EF4-FFF2-40B4-BE49-F238E27FC236}">
              <a16:creationId xmlns:a16="http://schemas.microsoft.com/office/drawing/2014/main" id="{7F4462F3-C5A8-443E-A633-3D7A32098152}"/>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480" name="n_3mainValue【消防施設】&#10;有形固定資産減価償却率">
          <a:extLst>
            <a:ext uri="{FF2B5EF4-FFF2-40B4-BE49-F238E27FC236}">
              <a16:creationId xmlns:a16="http://schemas.microsoft.com/office/drawing/2014/main" id="{3A0E01BE-0E15-47A4-885E-DAF5BA949938}"/>
            </a:ext>
          </a:extLst>
        </xdr:cNvPr>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481" name="n_4mainValue【消防施設】&#10;有形固定資産減価償却率">
          <a:extLst>
            <a:ext uri="{FF2B5EF4-FFF2-40B4-BE49-F238E27FC236}">
              <a16:creationId xmlns:a16="http://schemas.microsoft.com/office/drawing/2014/main" id="{93BD726E-0A74-4C5D-8AD3-BFDB606C05A5}"/>
            </a:ext>
          </a:extLst>
        </xdr:cNvPr>
        <xdr:cNvSpPr txBox="1"/>
      </xdr:nvSpPr>
      <xdr:spPr>
        <a:xfrm>
          <a:off x="12611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3B8C1422-E668-4E97-9D5A-D814A57696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64DCD083-AE28-4FF3-82BC-716889616E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1C5DA860-EC22-47B4-938B-4D1870E21F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0D0AC9FD-197D-4CBA-BAD2-1615C66803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8E8D352A-F281-4896-B1A5-DB6D3B83A4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17DEAF6F-38B6-4A7B-83A1-457DE4C1F7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BFD9B03B-D538-461A-99BE-EF1169E6BF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0AE84230-68FA-4D46-91E7-CA79039788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F95F3DE-4384-4509-8916-F81B7D282B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93B3FE66-697D-44C6-BD77-A0EB8240F3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633468F2-04FA-4C86-BBB1-4A60392F2DA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8738367F-4E3A-4849-A234-0620FC0A5FB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2F32150F-14A4-4F5E-A6F1-23204C62A21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613C857C-8B1D-4C45-A1C8-1715529A168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1C59AD69-F097-43E9-BCA5-C02A0D74790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D4F77A3D-A5AC-4F20-A13C-FBDCB738BDD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3B26F15E-D65B-4587-AE9E-A608D8E64D2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9587B23E-58A2-4BE5-9DBE-49F3785B3E8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33CA6FB0-8E6D-451F-AE34-6DCCEE96C91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334CE6C4-CB4D-421D-B24E-9FCDC5B9F75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1C506F86-C801-4121-B2B2-416F1D202D7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86257780-D607-48BC-9275-4D75E6E2F5A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E0907B7-FB7B-4F11-B486-0BD4115E84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6400EFE8-6983-4B6A-B55C-65A970D23E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CE7CCD53-835A-4DBB-AB08-60ACF4FF1F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07" name="直線コネクタ 506">
          <a:extLst>
            <a:ext uri="{FF2B5EF4-FFF2-40B4-BE49-F238E27FC236}">
              <a16:creationId xmlns:a16="http://schemas.microsoft.com/office/drawing/2014/main" id="{73E087E3-7D17-4431-A258-8E98257C169A}"/>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8" name="【消防施設】&#10;一人当たり面積最小値テキスト">
          <a:extLst>
            <a:ext uri="{FF2B5EF4-FFF2-40B4-BE49-F238E27FC236}">
              <a16:creationId xmlns:a16="http://schemas.microsoft.com/office/drawing/2014/main" id="{5E107B9A-E518-484F-A4E4-72EE7F65470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9" name="直線コネクタ 508">
          <a:extLst>
            <a:ext uri="{FF2B5EF4-FFF2-40B4-BE49-F238E27FC236}">
              <a16:creationId xmlns:a16="http://schemas.microsoft.com/office/drawing/2014/main" id="{97CF07E8-F140-4B00-B14B-5C510E61194A}"/>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10" name="【消防施設】&#10;一人当たり面積最大値テキスト">
          <a:extLst>
            <a:ext uri="{FF2B5EF4-FFF2-40B4-BE49-F238E27FC236}">
              <a16:creationId xmlns:a16="http://schemas.microsoft.com/office/drawing/2014/main" id="{FE8E9FC1-E36D-4A7F-BD58-3BDAD14C4812}"/>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11" name="直線コネクタ 510">
          <a:extLst>
            <a:ext uri="{FF2B5EF4-FFF2-40B4-BE49-F238E27FC236}">
              <a16:creationId xmlns:a16="http://schemas.microsoft.com/office/drawing/2014/main" id="{D1188EF2-DEDB-41F1-A515-BFEF4775A134}"/>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12" name="【消防施設】&#10;一人当たり面積平均値テキスト">
          <a:extLst>
            <a:ext uri="{FF2B5EF4-FFF2-40B4-BE49-F238E27FC236}">
              <a16:creationId xmlns:a16="http://schemas.microsoft.com/office/drawing/2014/main" id="{AD8EBE62-419F-4992-AB14-9E72BDD6562C}"/>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13" name="フローチャート: 判断 512">
          <a:extLst>
            <a:ext uri="{FF2B5EF4-FFF2-40B4-BE49-F238E27FC236}">
              <a16:creationId xmlns:a16="http://schemas.microsoft.com/office/drawing/2014/main" id="{5EAD7D12-C22B-451C-AEDB-66B58A4DA7AE}"/>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63391</xdr:rowOff>
    </xdr:from>
    <xdr:to>
      <xdr:col>112</xdr:col>
      <xdr:colOff>38100</xdr:colOff>
      <xdr:row>86</xdr:row>
      <xdr:rowOff>164991</xdr:rowOff>
    </xdr:to>
    <xdr:sp macro="" textlink="">
      <xdr:nvSpPr>
        <xdr:cNvPr id="514" name="フローチャート: 判断 513">
          <a:extLst>
            <a:ext uri="{FF2B5EF4-FFF2-40B4-BE49-F238E27FC236}">
              <a16:creationId xmlns:a16="http://schemas.microsoft.com/office/drawing/2014/main" id="{42A65D77-4C80-48B6-8365-B37481797BA2}"/>
            </a:ext>
          </a:extLst>
        </xdr:cNvPr>
        <xdr:cNvSpPr/>
      </xdr:nvSpPr>
      <xdr:spPr>
        <a:xfrm>
          <a:off x="21272500" y="148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515" name="フローチャート: 判断 514">
          <a:extLst>
            <a:ext uri="{FF2B5EF4-FFF2-40B4-BE49-F238E27FC236}">
              <a16:creationId xmlns:a16="http://schemas.microsoft.com/office/drawing/2014/main" id="{0F15CF28-608D-4C30-B883-85E66D8EA810}"/>
            </a:ext>
          </a:extLst>
        </xdr:cNvPr>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516" name="フローチャート: 判断 515">
          <a:extLst>
            <a:ext uri="{FF2B5EF4-FFF2-40B4-BE49-F238E27FC236}">
              <a16:creationId xmlns:a16="http://schemas.microsoft.com/office/drawing/2014/main" id="{28FD8D48-2122-4668-87A1-719595870DE0}"/>
            </a:ext>
          </a:extLst>
        </xdr:cNvPr>
        <xdr:cNvSpPr/>
      </xdr:nvSpPr>
      <xdr:spPr>
        <a:xfrm>
          <a:off x="19494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73188</xdr:rowOff>
    </xdr:from>
    <xdr:to>
      <xdr:col>98</xdr:col>
      <xdr:colOff>38100</xdr:colOff>
      <xdr:row>87</xdr:row>
      <xdr:rowOff>3338</xdr:rowOff>
    </xdr:to>
    <xdr:sp macro="" textlink="">
      <xdr:nvSpPr>
        <xdr:cNvPr id="517" name="フローチャート: 判断 516">
          <a:extLst>
            <a:ext uri="{FF2B5EF4-FFF2-40B4-BE49-F238E27FC236}">
              <a16:creationId xmlns:a16="http://schemas.microsoft.com/office/drawing/2014/main" id="{8D3391B6-F26B-4D72-9990-B5F79BACF02D}"/>
            </a:ext>
          </a:extLst>
        </xdr:cNvPr>
        <xdr:cNvSpPr/>
      </xdr:nvSpPr>
      <xdr:spPr>
        <a:xfrm>
          <a:off x="18605500" y="14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B99FFB4C-8F58-439F-B6B2-9E0F4EBB64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593D53D-8E7B-45B8-B76C-E13C700426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7040E72-C4E7-471A-A6C0-01E680D1F4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15A84BB8-B5DE-40D5-82CD-9077209164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C1D5EAB-D581-4752-BC5D-D617807902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79066</xdr:rowOff>
    </xdr:from>
    <xdr:to>
      <xdr:col>116</xdr:col>
      <xdr:colOff>114300</xdr:colOff>
      <xdr:row>87</xdr:row>
      <xdr:rowOff>9216</xdr:rowOff>
    </xdr:to>
    <xdr:sp macro="" textlink="">
      <xdr:nvSpPr>
        <xdr:cNvPr id="523" name="楕円 522">
          <a:extLst>
            <a:ext uri="{FF2B5EF4-FFF2-40B4-BE49-F238E27FC236}">
              <a16:creationId xmlns:a16="http://schemas.microsoft.com/office/drawing/2014/main" id="{2F00B5E1-9BC3-49E7-A764-F60AD9D96BB7}"/>
            </a:ext>
          </a:extLst>
        </xdr:cNvPr>
        <xdr:cNvSpPr/>
      </xdr:nvSpPr>
      <xdr:spPr>
        <a:xfrm>
          <a:off x="22110700" y="148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524" name="【消防施設】&#10;一人当たり面積該当値テキスト">
          <a:extLst>
            <a:ext uri="{FF2B5EF4-FFF2-40B4-BE49-F238E27FC236}">
              <a16:creationId xmlns:a16="http://schemas.microsoft.com/office/drawing/2014/main" id="{A23D77B8-4C1E-4E37-974F-59413EFCBFFC}"/>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71882</xdr:rowOff>
    </xdr:from>
    <xdr:to>
      <xdr:col>112</xdr:col>
      <xdr:colOff>38100</xdr:colOff>
      <xdr:row>87</xdr:row>
      <xdr:rowOff>2032</xdr:rowOff>
    </xdr:to>
    <xdr:sp macro="" textlink="">
      <xdr:nvSpPr>
        <xdr:cNvPr id="525" name="楕円 524">
          <a:extLst>
            <a:ext uri="{FF2B5EF4-FFF2-40B4-BE49-F238E27FC236}">
              <a16:creationId xmlns:a16="http://schemas.microsoft.com/office/drawing/2014/main" id="{28D8F150-A0A3-407E-BACB-FE55E5E73602}"/>
            </a:ext>
          </a:extLst>
        </xdr:cNvPr>
        <xdr:cNvSpPr/>
      </xdr:nvSpPr>
      <xdr:spPr>
        <a:xfrm>
          <a:off x="21272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122682</xdr:rowOff>
    </xdr:from>
    <xdr:to>
      <xdr:col>116</xdr:col>
      <xdr:colOff>63500</xdr:colOff>
      <xdr:row>86</xdr:row>
      <xdr:rowOff>129866</xdr:rowOff>
    </xdr:to>
    <xdr:cxnSp macro="">
      <xdr:nvCxnSpPr>
        <xdr:cNvPr id="526" name="直線コネクタ 525">
          <a:extLst>
            <a:ext uri="{FF2B5EF4-FFF2-40B4-BE49-F238E27FC236}">
              <a16:creationId xmlns:a16="http://schemas.microsoft.com/office/drawing/2014/main" id="{651AB695-1BB6-4CE6-9E05-EE9FFE9ABDAF}"/>
            </a:ext>
          </a:extLst>
        </xdr:cNvPr>
        <xdr:cNvCxnSpPr/>
      </xdr:nvCxnSpPr>
      <xdr:spPr>
        <a:xfrm>
          <a:off x="21323300" y="14867382"/>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90170</xdr:rowOff>
    </xdr:from>
    <xdr:to>
      <xdr:col>107</xdr:col>
      <xdr:colOff>101600</xdr:colOff>
      <xdr:row>87</xdr:row>
      <xdr:rowOff>20320</xdr:rowOff>
    </xdr:to>
    <xdr:sp macro="" textlink="">
      <xdr:nvSpPr>
        <xdr:cNvPr id="527" name="楕円 526">
          <a:extLst>
            <a:ext uri="{FF2B5EF4-FFF2-40B4-BE49-F238E27FC236}">
              <a16:creationId xmlns:a16="http://schemas.microsoft.com/office/drawing/2014/main" id="{9AF7C539-CC70-4695-8E21-085A2FCEFC4A}"/>
            </a:ext>
          </a:extLst>
        </xdr:cNvPr>
        <xdr:cNvSpPr/>
      </xdr:nvSpPr>
      <xdr:spPr>
        <a:xfrm>
          <a:off x="20383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122682</xdr:rowOff>
    </xdr:from>
    <xdr:to>
      <xdr:col>111</xdr:col>
      <xdr:colOff>177800</xdr:colOff>
      <xdr:row>86</xdr:row>
      <xdr:rowOff>140970</xdr:rowOff>
    </xdr:to>
    <xdr:cxnSp macro="">
      <xdr:nvCxnSpPr>
        <xdr:cNvPr id="528" name="直線コネクタ 527">
          <a:extLst>
            <a:ext uri="{FF2B5EF4-FFF2-40B4-BE49-F238E27FC236}">
              <a16:creationId xmlns:a16="http://schemas.microsoft.com/office/drawing/2014/main" id="{F5548B02-4C6C-4642-A6B7-B7A9A1CC06DA}"/>
            </a:ext>
          </a:extLst>
        </xdr:cNvPr>
        <xdr:cNvCxnSpPr/>
      </xdr:nvCxnSpPr>
      <xdr:spPr>
        <a:xfrm flipV="1">
          <a:off x="20434300" y="14867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90824</xdr:rowOff>
    </xdr:from>
    <xdr:to>
      <xdr:col>102</xdr:col>
      <xdr:colOff>165100</xdr:colOff>
      <xdr:row>87</xdr:row>
      <xdr:rowOff>20974</xdr:rowOff>
    </xdr:to>
    <xdr:sp macro="" textlink="">
      <xdr:nvSpPr>
        <xdr:cNvPr id="529" name="楕円 528">
          <a:extLst>
            <a:ext uri="{FF2B5EF4-FFF2-40B4-BE49-F238E27FC236}">
              <a16:creationId xmlns:a16="http://schemas.microsoft.com/office/drawing/2014/main" id="{3199904D-528B-48F1-A6C9-A05DEB13A728}"/>
            </a:ext>
          </a:extLst>
        </xdr:cNvPr>
        <xdr:cNvSpPr/>
      </xdr:nvSpPr>
      <xdr:spPr>
        <a:xfrm>
          <a:off x="19494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140970</xdr:rowOff>
    </xdr:from>
    <xdr:to>
      <xdr:col>107</xdr:col>
      <xdr:colOff>50800</xdr:colOff>
      <xdr:row>86</xdr:row>
      <xdr:rowOff>141624</xdr:rowOff>
    </xdr:to>
    <xdr:cxnSp macro="">
      <xdr:nvCxnSpPr>
        <xdr:cNvPr id="530" name="直線コネクタ 529">
          <a:extLst>
            <a:ext uri="{FF2B5EF4-FFF2-40B4-BE49-F238E27FC236}">
              <a16:creationId xmlns:a16="http://schemas.microsoft.com/office/drawing/2014/main" id="{64B05B04-637B-4932-94D6-0F74AA7FE6B4}"/>
            </a:ext>
          </a:extLst>
        </xdr:cNvPr>
        <xdr:cNvCxnSpPr/>
      </xdr:nvCxnSpPr>
      <xdr:spPr>
        <a:xfrm flipV="1">
          <a:off x="19545300" y="1488567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90824</xdr:rowOff>
    </xdr:from>
    <xdr:to>
      <xdr:col>98</xdr:col>
      <xdr:colOff>38100</xdr:colOff>
      <xdr:row>87</xdr:row>
      <xdr:rowOff>20974</xdr:rowOff>
    </xdr:to>
    <xdr:sp macro="" textlink="">
      <xdr:nvSpPr>
        <xdr:cNvPr id="531" name="楕円 530">
          <a:extLst>
            <a:ext uri="{FF2B5EF4-FFF2-40B4-BE49-F238E27FC236}">
              <a16:creationId xmlns:a16="http://schemas.microsoft.com/office/drawing/2014/main" id="{BEC8B6E8-1855-44C7-8C53-C1EF65FF4E1C}"/>
            </a:ext>
          </a:extLst>
        </xdr:cNvPr>
        <xdr:cNvSpPr/>
      </xdr:nvSpPr>
      <xdr:spPr>
        <a:xfrm>
          <a:off x="18605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141624</xdr:rowOff>
    </xdr:from>
    <xdr:to>
      <xdr:col>102</xdr:col>
      <xdr:colOff>114300</xdr:colOff>
      <xdr:row>86</xdr:row>
      <xdr:rowOff>141624</xdr:rowOff>
    </xdr:to>
    <xdr:cxnSp macro="">
      <xdr:nvCxnSpPr>
        <xdr:cNvPr id="532" name="直線コネクタ 531">
          <a:extLst>
            <a:ext uri="{FF2B5EF4-FFF2-40B4-BE49-F238E27FC236}">
              <a16:creationId xmlns:a16="http://schemas.microsoft.com/office/drawing/2014/main" id="{36587567-4F0A-4787-8A72-5135EB6E7A8E}"/>
            </a:ext>
          </a:extLst>
        </xdr:cNvPr>
        <xdr:cNvCxnSpPr/>
      </xdr:nvCxnSpPr>
      <xdr:spPr>
        <a:xfrm>
          <a:off x="18656300" y="1488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10068</xdr:rowOff>
    </xdr:from>
    <xdr:ext cx="469744" cy="259045"/>
    <xdr:sp macro="" textlink="">
      <xdr:nvSpPr>
        <xdr:cNvPr id="533" name="n_1aveValue【消防施設】&#10;一人当たり面積">
          <a:extLst>
            <a:ext uri="{FF2B5EF4-FFF2-40B4-BE49-F238E27FC236}">
              <a16:creationId xmlns:a16="http://schemas.microsoft.com/office/drawing/2014/main" id="{E32E626A-6CF1-4CC4-8EA4-3B2E3FF3B3A9}"/>
            </a:ext>
          </a:extLst>
        </xdr:cNvPr>
        <xdr:cNvSpPr txBox="1"/>
      </xdr:nvSpPr>
      <xdr:spPr>
        <a:xfrm>
          <a:off x="21075727" y="14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5170</xdr:rowOff>
    </xdr:from>
    <xdr:ext cx="469744" cy="259045"/>
    <xdr:sp macro="" textlink="">
      <xdr:nvSpPr>
        <xdr:cNvPr id="534" name="n_2aveValue【消防施設】&#10;一人当たり面積">
          <a:extLst>
            <a:ext uri="{FF2B5EF4-FFF2-40B4-BE49-F238E27FC236}">
              <a16:creationId xmlns:a16="http://schemas.microsoft.com/office/drawing/2014/main" id="{611D04E3-6842-4478-8B92-58B91D9CEA9A}"/>
            </a:ext>
          </a:extLst>
        </xdr:cNvPr>
        <xdr:cNvSpPr txBox="1"/>
      </xdr:nvSpPr>
      <xdr:spPr>
        <a:xfrm>
          <a:off x="20199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3863</xdr:rowOff>
    </xdr:from>
    <xdr:ext cx="469744" cy="259045"/>
    <xdr:sp macro="" textlink="">
      <xdr:nvSpPr>
        <xdr:cNvPr id="535" name="n_3aveValue【消防施設】&#10;一人当たり面積">
          <a:extLst>
            <a:ext uri="{FF2B5EF4-FFF2-40B4-BE49-F238E27FC236}">
              <a16:creationId xmlns:a16="http://schemas.microsoft.com/office/drawing/2014/main" id="{EAB7F630-6787-497A-A1C3-C550EC67E430}"/>
            </a:ext>
          </a:extLst>
        </xdr:cNvPr>
        <xdr:cNvSpPr txBox="1"/>
      </xdr:nvSpPr>
      <xdr:spPr>
        <a:xfrm>
          <a:off x="19310427" y="145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19865</xdr:rowOff>
    </xdr:from>
    <xdr:ext cx="469744" cy="259045"/>
    <xdr:sp macro="" textlink="">
      <xdr:nvSpPr>
        <xdr:cNvPr id="536" name="n_4aveValue【消防施設】&#10;一人当たり面積">
          <a:extLst>
            <a:ext uri="{FF2B5EF4-FFF2-40B4-BE49-F238E27FC236}">
              <a16:creationId xmlns:a16="http://schemas.microsoft.com/office/drawing/2014/main" id="{FEF21DA6-0619-45ED-8C7A-15A40D342FBF}"/>
            </a:ext>
          </a:extLst>
        </xdr:cNvPr>
        <xdr:cNvSpPr txBox="1"/>
      </xdr:nvSpPr>
      <xdr:spPr>
        <a:xfrm>
          <a:off x="18421427" y="1459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164609</xdr:rowOff>
    </xdr:from>
    <xdr:ext cx="469744" cy="259045"/>
    <xdr:sp macro="" textlink="">
      <xdr:nvSpPr>
        <xdr:cNvPr id="537" name="n_1mainValue【消防施設】&#10;一人当たり面積">
          <a:extLst>
            <a:ext uri="{FF2B5EF4-FFF2-40B4-BE49-F238E27FC236}">
              <a16:creationId xmlns:a16="http://schemas.microsoft.com/office/drawing/2014/main" id="{FB436775-8493-43AA-B01A-CE23DC3952C8}"/>
            </a:ext>
          </a:extLst>
        </xdr:cNvPr>
        <xdr:cNvSpPr txBox="1"/>
      </xdr:nvSpPr>
      <xdr:spPr>
        <a:xfrm>
          <a:off x="210757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11447</xdr:rowOff>
    </xdr:from>
    <xdr:ext cx="469744" cy="259045"/>
    <xdr:sp macro="" textlink="">
      <xdr:nvSpPr>
        <xdr:cNvPr id="538" name="n_2mainValue【消防施設】&#10;一人当たり面積">
          <a:extLst>
            <a:ext uri="{FF2B5EF4-FFF2-40B4-BE49-F238E27FC236}">
              <a16:creationId xmlns:a16="http://schemas.microsoft.com/office/drawing/2014/main" id="{AB302034-DB61-49CF-B9D8-15ADC0B67136}"/>
            </a:ext>
          </a:extLst>
        </xdr:cNvPr>
        <xdr:cNvSpPr txBox="1"/>
      </xdr:nvSpPr>
      <xdr:spPr>
        <a:xfrm>
          <a:off x="20199427" y="149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12101</xdr:rowOff>
    </xdr:from>
    <xdr:ext cx="469744" cy="259045"/>
    <xdr:sp macro="" textlink="">
      <xdr:nvSpPr>
        <xdr:cNvPr id="539" name="n_3mainValue【消防施設】&#10;一人当たり面積">
          <a:extLst>
            <a:ext uri="{FF2B5EF4-FFF2-40B4-BE49-F238E27FC236}">
              <a16:creationId xmlns:a16="http://schemas.microsoft.com/office/drawing/2014/main" id="{CC4B6103-96C3-414B-A099-92A9F89164F2}"/>
            </a:ext>
          </a:extLst>
        </xdr:cNvPr>
        <xdr:cNvSpPr txBox="1"/>
      </xdr:nvSpPr>
      <xdr:spPr>
        <a:xfrm>
          <a:off x="19310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12101</xdr:rowOff>
    </xdr:from>
    <xdr:ext cx="469744" cy="259045"/>
    <xdr:sp macro="" textlink="">
      <xdr:nvSpPr>
        <xdr:cNvPr id="540" name="n_4mainValue【消防施設】&#10;一人当たり面積">
          <a:extLst>
            <a:ext uri="{FF2B5EF4-FFF2-40B4-BE49-F238E27FC236}">
              <a16:creationId xmlns:a16="http://schemas.microsoft.com/office/drawing/2014/main" id="{20F79260-37D1-4141-A2B8-468C757EFC16}"/>
            </a:ext>
          </a:extLst>
        </xdr:cNvPr>
        <xdr:cNvSpPr txBox="1"/>
      </xdr:nvSpPr>
      <xdr:spPr>
        <a:xfrm>
          <a:off x="18421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6FB5BEB2-33DA-41AE-A5EE-8E967F220E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CF1A7F3-8F22-4E23-8660-1A137E4428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8454EDBB-A0D0-436F-99F7-22CA8CC6C0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6D267D7C-FF9B-44C0-A765-509EBB472D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E5E9E910-DFD1-4FAD-9038-E83226B512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EEE1BEC1-FB40-43BC-A0A8-F54AE9EFA3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80132DA1-6B22-4E68-AF3D-E295D761F2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BFBC95F-23FF-4D54-9C12-3BF91993D3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CD1FB2B7-AE6B-46B9-89A1-D9A75E8C3D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499763A9-7762-490E-9399-107923923D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7B04C82-BD9C-490B-AB63-74465D19882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F2EBD68E-AE50-45A8-BFDF-B53E15CB5E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AAE6CF07-B473-4C00-94E9-BC1B4CB1D3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9A1253EB-2C2E-4AB1-B26A-0034A81E86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0560575A-2B4D-467D-8BEF-5D93C8668E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F45EC837-EBCE-4269-A966-C951D7A43A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573580D0-3280-4387-97F9-C907D2FE3B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F3EA0C44-506C-40D3-A407-268100E373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D5FD43B4-0662-4EBF-80FA-9A073D9215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526719ED-85F4-48AE-B393-F7B52FCF7B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E9391EE8-7386-4598-8A2E-9D336A040D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94BA5D6D-EE25-4B02-B9B2-DD42749AAF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2B3C22AA-C8C3-47C0-BA01-9A1E9342EE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2B4A102C-363B-4C08-8AE1-D60889486E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7714FFB3-BE7D-4A60-9426-07DB0EC112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D757E74B-FF58-4142-876B-EFCE06AA08F7}"/>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A8C8D8BB-F47A-4854-B49D-6F4D78DE94F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398176B8-C05F-4682-A379-A3E57419777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9" name="【庁舎】&#10;有形固定資産減価償却率最大値テキスト">
          <a:extLst>
            <a:ext uri="{FF2B5EF4-FFF2-40B4-BE49-F238E27FC236}">
              <a16:creationId xmlns:a16="http://schemas.microsoft.com/office/drawing/2014/main" id="{7D0637B2-7301-4314-8674-C7163400BFBC}"/>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0" name="直線コネクタ 569">
          <a:extLst>
            <a:ext uri="{FF2B5EF4-FFF2-40B4-BE49-F238E27FC236}">
              <a16:creationId xmlns:a16="http://schemas.microsoft.com/office/drawing/2014/main" id="{3A109E16-EFC5-42DE-9864-7089ADF6BD94}"/>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571" name="【庁舎】&#10;有形固定資産減価償却率平均値テキスト">
          <a:extLst>
            <a:ext uri="{FF2B5EF4-FFF2-40B4-BE49-F238E27FC236}">
              <a16:creationId xmlns:a16="http://schemas.microsoft.com/office/drawing/2014/main" id="{43F31253-F77A-40F7-B86F-31162BC60546}"/>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72" name="フローチャート: 判断 571">
          <a:extLst>
            <a:ext uri="{FF2B5EF4-FFF2-40B4-BE49-F238E27FC236}">
              <a16:creationId xmlns:a16="http://schemas.microsoft.com/office/drawing/2014/main" id="{E51B4BA1-3D02-472D-AA41-C5D2A5A4AA1D}"/>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573" name="フローチャート: 判断 572">
          <a:extLst>
            <a:ext uri="{FF2B5EF4-FFF2-40B4-BE49-F238E27FC236}">
              <a16:creationId xmlns:a16="http://schemas.microsoft.com/office/drawing/2014/main" id="{9768493C-824A-4748-B659-5ED1E144A825}"/>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574" name="フローチャート: 判断 573">
          <a:extLst>
            <a:ext uri="{FF2B5EF4-FFF2-40B4-BE49-F238E27FC236}">
              <a16:creationId xmlns:a16="http://schemas.microsoft.com/office/drawing/2014/main" id="{8EC7C8EE-95DE-486B-AA23-475B8F0F756E}"/>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575" name="フローチャート: 判断 574">
          <a:extLst>
            <a:ext uri="{FF2B5EF4-FFF2-40B4-BE49-F238E27FC236}">
              <a16:creationId xmlns:a16="http://schemas.microsoft.com/office/drawing/2014/main" id="{79CE0E02-F383-4FBB-9ECC-3BCE16382A16}"/>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576" name="フローチャート: 判断 575">
          <a:extLst>
            <a:ext uri="{FF2B5EF4-FFF2-40B4-BE49-F238E27FC236}">
              <a16:creationId xmlns:a16="http://schemas.microsoft.com/office/drawing/2014/main" id="{0DB02519-E1B7-4092-892A-21F4F6DD8987}"/>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8C8EAC3-9EF6-4A17-880B-A1D134761D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9C13BCE-F8D1-424D-A980-FAA3C29138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E058E2B-3F15-40B1-A637-D481CFCCFA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554510F-E097-4967-8DD5-B34101E5B2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11CDB85-BB9C-4791-A689-C16C413D1D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82" name="楕円 581">
          <a:extLst>
            <a:ext uri="{FF2B5EF4-FFF2-40B4-BE49-F238E27FC236}">
              <a16:creationId xmlns:a16="http://schemas.microsoft.com/office/drawing/2014/main" id="{E060EC00-2CB7-40EF-8A84-52CF467FCDD7}"/>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583" name="【庁舎】&#10;有形固定資産減価償却率該当値テキスト">
          <a:extLst>
            <a:ext uri="{FF2B5EF4-FFF2-40B4-BE49-F238E27FC236}">
              <a16:creationId xmlns:a16="http://schemas.microsoft.com/office/drawing/2014/main" id="{A57D7A53-A89C-42FF-856F-EB1BE99DCF55}"/>
            </a:ext>
          </a:extLst>
        </xdr:cNvPr>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584" name="楕円 583">
          <a:extLst>
            <a:ext uri="{FF2B5EF4-FFF2-40B4-BE49-F238E27FC236}">
              <a16:creationId xmlns:a16="http://schemas.microsoft.com/office/drawing/2014/main" id="{DEEFAE22-DB20-4FC6-8F7E-5F5E00ED48A0}"/>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161108</xdr:rowOff>
    </xdr:to>
    <xdr:cxnSp macro="">
      <xdr:nvCxnSpPr>
        <xdr:cNvPr id="585" name="直線コネクタ 584">
          <a:extLst>
            <a:ext uri="{FF2B5EF4-FFF2-40B4-BE49-F238E27FC236}">
              <a16:creationId xmlns:a16="http://schemas.microsoft.com/office/drawing/2014/main" id="{014B0703-869A-441D-9E71-5376C9FD63BC}"/>
            </a:ext>
          </a:extLst>
        </xdr:cNvPr>
        <xdr:cNvCxnSpPr/>
      </xdr:nvCxnSpPr>
      <xdr:spPr>
        <a:xfrm>
          <a:off x="15481300" y="181307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586" name="楕円 585">
          <a:extLst>
            <a:ext uri="{FF2B5EF4-FFF2-40B4-BE49-F238E27FC236}">
              <a16:creationId xmlns:a16="http://schemas.microsoft.com/office/drawing/2014/main" id="{EEB397B6-3D0F-45FA-9A82-29161D8ED86D}"/>
            </a:ext>
          </a:extLst>
        </xdr:cNvPr>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128451</xdr:rowOff>
    </xdr:to>
    <xdr:cxnSp macro="">
      <xdr:nvCxnSpPr>
        <xdr:cNvPr id="587" name="直線コネクタ 586">
          <a:extLst>
            <a:ext uri="{FF2B5EF4-FFF2-40B4-BE49-F238E27FC236}">
              <a16:creationId xmlns:a16="http://schemas.microsoft.com/office/drawing/2014/main" id="{93B31D8F-6F8C-4AB3-8B60-2F317EBCE840}"/>
            </a:ext>
          </a:extLst>
        </xdr:cNvPr>
        <xdr:cNvCxnSpPr/>
      </xdr:nvCxnSpPr>
      <xdr:spPr>
        <a:xfrm>
          <a:off x="14592300" y="1809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588" name="楕円 587">
          <a:extLst>
            <a:ext uri="{FF2B5EF4-FFF2-40B4-BE49-F238E27FC236}">
              <a16:creationId xmlns:a16="http://schemas.microsoft.com/office/drawing/2014/main" id="{505B6D6B-8A64-4E4C-9F90-390A349FFDEE}"/>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95794</xdr:rowOff>
    </xdr:to>
    <xdr:cxnSp macro="">
      <xdr:nvCxnSpPr>
        <xdr:cNvPr id="589" name="直線コネクタ 588">
          <a:extLst>
            <a:ext uri="{FF2B5EF4-FFF2-40B4-BE49-F238E27FC236}">
              <a16:creationId xmlns:a16="http://schemas.microsoft.com/office/drawing/2014/main" id="{F458813D-FABE-4CED-B426-97BE72A65CD6}"/>
            </a:ext>
          </a:extLst>
        </xdr:cNvPr>
        <xdr:cNvCxnSpPr/>
      </xdr:nvCxnSpPr>
      <xdr:spPr>
        <a:xfrm>
          <a:off x="13703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590" name="楕円 589">
          <a:extLst>
            <a:ext uri="{FF2B5EF4-FFF2-40B4-BE49-F238E27FC236}">
              <a16:creationId xmlns:a16="http://schemas.microsoft.com/office/drawing/2014/main" id="{DA5B89E9-4AE3-4D5A-AEF3-93D4C045F3AD}"/>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63137</xdr:rowOff>
    </xdr:to>
    <xdr:cxnSp macro="">
      <xdr:nvCxnSpPr>
        <xdr:cNvPr id="591" name="直線コネクタ 590">
          <a:extLst>
            <a:ext uri="{FF2B5EF4-FFF2-40B4-BE49-F238E27FC236}">
              <a16:creationId xmlns:a16="http://schemas.microsoft.com/office/drawing/2014/main" id="{6ABA6654-5076-438E-95EF-3BC9AF18C2A0}"/>
            </a:ext>
          </a:extLst>
        </xdr:cNvPr>
        <xdr:cNvCxnSpPr/>
      </xdr:nvCxnSpPr>
      <xdr:spPr>
        <a:xfrm>
          <a:off x="12814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592" name="n_1aveValue【庁舎】&#10;有形固定資産減価償却率">
          <a:extLst>
            <a:ext uri="{FF2B5EF4-FFF2-40B4-BE49-F238E27FC236}">
              <a16:creationId xmlns:a16="http://schemas.microsoft.com/office/drawing/2014/main" id="{CF11650D-EF13-48E5-8C5B-C1EE80576DDF}"/>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593" name="n_2aveValue【庁舎】&#10;有形固定資産減価償却率">
          <a:extLst>
            <a:ext uri="{FF2B5EF4-FFF2-40B4-BE49-F238E27FC236}">
              <a16:creationId xmlns:a16="http://schemas.microsoft.com/office/drawing/2014/main" id="{9E1025CB-18FC-4931-A1E0-8DE9B72E2A7C}"/>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594" name="n_3aveValue【庁舎】&#10;有形固定資産減価償却率">
          <a:extLst>
            <a:ext uri="{FF2B5EF4-FFF2-40B4-BE49-F238E27FC236}">
              <a16:creationId xmlns:a16="http://schemas.microsoft.com/office/drawing/2014/main" id="{E29A4BD5-F671-4284-B1B5-A17D94A6A7B1}"/>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595" name="n_4aveValue【庁舎】&#10;有形固定資産減価償却率">
          <a:extLst>
            <a:ext uri="{FF2B5EF4-FFF2-40B4-BE49-F238E27FC236}">
              <a16:creationId xmlns:a16="http://schemas.microsoft.com/office/drawing/2014/main" id="{6B47B08A-B26D-4C9C-BCA5-F2EB79574F77}"/>
            </a:ext>
          </a:extLst>
        </xdr:cNvPr>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596" name="n_1mainValue【庁舎】&#10;有形固定資産減価償却率">
          <a:extLst>
            <a:ext uri="{FF2B5EF4-FFF2-40B4-BE49-F238E27FC236}">
              <a16:creationId xmlns:a16="http://schemas.microsoft.com/office/drawing/2014/main" id="{45E6D4A2-1901-4D63-99A6-B835A3128D9D}"/>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597" name="n_2mainValue【庁舎】&#10;有形固定資産減価償却率">
          <a:extLst>
            <a:ext uri="{FF2B5EF4-FFF2-40B4-BE49-F238E27FC236}">
              <a16:creationId xmlns:a16="http://schemas.microsoft.com/office/drawing/2014/main" id="{A15862AC-8B3B-4544-A8E0-2FE66E8DFC43}"/>
            </a:ext>
          </a:extLst>
        </xdr:cNvPr>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598" name="n_3mainValue【庁舎】&#10;有形固定資産減価償却率">
          <a:extLst>
            <a:ext uri="{FF2B5EF4-FFF2-40B4-BE49-F238E27FC236}">
              <a16:creationId xmlns:a16="http://schemas.microsoft.com/office/drawing/2014/main" id="{177E022B-BB94-4261-BF22-8D4ECA1ACABD}"/>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99" name="n_4mainValue【庁舎】&#10;有形固定資産減価償却率">
          <a:extLst>
            <a:ext uri="{FF2B5EF4-FFF2-40B4-BE49-F238E27FC236}">
              <a16:creationId xmlns:a16="http://schemas.microsoft.com/office/drawing/2014/main" id="{E5A8AEBC-DCDE-4CE9-9B52-1FC7B72C43DD}"/>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5C64A374-6A96-422F-B1A5-52D4E032EA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6C794664-31DE-4467-B961-33E7458551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10781015-F134-4026-98EB-0370DB0848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2CB0F4DE-068F-4041-B967-7188104003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51CBD9BB-C6B5-410F-BEE2-F8E3EB0575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806258C1-CA03-4F5B-9281-7CF7BF46A3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EA5CED37-AF29-4FA6-8A30-D522F31AAB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0E8128A-9119-410B-AF2E-3E12F2F8F8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3773BE53-BCB3-4EEB-8DC5-4623B07FD0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7F0999CB-3E6C-4139-8E70-BCCD2AF51D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0" name="直線コネクタ 609">
          <a:extLst>
            <a:ext uri="{FF2B5EF4-FFF2-40B4-BE49-F238E27FC236}">
              <a16:creationId xmlns:a16="http://schemas.microsoft.com/office/drawing/2014/main" id="{4700E652-0E59-4FF5-9320-CD73EB374861}"/>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1" name="テキスト ボックス 610">
          <a:extLst>
            <a:ext uri="{FF2B5EF4-FFF2-40B4-BE49-F238E27FC236}">
              <a16:creationId xmlns:a16="http://schemas.microsoft.com/office/drawing/2014/main" id="{57AD8A1B-B307-4D6F-9584-35727C25236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2" name="直線コネクタ 611">
          <a:extLst>
            <a:ext uri="{FF2B5EF4-FFF2-40B4-BE49-F238E27FC236}">
              <a16:creationId xmlns:a16="http://schemas.microsoft.com/office/drawing/2014/main" id="{2B0C0931-5BD0-4711-9E1C-D7CFF55C3CF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3" name="テキスト ボックス 612">
          <a:extLst>
            <a:ext uri="{FF2B5EF4-FFF2-40B4-BE49-F238E27FC236}">
              <a16:creationId xmlns:a16="http://schemas.microsoft.com/office/drawing/2014/main" id="{D4ED1290-4E46-40F1-9418-07E925BF0BB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4" name="直線コネクタ 613">
          <a:extLst>
            <a:ext uri="{FF2B5EF4-FFF2-40B4-BE49-F238E27FC236}">
              <a16:creationId xmlns:a16="http://schemas.microsoft.com/office/drawing/2014/main" id="{768861C4-5D90-496C-8F20-0F56CBC1B855}"/>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5" name="テキスト ボックス 614">
          <a:extLst>
            <a:ext uri="{FF2B5EF4-FFF2-40B4-BE49-F238E27FC236}">
              <a16:creationId xmlns:a16="http://schemas.microsoft.com/office/drawing/2014/main" id="{78A5CDBC-410E-4443-BBE2-ED892ED77E1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id="{B552CFE2-1B51-4B7E-B5EB-1C51F1234E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id="{3C52D0FC-20C4-4F4E-9D5C-8F634596C5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8" name="直線コネクタ 617">
          <a:extLst>
            <a:ext uri="{FF2B5EF4-FFF2-40B4-BE49-F238E27FC236}">
              <a16:creationId xmlns:a16="http://schemas.microsoft.com/office/drawing/2014/main" id="{351162F1-5BD9-4CB8-B0B3-1E9BB3C98F3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9" name="テキスト ボックス 618">
          <a:extLst>
            <a:ext uri="{FF2B5EF4-FFF2-40B4-BE49-F238E27FC236}">
              <a16:creationId xmlns:a16="http://schemas.microsoft.com/office/drawing/2014/main" id="{E070EC49-1F34-478E-ACD5-A64BB9CB6D0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0" name="直線コネクタ 619">
          <a:extLst>
            <a:ext uri="{FF2B5EF4-FFF2-40B4-BE49-F238E27FC236}">
              <a16:creationId xmlns:a16="http://schemas.microsoft.com/office/drawing/2014/main" id="{802DB822-C007-4AC9-8CC2-C741D4B0ECD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1" name="テキスト ボックス 620">
          <a:extLst>
            <a:ext uri="{FF2B5EF4-FFF2-40B4-BE49-F238E27FC236}">
              <a16:creationId xmlns:a16="http://schemas.microsoft.com/office/drawing/2014/main" id="{556F9346-552F-4D3C-80B3-7D6A729FA48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2" name="直線コネクタ 621">
          <a:extLst>
            <a:ext uri="{FF2B5EF4-FFF2-40B4-BE49-F238E27FC236}">
              <a16:creationId xmlns:a16="http://schemas.microsoft.com/office/drawing/2014/main" id="{EF0060A1-2AB1-4F50-B0CC-D87503B649FF}"/>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3" name="テキスト ボックス 622">
          <a:extLst>
            <a:ext uri="{FF2B5EF4-FFF2-40B4-BE49-F238E27FC236}">
              <a16:creationId xmlns:a16="http://schemas.microsoft.com/office/drawing/2014/main" id="{D0003586-5FA5-4245-B056-846E1135BED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8E973C11-6882-4E41-976D-3D2FB33200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8C51912A-F216-4D48-AF9C-03EA40CC5B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A0063F18-E8F3-4AB4-A56C-B0D96C7DA5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27" name="直線コネクタ 626">
          <a:extLst>
            <a:ext uri="{FF2B5EF4-FFF2-40B4-BE49-F238E27FC236}">
              <a16:creationId xmlns:a16="http://schemas.microsoft.com/office/drawing/2014/main" id="{1E91DC00-2DBC-4CA4-8A03-5E03AF44E77C}"/>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28" name="【庁舎】&#10;一人当たり面積最小値テキスト">
          <a:extLst>
            <a:ext uri="{FF2B5EF4-FFF2-40B4-BE49-F238E27FC236}">
              <a16:creationId xmlns:a16="http://schemas.microsoft.com/office/drawing/2014/main" id="{6F283EB2-FA5A-48EA-986F-8091B19CB6E7}"/>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29" name="直線コネクタ 628">
          <a:extLst>
            <a:ext uri="{FF2B5EF4-FFF2-40B4-BE49-F238E27FC236}">
              <a16:creationId xmlns:a16="http://schemas.microsoft.com/office/drawing/2014/main" id="{80082672-BB02-4F25-93D4-1B1522462044}"/>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30" name="【庁舎】&#10;一人当たり面積最大値テキスト">
          <a:extLst>
            <a:ext uri="{FF2B5EF4-FFF2-40B4-BE49-F238E27FC236}">
              <a16:creationId xmlns:a16="http://schemas.microsoft.com/office/drawing/2014/main" id="{8F4D6785-F7FF-4BA6-BD2C-AF743C504DC5}"/>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31" name="直線コネクタ 630">
          <a:extLst>
            <a:ext uri="{FF2B5EF4-FFF2-40B4-BE49-F238E27FC236}">
              <a16:creationId xmlns:a16="http://schemas.microsoft.com/office/drawing/2014/main" id="{F9FF102C-395C-4BC1-8380-00797A263CA8}"/>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632" name="【庁舎】&#10;一人当たり面積平均値テキスト">
          <a:extLst>
            <a:ext uri="{FF2B5EF4-FFF2-40B4-BE49-F238E27FC236}">
              <a16:creationId xmlns:a16="http://schemas.microsoft.com/office/drawing/2014/main" id="{7CFE1AA5-7559-4B94-AAD4-9755BB522171}"/>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33" name="フローチャート: 判断 632">
          <a:extLst>
            <a:ext uri="{FF2B5EF4-FFF2-40B4-BE49-F238E27FC236}">
              <a16:creationId xmlns:a16="http://schemas.microsoft.com/office/drawing/2014/main" id="{571B9C19-0C5C-4623-B907-56A5F40A98F5}"/>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56832</xdr:rowOff>
    </xdr:from>
    <xdr:to>
      <xdr:col>112</xdr:col>
      <xdr:colOff>38100</xdr:colOff>
      <xdr:row>107</xdr:row>
      <xdr:rowOff>158432</xdr:rowOff>
    </xdr:to>
    <xdr:sp macro="" textlink="">
      <xdr:nvSpPr>
        <xdr:cNvPr id="634" name="フローチャート: 判断 633">
          <a:extLst>
            <a:ext uri="{FF2B5EF4-FFF2-40B4-BE49-F238E27FC236}">
              <a16:creationId xmlns:a16="http://schemas.microsoft.com/office/drawing/2014/main" id="{5CE47E0F-1B69-4F5C-B74F-B9255CC6EF73}"/>
            </a:ext>
          </a:extLst>
        </xdr:cNvPr>
        <xdr:cNvSpPr/>
      </xdr:nvSpPr>
      <xdr:spPr>
        <a:xfrm>
          <a:off x="21272500" y="184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60643</xdr:rowOff>
    </xdr:from>
    <xdr:to>
      <xdr:col>107</xdr:col>
      <xdr:colOff>101600</xdr:colOff>
      <xdr:row>107</xdr:row>
      <xdr:rowOff>162243</xdr:rowOff>
    </xdr:to>
    <xdr:sp macro="" textlink="">
      <xdr:nvSpPr>
        <xdr:cNvPr id="635" name="フローチャート: 判断 634">
          <a:extLst>
            <a:ext uri="{FF2B5EF4-FFF2-40B4-BE49-F238E27FC236}">
              <a16:creationId xmlns:a16="http://schemas.microsoft.com/office/drawing/2014/main" id="{298837C8-A680-4AB4-BE29-DF59CCF80222}"/>
            </a:ext>
          </a:extLst>
        </xdr:cNvPr>
        <xdr:cNvSpPr/>
      </xdr:nvSpPr>
      <xdr:spPr>
        <a:xfrm>
          <a:off x="20383500" y="1840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41593</xdr:rowOff>
    </xdr:from>
    <xdr:to>
      <xdr:col>102</xdr:col>
      <xdr:colOff>165100</xdr:colOff>
      <xdr:row>107</xdr:row>
      <xdr:rowOff>143193</xdr:rowOff>
    </xdr:to>
    <xdr:sp macro="" textlink="">
      <xdr:nvSpPr>
        <xdr:cNvPr id="636" name="フローチャート: 判断 635">
          <a:extLst>
            <a:ext uri="{FF2B5EF4-FFF2-40B4-BE49-F238E27FC236}">
              <a16:creationId xmlns:a16="http://schemas.microsoft.com/office/drawing/2014/main" id="{F32C4FCA-5CEB-489D-AA3B-C46A375A502F}"/>
            </a:ext>
          </a:extLst>
        </xdr:cNvPr>
        <xdr:cNvSpPr/>
      </xdr:nvSpPr>
      <xdr:spPr>
        <a:xfrm>
          <a:off x="19494500" y="183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637" name="フローチャート: 判断 636">
          <a:extLst>
            <a:ext uri="{FF2B5EF4-FFF2-40B4-BE49-F238E27FC236}">
              <a16:creationId xmlns:a16="http://schemas.microsoft.com/office/drawing/2014/main" id="{CB67C594-94FE-497F-A485-986DF107B1AF}"/>
            </a:ext>
          </a:extLst>
        </xdr:cNvPr>
        <xdr:cNvSpPr/>
      </xdr:nvSpPr>
      <xdr:spPr>
        <a:xfrm>
          <a:off x="18605500" y="1843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226BC10-E277-41FC-8D49-8647BAE412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DDCBFFA-7C5B-4C59-9213-D7F9C9FA27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9AB7E19D-28D8-41D9-B070-3B49E17AD9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C8E1DC6-C530-42C5-88D8-6D1C8B0881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A43D404-2470-40EA-8188-84A31A1257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30163</xdr:rowOff>
    </xdr:from>
    <xdr:to>
      <xdr:col>116</xdr:col>
      <xdr:colOff>114300</xdr:colOff>
      <xdr:row>107</xdr:row>
      <xdr:rowOff>131763</xdr:rowOff>
    </xdr:to>
    <xdr:sp macro="" textlink="">
      <xdr:nvSpPr>
        <xdr:cNvPr id="643" name="楕円 642">
          <a:extLst>
            <a:ext uri="{FF2B5EF4-FFF2-40B4-BE49-F238E27FC236}">
              <a16:creationId xmlns:a16="http://schemas.microsoft.com/office/drawing/2014/main" id="{B2E223E0-3D8C-4A43-9258-9841A1EB2EC1}"/>
            </a:ext>
          </a:extLst>
        </xdr:cNvPr>
        <xdr:cNvSpPr/>
      </xdr:nvSpPr>
      <xdr:spPr>
        <a:xfrm>
          <a:off x="22110700" y="18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8590</xdr:rowOff>
    </xdr:from>
    <xdr:ext cx="469744" cy="259045"/>
    <xdr:sp macro="" textlink="">
      <xdr:nvSpPr>
        <xdr:cNvPr id="644" name="【庁舎】&#10;一人当たり面積該当値テキスト">
          <a:extLst>
            <a:ext uri="{FF2B5EF4-FFF2-40B4-BE49-F238E27FC236}">
              <a16:creationId xmlns:a16="http://schemas.microsoft.com/office/drawing/2014/main" id="{F0508B6E-D8E4-4DB5-BF5A-602DBE6F73B0}"/>
            </a:ext>
          </a:extLst>
        </xdr:cNvPr>
        <xdr:cNvSpPr txBox="1"/>
      </xdr:nvSpPr>
      <xdr:spPr>
        <a:xfrm>
          <a:off x="22199600" y="183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45" name="楕円 644">
          <a:extLst>
            <a:ext uri="{FF2B5EF4-FFF2-40B4-BE49-F238E27FC236}">
              <a16:creationId xmlns:a16="http://schemas.microsoft.com/office/drawing/2014/main" id="{D03D9FDD-89CD-42E3-B629-9FE543F80CDD}"/>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80963</xdr:rowOff>
    </xdr:from>
    <xdr:to>
      <xdr:col>116</xdr:col>
      <xdr:colOff>63500</xdr:colOff>
      <xdr:row>107</xdr:row>
      <xdr:rowOff>87630</xdr:rowOff>
    </xdr:to>
    <xdr:cxnSp macro="">
      <xdr:nvCxnSpPr>
        <xdr:cNvPr id="646" name="直線コネクタ 645">
          <a:extLst>
            <a:ext uri="{FF2B5EF4-FFF2-40B4-BE49-F238E27FC236}">
              <a16:creationId xmlns:a16="http://schemas.microsoft.com/office/drawing/2014/main" id="{BDF138C0-7540-4D25-B3CD-A1957F958B5C}"/>
            </a:ext>
          </a:extLst>
        </xdr:cNvPr>
        <xdr:cNvCxnSpPr/>
      </xdr:nvCxnSpPr>
      <xdr:spPr>
        <a:xfrm flipV="1">
          <a:off x="21323300" y="18426113"/>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647" name="楕円 646">
          <a:extLst>
            <a:ext uri="{FF2B5EF4-FFF2-40B4-BE49-F238E27FC236}">
              <a16:creationId xmlns:a16="http://schemas.microsoft.com/office/drawing/2014/main" id="{740CCA8D-B78C-4D9D-BF6B-6FD8B9BEB05A}"/>
            </a:ext>
          </a:extLst>
        </xdr:cNvPr>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95250</xdr:rowOff>
    </xdr:to>
    <xdr:cxnSp macro="">
      <xdr:nvCxnSpPr>
        <xdr:cNvPr id="648" name="直線コネクタ 647">
          <a:extLst>
            <a:ext uri="{FF2B5EF4-FFF2-40B4-BE49-F238E27FC236}">
              <a16:creationId xmlns:a16="http://schemas.microsoft.com/office/drawing/2014/main" id="{4BE5816D-E5F8-44C0-996E-9B1F01B7AFE2}"/>
            </a:ext>
          </a:extLst>
        </xdr:cNvPr>
        <xdr:cNvCxnSpPr/>
      </xdr:nvCxnSpPr>
      <xdr:spPr>
        <a:xfrm flipV="1">
          <a:off x="20434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649" name="楕円 648">
          <a:extLst>
            <a:ext uri="{FF2B5EF4-FFF2-40B4-BE49-F238E27FC236}">
              <a16:creationId xmlns:a16="http://schemas.microsoft.com/office/drawing/2014/main" id="{1CA31872-591D-4B21-81E8-3C0CCE5ADD4E}"/>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102870</xdr:rowOff>
    </xdr:to>
    <xdr:cxnSp macro="">
      <xdr:nvCxnSpPr>
        <xdr:cNvPr id="650" name="直線コネクタ 649">
          <a:extLst>
            <a:ext uri="{FF2B5EF4-FFF2-40B4-BE49-F238E27FC236}">
              <a16:creationId xmlns:a16="http://schemas.microsoft.com/office/drawing/2014/main" id="{97116613-897B-4768-BE38-51EA8D111948}"/>
            </a:ext>
          </a:extLst>
        </xdr:cNvPr>
        <xdr:cNvCxnSpPr/>
      </xdr:nvCxnSpPr>
      <xdr:spPr>
        <a:xfrm flipV="1">
          <a:off x="19545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58738</xdr:rowOff>
    </xdr:from>
    <xdr:to>
      <xdr:col>98</xdr:col>
      <xdr:colOff>38100</xdr:colOff>
      <xdr:row>107</xdr:row>
      <xdr:rowOff>160338</xdr:rowOff>
    </xdr:to>
    <xdr:sp macro="" textlink="">
      <xdr:nvSpPr>
        <xdr:cNvPr id="651" name="楕円 650">
          <a:extLst>
            <a:ext uri="{FF2B5EF4-FFF2-40B4-BE49-F238E27FC236}">
              <a16:creationId xmlns:a16="http://schemas.microsoft.com/office/drawing/2014/main" id="{0F709735-006C-4405-AD09-7D5339EE0596}"/>
            </a:ext>
          </a:extLst>
        </xdr:cNvPr>
        <xdr:cNvSpPr/>
      </xdr:nvSpPr>
      <xdr:spPr>
        <a:xfrm>
          <a:off x="18605500" y="184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109538</xdr:rowOff>
    </xdr:to>
    <xdr:cxnSp macro="">
      <xdr:nvCxnSpPr>
        <xdr:cNvPr id="652" name="直線コネクタ 651">
          <a:extLst>
            <a:ext uri="{FF2B5EF4-FFF2-40B4-BE49-F238E27FC236}">
              <a16:creationId xmlns:a16="http://schemas.microsoft.com/office/drawing/2014/main" id="{61EB95DC-0E62-4575-91C7-DE265EF3051E}"/>
            </a:ext>
          </a:extLst>
        </xdr:cNvPr>
        <xdr:cNvCxnSpPr/>
      </xdr:nvCxnSpPr>
      <xdr:spPr>
        <a:xfrm flipV="1">
          <a:off x="18656300" y="1844802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149559</xdr:rowOff>
    </xdr:from>
    <xdr:ext cx="469744" cy="259045"/>
    <xdr:sp macro="" textlink="">
      <xdr:nvSpPr>
        <xdr:cNvPr id="653" name="n_1aveValue【庁舎】&#10;一人当たり面積">
          <a:extLst>
            <a:ext uri="{FF2B5EF4-FFF2-40B4-BE49-F238E27FC236}">
              <a16:creationId xmlns:a16="http://schemas.microsoft.com/office/drawing/2014/main" id="{F6E7DFF2-A966-4793-AA1B-33EEBD7E370C}"/>
            </a:ext>
          </a:extLst>
        </xdr:cNvPr>
        <xdr:cNvSpPr txBox="1"/>
      </xdr:nvSpPr>
      <xdr:spPr>
        <a:xfrm>
          <a:off x="210757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153370</xdr:rowOff>
    </xdr:from>
    <xdr:ext cx="469744" cy="259045"/>
    <xdr:sp macro="" textlink="">
      <xdr:nvSpPr>
        <xdr:cNvPr id="654" name="n_2aveValue【庁舎】&#10;一人当たり面積">
          <a:extLst>
            <a:ext uri="{FF2B5EF4-FFF2-40B4-BE49-F238E27FC236}">
              <a16:creationId xmlns:a16="http://schemas.microsoft.com/office/drawing/2014/main" id="{F4829073-535A-41C4-9785-00E6A784CC7A}"/>
            </a:ext>
          </a:extLst>
        </xdr:cNvPr>
        <xdr:cNvSpPr txBox="1"/>
      </xdr:nvSpPr>
      <xdr:spPr>
        <a:xfrm>
          <a:off x="20199427" y="184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159720</xdr:rowOff>
    </xdr:from>
    <xdr:ext cx="469744" cy="259045"/>
    <xdr:sp macro="" textlink="">
      <xdr:nvSpPr>
        <xdr:cNvPr id="655" name="n_3aveValue【庁舎】&#10;一人当たり面積">
          <a:extLst>
            <a:ext uri="{FF2B5EF4-FFF2-40B4-BE49-F238E27FC236}">
              <a16:creationId xmlns:a16="http://schemas.microsoft.com/office/drawing/2014/main" id="{E380E13E-43F6-4468-8875-B5C35CC1B6A0}"/>
            </a:ext>
          </a:extLst>
        </xdr:cNvPr>
        <xdr:cNvSpPr txBox="1"/>
      </xdr:nvSpPr>
      <xdr:spPr>
        <a:xfrm>
          <a:off x="19310427" y="1816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656" name="n_4aveValue【庁舎】&#10;一人当たり面積">
          <a:extLst>
            <a:ext uri="{FF2B5EF4-FFF2-40B4-BE49-F238E27FC236}">
              <a16:creationId xmlns:a16="http://schemas.microsoft.com/office/drawing/2014/main" id="{FE3D5232-4A09-40B9-8411-E0233AC8A572}"/>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657" name="n_1mainValue【庁舎】&#10;一人当たり面積">
          <a:extLst>
            <a:ext uri="{FF2B5EF4-FFF2-40B4-BE49-F238E27FC236}">
              <a16:creationId xmlns:a16="http://schemas.microsoft.com/office/drawing/2014/main" id="{E2292893-8078-46B0-A572-10DC3F086BC1}"/>
            </a:ext>
          </a:extLst>
        </xdr:cNvPr>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162577</xdr:rowOff>
    </xdr:from>
    <xdr:ext cx="469744" cy="259045"/>
    <xdr:sp macro="" textlink="">
      <xdr:nvSpPr>
        <xdr:cNvPr id="658" name="n_2mainValue【庁舎】&#10;一人当たり面積">
          <a:extLst>
            <a:ext uri="{FF2B5EF4-FFF2-40B4-BE49-F238E27FC236}">
              <a16:creationId xmlns:a16="http://schemas.microsoft.com/office/drawing/2014/main" id="{4D3817B1-5044-4E9C-8582-94CFDD23B274}"/>
            </a:ext>
          </a:extLst>
        </xdr:cNvPr>
        <xdr:cNvSpPr txBox="1"/>
      </xdr:nvSpPr>
      <xdr:spPr>
        <a:xfrm>
          <a:off x="20199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659" name="n_3mainValue【庁舎】&#10;一人当たり面積">
          <a:extLst>
            <a:ext uri="{FF2B5EF4-FFF2-40B4-BE49-F238E27FC236}">
              <a16:creationId xmlns:a16="http://schemas.microsoft.com/office/drawing/2014/main" id="{EB70B3B4-3129-481C-B6A5-63467A2DE19D}"/>
            </a:ext>
          </a:extLst>
        </xdr:cNvPr>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5415</xdr:rowOff>
    </xdr:from>
    <xdr:ext cx="469744" cy="259045"/>
    <xdr:sp macro="" textlink="">
      <xdr:nvSpPr>
        <xdr:cNvPr id="660" name="n_4mainValue【庁舎】&#10;一人当たり面積">
          <a:extLst>
            <a:ext uri="{FF2B5EF4-FFF2-40B4-BE49-F238E27FC236}">
              <a16:creationId xmlns:a16="http://schemas.microsoft.com/office/drawing/2014/main" id="{D9BFFCB0-18CC-4512-8A51-2E398A9B1F28}"/>
            </a:ext>
          </a:extLst>
        </xdr:cNvPr>
        <xdr:cNvSpPr txBox="1"/>
      </xdr:nvSpPr>
      <xdr:spPr>
        <a:xfrm>
          <a:off x="18421427" y="181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1E00C6DC-20D3-40B8-B442-C7257D3A68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BC158219-6540-46DD-9A37-6F05D16168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7430C7DE-33BE-40D8-8964-60AEE34CA7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当町の施設としては比較的新しい施設ではあるものの、令和３年度には屋根や外壁の大規模修繕工事を実施するなど、羽後町公共施設等総合管理計画に基づいて施設の維持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一般廃棄物処理場については、有形固定資産減価償却率が類似団体内平均値を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ポイント増加している。ごみ処理施設の湯沢雄勝クリーンセンターは平成２８年度に更新されたが、旧施設は残存しており、令和４年度までに取り壊す予定である。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ポイントと老朽化が進んでいる。減価償却率は高くなっているものの、耐震補強工事などは実施しており、また各種スポーツ大会だけでなく新型コロナウイルス感染症ワクチンの接種会場としても利用するなど必要な施設であることから、羽後町公共施設等総合管理計画に基づいて修繕等を実施し耐用年数を超えて使用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ポイント増加している。外壁の一部について経年劣化が著しいことから、外壁調査を実施した上で必要な修繕を行うなど、羽後町公共施設等総合管理計画に基づいて機能の維持に努める。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10261061</v>
      </c>
      <c r="BO4" s="433"/>
      <c r="BP4" s="433"/>
      <c r="BQ4" s="433"/>
      <c r="BR4" s="433"/>
      <c r="BS4" s="433"/>
      <c r="BT4" s="433"/>
      <c r="BU4" s="434"/>
      <c r="BV4" s="432">
        <v>8577803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9752449</v>
      </c>
      <c r="BO5" s="470"/>
      <c r="BP5" s="470"/>
      <c r="BQ5" s="470"/>
      <c r="BR5" s="470"/>
      <c r="BS5" s="470"/>
      <c r="BT5" s="470"/>
      <c r="BU5" s="471"/>
      <c r="BV5" s="469">
        <v>8129390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92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508612</v>
      </c>
      <c r="BO6" s="470"/>
      <c r="BP6" s="470"/>
      <c r="BQ6" s="470"/>
      <c r="BR6" s="470"/>
      <c r="BS6" s="470"/>
      <c r="BT6" s="470"/>
      <c r="BU6" s="471"/>
      <c r="BV6" s="469">
        <v>448413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143144</v>
      </c>
      <c r="BO7" s="470"/>
      <c r="BP7" s="470"/>
      <c r="BQ7" s="470"/>
      <c r="BR7" s="470"/>
      <c r="BS7" s="470"/>
      <c r="BT7" s="470"/>
      <c r="BU7" s="471"/>
      <c r="BV7" s="469">
        <v>51448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5342081</v>
      </c>
      <c r="CU7" s="470"/>
      <c r="CV7" s="470"/>
      <c r="CW7" s="470"/>
      <c r="CX7" s="470"/>
      <c r="CY7" s="470"/>
      <c r="CZ7" s="470"/>
      <c r="DA7" s="471"/>
      <c r="DB7" s="469">
        <v>5154796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365468</v>
      </c>
      <c r="BO8" s="470"/>
      <c r="BP8" s="470"/>
      <c r="BQ8" s="470"/>
      <c r="BR8" s="470"/>
      <c r="BS8" s="470"/>
      <c r="BT8" s="470"/>
      <c r="BU8" s="471"/>
      <c r="BV8" s="469">
        <v>396965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0.26</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13825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-31497</v>
      </c>
      <c r="BO9" s="470"/>
      <c r="BP9" s="470"/>
      <c r="BQ9" s="470"/>
      <c r="BR9" s="470"/>
      <c r="BS9" s="470"/>
      <c r="BT9" s="470"/>
      <c r="BU9" s="471"/>
      <c r="BV9" s="469">
        <v>49385</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13.2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15319</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162375</v>
      </c>
      <c r="BO10" s="470"/>
      <c r="BP10" s="470"/>
      <c r="BQ10" s="470"/>
      <c r="BR10" s="470"/>
      <c r="BS10" s="470"/>
      <c r="BT10" s="470"/>
      <c r="BU10" s="471"/>
      <c r="BV10" s="469">
        <v>52375</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14344</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102</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130000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132</v>
      </c>
      <c r="CU12" s="510"/>
      <c r="CV12" s="510"/>
      <c r="CW12" s="510"/>
      <c r="CX12" s="510"/>
      <c r="CY12" s="510"/>
      <c r="CZ12" s="510"/>
      <c r="DA12" s="511"/>
      <c r="DB12" s="509" t="s">
        <v>131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14224</v>
      </c>
      <c r="S13" s="554"/>
      <c r="T13" s="554"/>
      <c r="U13" s="554"/>
      <c r="V13" s="555"/>
      <c r="W13" s="485" t="s">
        <v>141</v>
      </c>
      <c r="X13" s="486"/>
      <c r="Y13" s="486"/>
      <c r="Z13" s="486"/>
      <c r="AA13" s="486"/>
      <c r="AB13" s="476"/>
      <c r="AC13" s="520">
        <v>1378</v>
      </c>
      <c r="AD13" s="521"/>
      <c r="AE13" s="521"/>
      <c r="AF13" s="521"/>
      <c r="AG13" s="563"/>
      <c r="AH13" s="520">
        <v>1384</v>
      </c>
      <c r="AI13" s="521"/>
      <c r="AJ13" s="521"/>
      <c r="AK13" s="521"/>
      <c r="AL13" s="522"/>
      <c r="AM13" s="498" t="s">
        <v>142</v>
      </c>
      <c r="AN13" s="499"/>
      <c r="AO13" s="499"/>
      <c r="AP13" s="499"/>
      <c r="AQ13" s="499"/>
      <c r="AR13" s="499"/>
      <c r="AS13" s="499"/>
      <c r="AT13" s="500"/>
      <c r="AU13" s="501" t="s">
        <v>128</v>
      </c>
      <c r="AV13" s="502"/>
      <c r="AW13" s="502"/>
      <c r="AX13" s="502"/>
      <c r="AY13" s="503" t="s">
        <v>143</v>
      </c>
      <c r="AZ13" s="504"/>
      <c r="BA13" s="504"/>
      <c r="BB13" s="504"/>
      <c r="BC13" s="504"/>
      <c r="BD13" s="504"/>
      <c r="BE13" s="504"/>
      <c r="BF13" s="504"/>
      <c r="BG13" s="504"/>
      <c r="BH13" s="504"/>
      <c r="BI13" s="504"/>
      <c r="BJ13" s="504"/>
      <c r="BK13" s="504"/>
      <c r="BL13" s="504"/>
      <c r="BM13" s="505"/>
      <c r="BN13" s="469">
        <v>130878</v>
      </c>
      <c r="BO13" s="470"/>
      <c r="BP13" s="470"/>
      <c r="BQ13" s="470"/>
      <c r="BR13" s="470"/>
      <c r="BS13" s="470"/>
      <c r="BT13" s="470"/>
      <c r="BU13" s="471"/>
      <c r="BV13" s="469">
        <v>-28240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10.3</v>
      </c>
      <c r="CU13" s="467"/>
      <c r="CV13" s="467"/>
      <c r="CW13" s="467"/>
      <c r="CX13" s="467"/>
      <c r="CY13" s="467"/>
      <c r="CZ13" s="467"/>
      <c r="DA13" s="468"/>
      <c r="DB13" s="466">
        <v>10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14653</v>
      </c>
      <c r="S14" s="554"/>
      <c r="T14" s="554"/>
      <c r="U14" s="554"/>
      <c r="V14" s="555"/>
      <c r="W14" s="459"/>
      <c r="X14" s="460"/>
      <c r="Y14" s="460"/>
      <c r="Z14" s="460"/>
      <c r="AA14" s="460"/>
      <c r="AB14" s="449"/>
      <c r="AC14" s="556">
        <v>17.600000000000001</v>
      </c>
      <c r="AD14" s="557"/>
      <c r="AE14" s="557"/>
      <c r="AF14" s="557"/>
      <c r="AG14" s="558"/>
      <c r="AH14" s="556">
        <v>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23.1</v>
      </c>
      <c r="CU14" s="568"/>
      <c r="CV14" s="568"/>
      <c r="CW14" s="568"/>
      <c r="CX14" s="568"/>
      <c r="CY14" s="568"/>
      <c r="CZ14" s="568"/>
      <c r="DA14" s="569"/>
      <c r="DB14" s="567">
        <v>36.700000000000003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14535</v>
      </c>
      <c r="S15" s="554"/>
      <c r="T15" s="554"/>
      <c r="U15" s="554"/>
      <c r="V15" s="555"/>
      <c r="W15" s="485" t="s">
        <v>148</v>
      </c>
      <c r="X15" s="486"/>
      <c r="Y15" s="486"/>
      <c r="Z15" s="486"/>
      <c r="AA15" s="486"/>
      <c r="AB15" s="476"/>
      <c r="AC15" s="520">
        <v>2604</v>
      </c>
      <c r="AD15" s="521"/>
      <c r="AE15" s="521"/>
      <c r="AF15" s="521"/>
      <c r="AG15" s="563"/>
      <c r="AH15" s="520">
        <v>2838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1303228</v>
      </c>
      <c r="BO15" s="433"/>
      <c r="BP15" s="433"/>
      <c r="BQ15" s="433"/>
      <c r="BR15" s="433"/>
      <c r="BS15" s="433"/>
      <c r="BT15" s="433"/>
      <c r="BU15" s="434"/>
      <c r="BV15" s="432">
        <v>1218724</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33.299999999999997</v>
      </c>
      <c r="AD16" s="557"/>
      <c r="AE16" s="557"/>
      <c r="AF16" s="557"/>
      <c r="AG16" s="558"/>
      <c r="AH16" s="556">
        <v>34.9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4888965</v>
      </c>
      <c r="BO16" s="470"/>
      <c r="BP16" s="470"/>
      <c r="BQ16" s="470"/>
      <c r="BR16" s="470"/>
      <c r="BS16" s="470"/>
      <c r="BT16" s="470"/>
      <c r="BU16" s="471"/>
      <c r="BV16" s="469">
        <v>4706432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3835</v>
      </c>
      <c r="AD17" s="521"/>
      <c r="AE17" s="521"/>
      <c r="AF17" s="521"/>
      <c r="AG17" s="563"/>
      <c r="AH17" s="520">
        <v>3918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1600828</v>
      </c>
      <c r="BO17" s="470"/>
      <c r="BP17" s="470"/>
      <c r="BQ17" s="470"/>
      <c r="BR17" s="470"/>
      <c r="BS17" s="470"/>
      <c r="BT17" s="470"/>
      <c r="BU17" s="471"/>
      <c r="BV17" s="469">
        <v>1512576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230.78</v>
      </c>
      <c r="M18" s="585"/>
      <c r="N18" s="585"/>
      <c r="O18" s="585"/>
      <c r="P18" s="585"/>
      <c r="Q18" s="585"/>
      <c r="R18" s="586"/>
      <c r="S18" s="586"/>
      <c r="T18" s="586"/>
      <c r="U18" s="586"/>
      <c r="V18" s="587"/>
      <c r="W18" s="487"/>
      <c r="X18" s="488"/>
      <c r="Y18" s="488"/>
      <c r="Z18" s="488"/>
      <c r="AA18" s="488"/>
      <c r="AB18" s="479"/>
      <c r="AC18" s="588">
        <v>49.1</v>
      </c>
      <c r="AD18" s="589"/>
      <c r="AE18" s="589"/>
      <c r="AF18" s="589"/>
      <c r="AG18" s="590"/>
      <c r="AH18" s="588">
        <v>48.1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4822858</v>
      </c>
      <c r="BO18" s="470"/>
      <c r="BP18" s="470"/>
      <c r="BQ18" s="470"/>
      <c r="BR18" s="470"/>
      <c r="BS18" s="470"/>
      <c r="BT18" s="470"/>
      <c r="BU18" s="471"/>
      <c r="BV18" s="469">
        <v>4760668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6650114</v>
      </c>
      <c r="BO19" s="470"/>
      <c r="BP19" s="470"/>
      <c r="BQ19" s="470"/>
      <c r="BR19" s="470"/>
      <c r="BS19" s="470"/>
      <c r="BT19" s="470"/>
      <c r="BU19" s="471"/>
      <c r="BV19" s="469">
        <v>6024225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4658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8051666</v>
      </c>
      <c r="BO23" s="470"/>
      <c r="BP23" s="470"/>
      <c r="BQ23" s="470"/>
      <c r="BR23" s="470"/>
      <c r="BS23" s="470"/>
      <c r="BT23" s="470"/>
      <c r="BU23" s="471"/>
      <c r="BV23" s="469">
        <v>8403250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7760</v>
      </c>
      <c r="R24" s="521"/>
      <c r="S24" s="521"/>
      <c r="T24" s="521"/>
      <c r="U24" s="521"/>
      <c r="V24" s="563"/>
      <c r="W24" s="622"/>
      <c r="X24" s="610"/>
      <c r="Y24" s="611"/>
      <c r="Z24" s="519" t="s">
        <v>172</v>
      </c>
      <c r="AA24" s="499"/>
      <c r="AB24" s="499"/>
      <c r="AC24" s="499"/>
      <c r="AD24" s="499"/>
      <c r="AE24" s="499"/>
      <c r="AF24" s="499"/>
      <c r="AG24" s="500"/>
      <c r="AH24" s="520">
        <v>125</v>
      </c>
      <c r="AI24" s="521"/>
      <c r="AJ24" s="521"/>
      <c r="AK24" s="521"/>
      <c r="AL24" s="563"/>
      <c r="AM24" s="520">
        <v>374875</v>
      </c>
      <c r="AN24" s="521"/>
      <c r="AO24" s="521"/>
      <c r="AP24" s="521"/>
      <c r="AQ24" s="521"/>
      <c r="AR24" s="563"/>
      <c r="AS24" s="520">
        <v>2999</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7020217</v>
      </c>
      <c r="BO24" s="470"/>
      <c r="BP24" s="470"/>
      <c r="BQ24" s="470"/>
      <c r="BR24" s="470"/>
      <c r="BS24" s="470"/>
      <c r="BT24" s="470"/>
      <c r="BU24" s="471"/>
      <c r="BV24" s="469">
        <v>7314986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5930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131</v>
      </c>
      <c r="AN25" s="521"/>
      <c r="AO25" s="521"/>
      <c r="AP25" s="521"/>
      <c r="AQ25" s="521"/>
      <c r="AR25" s="563"/>
      <c r="AS25" s="520" t="s">
        <v>132</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37741</v>
      </c>
      <c r="BO25" s="433"/>
      <c r="BP25" s="433"/>
      <c r="BQ25" s="433"/>
      <c r="BR25" s="433"/>
      <c r="BS25" s="433"/>
      <c r="BT25" s="433"/>
      <c r="BU25" s="434"/>
      <c r="BV25" s="432">
        <v>52123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4806</v>
      </c>
      <c r="R26" s="521"/>
      <c r="S26" s="521"/>
      <c r="T26" s="521"/>
      <c r="U26" s="521"/>
      <c r="V26" s="563"/>
      <c r="W26" s="622"/>
      <c r="X26" s="610"/>
      <c r="Y26" s="611"/>
      <c r="Z26" s="519" t="s">
        <v>179</v>
      </c>
      <c r="AA26" s="632"/>
      <c r="AB26" s="632"/>
      <c r="AC26" s="632"/>
      <c r="AD26" s="632"/>
      <c r="AE26" s="632"/>
      <c r="AF26" s="632"/>
      <c r="AG26" s="633"/>
      <c r="AH26" s="520">
        <v>4</v>
      </c>
      <c r="AI26" s="521"/>
      <c r="AJ26" s="521"/>
      <c r="AK26" s="521"/>
      <c r="AL26" s="563"/>
      <c r="AM26" s="520">
        <v>12088</v>
      </c>
      <c r="AN26" s="521"/>
      <c r="AO26" s="521"/>
      <c r="AP26" s="521"/>
      <c r="AQ26" s="521"/>
      <c r="AR26" s="563"/>
      <c r="AS26" s="520">
        <v>3022</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2880</v>
      </c>
      <c r="R27" s="521"/>
      <c r="S27" s="521"/>
      <c r="T27" s="521"/>
      <c r="U27" s="521"/>
      <c r="V27" s="563"/>
      <c r="W27" s="622"/>
      <c r="X27" s="610"/>
      <c r="Y27" s="611"/>
      <c r="Z27" s="519" t="s">
        <v>182</v>
      </c>
      <c r="AA27" s="499"/>
      <c r="AB27" s="499"/>
      <c r="AC27" s="499"/>
      <c r="AD27" s="499"/>
      <c r="AE27" s="499"/>
      <c r="AF27" s="499"/>
      <c r="AG27" s="500"/>
      <c r="AH27" s="520">
        <v>1</v>
      </c>
      <c r="AI27" s="521"/>
      <c r="AJ27" s="521"/>
      <c r="AK27" s="521"/>
      <c r="AL27" s="563"/>
      <c r="AM27" s="520" t="s">
        <v>183</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131</v>
      </c>
      <c r="BO27" s="646"/>
      <c r="BP27" s="646"/>
      <c r="BQ27" s="646"/>
      <c r="BR27" s="646"/>
      <c r="BS27" s="646"/>
      <c r="BT27" s="646"/>
      <c r="BU27" s="647"/>
      <c r="BV27" s="645" t="s">
        <v>131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2670</v>
      </c>
      <c r="R28" s="521"/>
      <c r="S28" s="521"/>
      <c r="T28" s="521"/>
      <c r="U28" s="521"/>
      <c r="V28" s="563"/>
      <c r="W28" s="622"/>
      <c r="X28" s="610"/>
      <c r="Y28" s="611"/>
      <c r="Z28" s="519" t="s">
        <v>187</v>
      </c>
      <c r="AA28" s="499"/>
      <c r="AB28" s="499"/>
      <c r="AC28" s="499"/>
      <c r="AD28" s="499"/>
      <c r="AE28" s="499"/>
      <c r="AF28" s="499"/>
      <c r="AG28" s="500"/>
      <c r="AH28" s="520" t="s">
        <v>131</v>
      </c>
      <c r="AI28" s="521"/>
      <c r="AJ28" s="521"/>
      <c r="AK28" s="521"/>
      <c r="AL28" s="563"/>
      <c r="AM28" s="520" t="s">
        <v>176</v>
      </c>
      <c r="AN28" s="521"/>
      <c r="AO28" s="521"/>
      <c r="AP28" s="521"/>
      <c r="AQ28" s="521"/>
      <c r="AR28" s="563"/>
      <c r="AS28" s="520" t="s">
        <v>131</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1652282</v>
      </c>
      <c r="BO28" s="433"/>
      <c r="BP28" s="433"/>
      <c r="BQ28" s="433"/>
      <c r="BR28" s="433"/>
      <c r="BS28" s="433"/>
      <c r="BT28" s="433"/>
      <c r="BU28" s="434"/>
      <c r="BV28" s="432">
        <v>1489907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14</v>
      </c>
      <c r="M29" s="521"/>
      <c r="N29" s="521"/>
      <c r="O29" s="521"/>
      <c r="P29" s="563"/>
      <c r="Q29" s="520">
        <v>2530</v>
      </c>
      <c r="R29" s="521"/>
      <c r="S29" s="521"/>
      <c r="T29" s="521"/>
      <c r="U29" s="521"/>
      <c r="V29" s="563"/>
      <c r="W29" s="623"/>
      <c r="X29" s="624"/>
      <c r="Y29" s="625"/>
      <c r="Z29" s="519" t="s">
        <v>190</v>
      </c>
      <c r="AA29" s="499"/>
      <c r="AB29" s="499"/>
      <c r="AC29" s="499"/>
      <c r="AD29" s="499"/>
      <c r="AE29" s="499"/>
      <c r="AF29" s="499"/>
      <c r="AG29" s="500"/>
      <c r="AH29" s="520">
        <v>126</v>
      </c>
      <c r="AI29" s="521"/>
      <c r="AJ29" s="521"/>
      <c r="AK29" s="521"/>
      <c r="AL29" s="563"/>
      <c r="AM29" s="520">
        <v>379127</v>
      </c>
      <c r="AN29" s="521"/>
      <c r="AO29" s="521"/>
      <c r="AP29" s="521"/>
      <c r="AQ29" s="521"/>
      <c r="AR29" s="563"/>
      <c r="AS29" s="520">
        <v>3009</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123628</v>
      </c>
      <c r="BO29" s="470"/>
      <c r="BP29" s="470"/>
      <c r="BQ29" s="470"/>
      <c r="BR29" s="470"/>
      <c r="BS29" s="470"/>
      <c r="BT29" s="470"/>
      <c r="BU29" s="471"/>
      <c r="BV29" s="469">
        <v>123616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94.3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952000</v>
      </c>
      <c r="BO30" s="646"/>
      <c r="BP30" s="646"/>
      <c r="BQ30" s="646"/>
      <c r="BR30" s="646"/>
      <c r="BS30" s="646"/>
      <c r="BT30" s="646"/>
      <c r="BU30" s="647"/>
      <c r="BV30" s="645">
        <v>824413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上水道事業会計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湯沢雄勝広域市町村圏組合（一般会計）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五輪坂ハイツ</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病院事業会計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IF('各会計、関係団体の財政状況及び健全化判断比率'!B36="","",'各会計、関係団体の財政状況及び健全化判断比率'!B36)</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湯沢雄勝広域市町村圏組合（湯沢雄勝ふるさと市町村圏基金特別会計）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羽後有機センター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秋田県市町村総合事務組合（一般会計）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おも・しぇ</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老人福祉施設運営特別会計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秋田県市町村総合事務組合（交通災害共済事業等特別会計）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高瀬ケアセンター運営特別会計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秋田県市町村会館管理組合（一般会計）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秋田県後期高齢者医療広域連合（一般会計）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秋田県後期高齢者医療広域連合（後期高齢者医療特別会計）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秋田県町村電算システム共同事業組合（一般会計）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l+3v8ZtvUfKl4ZsVLcKOaZU4N/veZ8NZoX4c9p2aOrrmDffrHfOdvBm+Onu7BLShpNIx/9C258DG1IHMXOVmTQ==" saltValue="HUWVnQ8rPYIMtaICOe8i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1112083</v>
      </c>
      <c r="S5" s="675"/>
      <c r="T5" s="675"/>
      <c r="U5" s="675"/>
      <c r="V5" s="675"/>
      <c r="W5" s="675"/>
      <c r="X5" s="675"/>
      <c r="Y5" s="676"/>
      <c r="Z5" s="677">
        <v>10.8</v>
      </c>
      <c r="AA5" s="677"/>
      <c r="AB5" s="677"/>
      <c r="AC5" s="677"/>
      <c r="AD5" s="678">
        <v>1112083</v>
      </c>
      <c r="AE5" s="678"/>
      <c r="AF5" s="678"/>
      <c r="AG5" s="678"/>
      <c r="AH5" s="678"/>
      <c r="AI5" s="678"/>
      <c r="AJ5" s="678"/>
      <c r="AK5" s="678"/>
      <c r="AL5" s="679">
        <v>21.5</v>
      </c>
      <c r="AM5" s="680"/>
      <c r="AN5" s="680"/>
      <c r="AO5" s="681"/>
      <c r="AP5" s="671" t="s">
        <v>231</v>
      </c>
      <c r="AQ5" s="672"/>
      <c r="AR5" s="672"/>
      <c r="AS5" s="672"/>
      <c r="AT5" s="672"/>
      <c r="AU5" s="672"/>
      <c r="AV5" s="672"/>
      <c r="AW5" s="672"/>
      <c r="AX5" s="672"/>
      <c r="AY5" s="672"/>
      <c r="AZ5" s="672"/>
      <c r="BA5" s="672"/>
      <c r="BB5" s="672"/>
      <c r="BC5" s="672"/>
      <c r="BD5" s="672"/>
      <c r="BE5" s="672"/>
      <c r="BF5" s="673"/>
      <c r="BG5" s="685">
        <v>1112083</v>
      </c>
      <c r="BH5" s="686"/>
      <c r="BI5" s="686"/>
      <c r="BJ5" s="686"/>
      <c r="BK5" s="686"/>
      <c r="BL5" s="686"/>
      <c r="BM5" s="686"/>
      <c r="BN5" s="687"/>
      <c r="BO5" s="688">
        <v>100</v>
      </c>
      <c r="BP5" s="688"/>
      <c r="BQ5" s="688"/>
      <c r="BR5" s="688"/>
      <c r="BS5" s="689" t="s">
        <v>232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224</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120175</v>
      </c>
      <c r="S6" s="686"/>
      <c r="T6" s="686"/>
      <c r="U6" s="686"/>
      <c r="V6" s="686"/>
      <c r="W6" s="686"/>
      <c r="X6" s="686"/>
      <c r="Y6" s="687"/>
      <c r="Z6" s="688">
        <v>1.2</v>
      </c>
      <c r="AA6" s="688"/>
      <c r="AB6" s="688"/>
      <c r="AC6" s="688"/>
      <c r="AD6" s="689">
        <v>120175</v>
      </c>
      <c r="AE6" s="689"/>
      <c r="AF6" s="689"/>
      <c r="AG6" s="689"/>
      <c r="AH6" s="689"/>
      <c r="AI6" s="689"/>
      <c r="AJ6" s="689"/>
      <c r="AK6" s="689"/>
      <c r="AL6" s="690">
        <v>2.2999999999999998</v>
      </c>
      <c r="AM6" s="691"/>
      <c r="AN6" s="691"/>
      <c r="AO6" s="692"/>
      <c r="AP6" s="682" t="s">
        <v>237</v>
      </c>
      <c r="AQ6" s="683"/>
      <c r="AR6" s="683"/>
      <c r="AS6" s="683"/>
      <c r="AT6" s="683"/>
      <c r="AU6" s="683"/>
      <c r="AV6" s="683"/>
      <c r="AW6" s="683"/>
      <c r="AX6" s="683"/>
      <c r="AY6" s="683"/>
      <c r="AZ6" s="683"/>
      <c r="BA6" s="683"/>
      <c r="BB6" s="683"/>
      <c r="BC6" s="683"/>
      <c r="BD6" s="683"/>
      <c r="BE6" s="683"/>
      <c r="BF6" s="684"/>
      <c r="BG6" s="685">
        <v>1112083</v>
      </c>
      <c r="BH6" s="686"/>
      <c r="BI6" s="686"/>
      <c r="BJ6" s="686"/>
      <c r="BK6" s="686"/>
      <c r="BL6" s="686"/>
      <c r="BM6" s="686"/>
      <c r="BN6" s="687"/>
      <c r="BO6" s="688">
        <v>100</v>
      </c>
      <c r="BP6" s="688"/>
      <c r="BQ6" s="688"/>
      <c r="BR6" s="688"/>
      <c r="BS6" s="689" t="s">
        <v>131</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114217</v>
      </c>
      <c r="CS6" s="686"/>
      <c r="CT6" s="686"/>
      <c r="CU6" s="686"/>
      <c r="CV6" s="686"/>
      <c r="CW6" s="686"/>
      <c r="CX6" s="686"/>
      <c r="CY6" s="687"/>
      <c r="CZ6" s="679">
        <v>1.2</v>
      </c>
      <c r="DA6" s="680"/>
      <c r="DB6" s="680"/>
      <c r="DC6" s="699"/>
      <c r="DD6" s="694" t="s">
        <v>232</v>
      </c>
      <c r="DE6" s="686"/>
      <c r="DF6" s="686"/>
      <c r="DG6" s="686"/>
      <c r="DH6" s="686"/>
      <c r="DI6" s="686"/>
      <c r="DJ6" s="686"/>
      <c r="DK6" s="686"/>
      <c r="DL6" s="686"/>
      <c r="DM6" s="686"/>
      <c r="DN6" s="686"/>
      <c r="DO6" s="686"/>
      <c r="DP6" s="687"/>
      <c r="DQ6" s="694">
        <v>114217</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843</v>
      </c>
      <c r="S7" s="686"/>
      <c r="T7" s="686"/>
      <c r="U7" s="686"/>
      <c r="V7" s="686"/>
      <c r="W7" s="686"/>
      <c r="X7" s="686"/>
      <c r="Y7" s="687"/>
      <c r="Z7" s="688">
        <v>0</v>
      </c>
      <c r="AA7" s="688"/>
      <c r="AB7" s="688"/>
      <c r="AC7" s="688"/>
      <c r="AD7" s="689">
        <v>843</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441607</v>
      </c>
      <c r="BH7" s="686"/>
      <c r="BI7" s="686"/>
      <c r="BJ7" s="686"/>
      <c r="BK7" s="686"/>
      <c r="BL7" s="686"/>
      <c r="BM7" s="686"/>
      <c r="BN7" s="687"/>
      <c r="BO7" s="688">
        <v>39.700000000000003</v>
      </c>
      <c r="BP7" s="688"/>
      <c r="BQ7" s="688"/>
      <c r="BR7" s="688"/>
      <c r="BS7" s="689" t="s">
        <v>241</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2616084</v>
      </c>
      <c r="CS7" s="686"/>
      <c r="CT7" s="686"/>
      <c r="CU7" s="686"/>
      <c r="CV7" s="686"/>
      <c r="CW7" s="686"/>
      <c r="CX7" s="686"/>
      <c r="CY7" s="687"/>
      <c r="CZ7" s="688">
        <v>26.8</v>
      </c>
      <c r="DA7" s="688"/>
      <c r="DB7" s="688"/>
      <c r="DC7" s="688"/>
      <c r="DD7" s="694">
        <v>19385</v>
      </c>
      <c r="DE7" s="686"/>
      <c r="DF7" s="686"/>
      <c r="DG7" s="686"/>
      <c r="DH7" s="686"/>
      <c r="DI7" s="686"/>
      <c r="DJ7" s="686"/>
      <c r="DK7" s="686"/>
      <c r="DL7" s="686"/>
      <c r="DM7" s="686"/>
      <c r="DN7" s="686"/>
      <c r="DO7" s="686"/>
      <c r="DP7" s="687"/>
      <c r="DQ7" s="694">
        <v>1015297</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2028</v>
      </c>
      <c r="S8" s="686"/>
      <c r="T8" s="686"/>
      <c r="U8" s="686"/>
      <c r="V8" s="686"/>
      <c r="W8" s="686"/>
      <c r="X8" s="686"/>
      <c r="Y8" s="687"/>
      <c r="Z8" s="688">
        <v>0</v>
      </c>
      <c r="AA8" s="688"/>
      <c r="AB8" s="688"/>
      <c r="AC8" s="688"/>
      <c r="AD8" s="689">
        <v>2028</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25432</v>
      </c>
      <c r="BH8" s="686"/>
      <c r="BI8" s="686"/>
      <c r="BJ8" s="686"/>
      <c r="BK8" s="686"/>
      <c r="BL8" s="686"/>
      <c r="BM8" s="686"/>
      <c r="BN8" s="687"/>
      <c r="BO8" s="688">
        <v>2.2999999999999998</v>
      </c>
      <c r="BP8" s="688"/>
      <c r="BQ8" s="688"/>
      <c r="BR8" s="688"/>
      <c r="BS8" s="694" t="s">
        <v>241</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2265017</v>
      </c>
      <c r="CS8" s="686"/>
      <c r="CT8" s="686"/>
      <c r="CU8" s="686"/>
      <c r="CV8" s="686"/>
      <c r="CW8" s="686"/>
      <c r="CX8" s="686"/>
      <c r="CY8" s="687"/>
      <c r="CZ8" s="688">
        <v>23.2</v>
      </c>
      <c r="DA8" s="688"/>
      <c r="DB8" s="688"/>
      <c r="DC8" s="688"/>
      <c r="DD8" s="694">
        <v>3121</v>
      </c>
      <c r="DE8" s="686"/>
      <c r="DF8" s="686"/>
      <c r="DG8" s="686"/>
      <c r="DH8" s="686"/>
      <c r="DI8" s="686"/>
      <c r="DJ8" s="686"/>
      <c r="DK8" s="686"/>
      <c r="DL8" s="686"/>
      <c r="DM8" s="686"/>
      <c r="DN8" s="686"/>
      <c r="DO8" s="686"/>
      <c r="DP8" s="687"/>
      <c r="DQ8" s="694">
        <v>1230879</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2743</v>
      </c>
      <c r="S9" s="686"/>
      <c r="T9" s="686"/>
      <c r="U9" s="686"/>
      <c r="V9" s="686"/>
      <c r="W9" s="686"/>
      <c r="X9" s="686"/>
      <c r="Y9" s="687"/>
      <c r="Z9" s="688">
        <v>0</v>
      </c>
      <c r="AA9" s="688"/>
      <c r="AB9" s="688"/>
      <c r="AC9" s="688"/>
      <c r="AD9" s="689">
        <v>2743</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378884</v>
      </c>
      <c r="BH9" s="686"/>
      <c r="BI9" s="686"/>
      <c r="BJ9" s="686"/>
      <c r="BK9" s="686"/>
      <c r="BL9" s="686"/>
      <c r="BM9" s="686"/>
      <c r="BN9" s="687"/>
      <c r="BO9" s="688">
        <v>34.1</v>
      </c>
      <c r="BP9" s="688"/>
      <c r="BQ9" s="688"/>
      <c r="BR9" s="688"/>
      <c r="BS9" s="694" t="s">
        <v>241</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923453</v>
      </c>
      <c r="CS9" s="686"/>
      <c r="CT9" s="686"/>
      <c r="CU9" s="686"/>
      <c r="CV9" s="686"/>
      <c r="CW9" s="686"/>
      <c r="CX9" s="686"/>
      <c r="CY9" s="687"/>
      <c r="CZ9" s="688">
        <v>9.5</v>
      </c>
      <c r="DA9" s="688"/>
      <c r="DB9" s="688"/>
      <c r="DC9" s="688"/>
      <c r="DD9" s="694">
        <v>15903</v>
      </c>
      <c r="DE9" s="686"/>
      <c r="DF9" s="686"/>
      <c r="DG9" s="686"/>
      <c r="DH9" s="686"/>
      <c r="DI9" s="686"/>
      <c r="DJ9" s="686"/>
      <c r="DK9" s="686"/>
      <c r="DL9" s="686"/>
      <c r="DM9" s="686"/>
      <c r="DN9" s="686"/>
      <c r="DO9" s="686"/>
      <c r="DP9" s="687"/>
      <c r="DQ9" s="694">
        <v>882233</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131</v>
      </c>
      <c r="AA10" s="688"/>
      <c r="AB10" s="688"/>
      <c r="AC10" s="688"/>
      <c r="AD10" s="689" t="s">
        <v>131</v>
      </c>
      <c r="AE10" s="689"/>
      <c r="AF10" s="689"/>
      <c r="AG10" s="689"/>
      <c r="AH10" s="689"/>
      <c r="AI10" s="689"/>
      <c r="AJ10" s="689"/>
      <c r="AK10" s="689"/>
      <c r="AL10" s="690" t="s">
        <v>131</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22297</v>
      </c>
      <c r="BH10" s="686"/>
      <c r="BI10" s="686"/>
      <c r="BJ10" s="686"/>
      <c r="BK10" s="686"/>
      <c r="BL10" s="686"/>
      <c r="BM10" s="686"/>
      <c r="BN10" s="687"/>
      <c r="BO10" s="688">
        <v>2</v>
      </c>
      <c r="BP10" s="688"/>
      <c r="BQ10" s="688"/>
      <c r="BR10" s="688"/>
      <c r="BS10" s="694" t="s">
        <v>241</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76</v>
      </c>
      <c r="CS10" s="686"/>
      <c r="CT10" s="686"/>
      <c r="CU10" s="686"/>
      <c r="CV10" s="686"/>
      <c r="CW10" s="686"/>
      <c r="CX10" s="686"/>
      <c r="CY10" s="687"/>
      <c r="CZ10" s="688">
        <v>0</v>
      </c>
      <c r="DA10" s="688"/>
      <c r="DB10" s="688"/>
      <c r="DC10" s="688"/>
      <c r="DD10" s="694" t="s">
        <v>131</v>
      </c>
      <c r="DE10" s="686"/>
      <c r="DF10" s="686"/>
      <c r="DG10" s="686"/>
      <c r="DH10" s="686"/>
      <c r="DI10" s="686"/>
      <c r="DJ10" s="686"/>
      <c r="DK10" s="686"/>
      <c r="DL10" s="686"/>
      <c r="DM10" s="686"/>
      <c r="DN10" s="686"/>
      <c r="DO10" s="686"/>
      <c r="DP10" s="687"/>
      <c r="DQ10" s="694">
        <v>76</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320349</v>
      </c>
      <c r="S11" s="686"/>
      <c r="T11" s="686"/>
      <c r="U11" s="686"/>
      <c r="V11" s="686"/>
      <c r="W11" s="686"/>
      <c r="X11" s="686"/>
      <c r="Y11" s="687"/>
      <c r="Z11" s="690">
        <v>3.1</v>
      </c>
      <c r="AA11" s="691"/>
      <c r="AB11" s="691"/>
      <c r="AC11" s="703"/>
      <c r="AD11" s="694">
        <v>320349</v>
      </c>
      <c r="AE11" s="686"/>
      <c r="AF11" s="686"/>
      <c r="AG11" s="686"/>
      <c r="AH11" s="686"/>
      <c r="AI11" s="686"/>
      <c r="AJ11" s="686"/>
      <c r="AK11" s="687"/>
      <c r="AL11" s="690">
        <v>6.2</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14994</v>
      </c>
      <c r="BH11" s="686"/>
      <c r="BI11" s="686"/>
      <c r="BJ11" s="686"/>
      <c r="BK11" s="686"/>
      <c r="BL11" s="686"/>
      <c r="BM11" s="686"/>
      <c r="BN11" s="687"/>
      <c r="BO11" s="688">
        <v>1.3</v>
      </c>
      <c r="BP11" s="688"/>
      <c r="BQ11" s="688"/>
      <c r="BR11" s="688"/>
      <c r="BS11" s="694" t="s">
        <v>241</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685745</v>
      </c>
      <c r="CS11" s="686"/>
      <c r="CT11" s="686"/>
      <c r="CU11" s="686"/>
      <c r="CV11" s="686"/>
      <c r="CW11" s="686"/>
      <c r="CX11" s="686"/>
      <c r="CY11" s="687"/>
      <c r="CZ11" s="688">
        <v>7</v>
      </c>
      <c r="DA11" s="688"/>
      <c r="DB11" s="688"/>
      <c r="DC11" s="688"/>
      <c r="DD11" s="694">
        <v>184457</v>
      </c>
      <c r="DE11" s="686"/>
      <c r="DF11" s="686"/>
      <c r="DG11" s="686"/>
      <c r="DH11" s="686"/>
      <c r="DI11" s="686"/>
      <c r="DJ11" s="686"/>
      <c r="DK11" s="686"/>
      <c r="DL11" s="686"/>
      <c r="DM11" s="686"/>
      <c r="DN11" s="686"/>
      <c r="DO11" s="686"/>
      <c r="DP11" s="687"/>
      <c r="DQ11" s="694">
        <v>376153</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t="s">
        <v>131</v>
      </c>
      <c r="S12" s="686"/>
      <c r="T12" s="686"/>
      <c r="U12" s="686"/>
      <c r="V12" s="686"/>
      <c r="W12" s="686"/>
      <c r="X12" s="686"/>
      <c r="Y12" s="687"/>
      <c r="Z12" s="688" t="s">
        <v>241</v>
      </c>
      <c r="AA12" s="688"/>
      <c r="AB12" s="688"/>
      <c r="AC12" s="688"/>
      <c r="AD12" s="689" t="s">
        <v>131</v>
      </c>
      <c r="AE12" s="689"/>
      <c r="AF12" s="689"/>
      <c r="AG12" s="689"/>
      <c r="AH12" s="689"/>
      <c r="AI12" s="689"/>
      <c r="AJ12" s="689"/>
      <c r="AK12" s="689"/>
      <c r="AL12" s="690" t="s">
        <v>241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546658</v>
      </c>
      <c r="BH12" s="686"/>
      <c r="BI12" s="686"/>
      <c r="BJ12" s="686"/>
      <c r="BK12" s="686"/>
      <c r="BL12" s="686"/>
      <c r="BM12" s="686"/>
      <c r="BN12" s="687"/>
      <c r="BO12" s="688">
        <v>49.2</v>
      </c>
      <c r="BP12" s="688"/>
      <c r="BQ12" s="688"/>
      <c r="BR12" s="688"/>
      <c r="BS12" s="694" t="s">
        <v>241</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367384</v>
      </c>
      <c r="CS12" s="686"/>
      <c r="CT12" s="686"/>
      <c r="CU12" s="686"/>
      <c r="CV12" s="686"/>
      <c r="CW12" s="686"/>
      <c r="CX12" s="686"/>
      <c r="CY12" s="687"/>
      <c r="CZ12" s="688">
        <v>3.8</v>
      </c>
      <c r="DA12" s="688"/>
      <c r="DB12" s="688"/>
      <c r="DC12" s="688"/>
      <c r="DD12" s="694">
        <v>119361</v>
      </c>
      <c r="DE12" s="686"/>
      <c r="DF12" s="686"/>
      <c r="DG12" s="686"/>
      <c r="DH12" s="686"/>
      <c r="DI12" s="686"/>
      <c r="DJ12" s="686"/>
      <c r="DK12" s="686"/>
      <c r="DL12" s="686"/>
      <c r="DM12" s="686"/>
      <c r="DN12" s="686"/>
      <c r="DO12" s="686"/>
      <c r="DP12" s="687"/>
      <c r="DQ12" s="694">
        <v>243763</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241</v>
      </c>
      <c r="S13" s="686"/>
      <c r="T13" s="686"/>
      <c r="U13" s="686"/>
      <c r="V13" s="686"/>
      <c r="W13" s="686"/>
      <c r="X13" s="686"/>
      <c r="Y13" s="687"/>
      <c r="Z13" s="688" t="s">
        <v>131</v>
      </c>
      <c r="AA13" s="688"/>
      <c r="AB13" s="688"/>
      <c r="AC13" s="688"/>
      <c r="AD13" s="689" t="s">
        <v>131</v>
      </c>
      <c r="AE13" s="689"/>
      <c r="AF13" s="689"/>
      <c r="AG13" s="689"/>
      <c r="AH13" s="689"/>
      <c r="AI13" s="689"/>
      <c r="AJ13" s="689"/>
      <c r="AK13" s="689"/>
      <c r="AL13" s="690" t="s">
        <v>131</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544224</v>
      </c>
      <c r="BH13" s="686"/>
      <c r="BI13" s="686"/>
      <c r="BJ13" s="686"/>
      <c r="BK13" s="686"/>
      <c r="BL13" s="686"/>
      <c r="BM13" s="686"/>
      <c r="BN13" s="687"/>
      <c r="BO13" s="688">
        <v>48.9</v>
      </c>
      <c r="BP13" s="688"/>
      <c r="BQ13" s="688"/>
      <c r="BR13" s="688"/>
      <c r="BS13" s="694" t="s">
        <v>131</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770582</v>
      </c>
      <c r="CS13" s="686"/>
      <c r="CT13" s="686"/>
      <c r="CU13" s="686"/>
      <c r="CV13" s="686"/>
      <c r="CW13" s="686"/>
      <c r="CX13" s="686"/>
      <c r="CY13" s="687"/>
      <c r="CZ13" s="688">
        <v>7.9</v>
      </c>
      <c r="DA13" s="688"/>
      <c r="DB13" s="688"/>
      <c r="DC13" s="688"/>
      <c r="DD13" s="694">
        <v>255368</v>
      </c>
      <c r="DE13" s="686"/>
      <c r="DF13" s="686"/>
      <c r="DG13" s="686"/>
      <c r="DH13" s="686"/>
      <c r="DI13" s="686"/>
      <c r="DJ13" s="686"/>
      <c r="DK13" s="686"/>
      <c r="DL13" s="686"/>
      <c r="DM13" s="686"/>
      <c r="DN13" s="686"/>
      <c r="DO13" s="686"/>
      <c r="DP13" s="687"/>
      <c r="DQ13" s="694">
        <v>523751</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241</v>
      </c>
      <c r="S14" s="686"/>
      <c r="T14" s="686"/>
      <c r="U14" s="686"/>
      <c r="V14" s="686"/>
      <c r="W14" s="686"/>
      <c r="X14" s="686"/>
      <c r="Y14" s="687"/>
      <c r="Z14" s="688" t="s">
        <v>131</v>
      </c>
      <c r="AA14" s="688"/>
      <c r="AB14" s="688"/>
      <c r="AC14" s="688"/>
      <c r="AD14" s="689" t="s">
        <v>241</v>
      </c>
      <c r="AE14" s="689"/>
      <c r="AF14" s="689"/>
      <c r="AG14" s="689"/>
      <c r="AH14" s="689"/>
      <c r="AI14" s="689"/>
      <c r="AJ14" s="689"/>
      <c r="AK14" s="689"/>
      <c r="AL14" s="690" t="s">
        <v>131</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56734</v>
      </c>
      <c r="BH14" s="686"/>
      <c r="BI14" s="686"/>
      <c r="BJ14" s="686"/>
      <c r="BK14" s="686"/>
      <c r="BL14" s="686"/>
      <c r="BM14" s="686"/>
      <c r="BN14" s="687"/>
      <c r="BO14" s="688">
        <v>5.0999999999999996</v>
      </c>
      <c r="BP14" s="688"/>
      <c r="BQ14" s="688"/>
      <c r="BR14" s="688"/>
      <c r="BS14" s="694" t="s">
        <v>131</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325753</v>
      </c>
      <c r="CS14" s="686"/>
      <c r="CT14" s="686"/>
      <c r="CU14" s="686"/>
      <c r="CV14" s="686"/>
      <c r="CW14" s="686"/>
      <c r="CX14" s="686"/>
      <c r="CY14" s="687"/>
      <c r="CZ14" s="688">
        <v>3.3</v>
      </c>
      <c r="DA14" s="688"/>
      <c r="DB14" s="688"/>
      <c r="DC14" s="688"/>
      <c r="DD14" s="694">
        <v>11893</v>
      </c>
      <c r="DE14" s="686"/>
      <c r="DF14" s="686"/>
      <c r="DG14" s="686"/>
      <c r="DH14" s="686"/>
      <c r="DI14" s="686"/>
      <c r="DJ14" s="686"/>
      <c r="DK14" s="686"/>
      <c r="DL14" s="686"/>
      <c r="DM14" s="686"/>
      <c r="DN14" s="686"/>
      <c r="DO14" s="686"/>
      <c r="DP14" s="687"/>
      <c r="DQ14" s="694">
        <v>314535</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241</v>
      </c>
      <c r="AA15" s="688"/>
      <c r="AB15" s="688"/>
      <c r="AC15" s="688"/>
      <c r="AD15" s="689" t="s">
        <v>131</v>
      </c>
      <c r="AE15" s="689"/>
      <c r="AF15" s="689"/>
      <c r="AG15" s="689"/>
      <c r="AH15" s="689"/>
      <c r="AI15" s="689"/>
      <c r="AJ15" s="689"/>
      <c r="AK15" s="689"/>
      <c r="AL15" s="690" t="s">
        <v>241</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67084</v>
      </c>
      <c r="BH15" s="686"/>
      <c r="BI15" s="686"/>
      <c r="BJ15" s="686"/>
      <c r="BK15" s="686"/>
      <c r="BL15" s="686"/>
      <c r="BM15" s="686"/>
      <c r="BN15" s="687"/>
      <c r="BO15" s="688">
        <v>6</v>
      </c>
      <c r="BP15" s="688"/>
      <c r="BQ15" s="688"/>
      <c r="BR15" s="688"/>
      <c r="BS15" s="694" t="s">
        <v>241</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835486</v>
      </c>
      <c r="CS15" s="686"/>
      <c r="CT15" s="686"/>
      <c r="CU15" s="686"/>
      <c r="CV15" s="686"/>
      <c r="CW15" s="686"/>
      <c r="CX15" s="686"/>
      <c r="CY15" s="687"/>
      <c r="CZ15" s="688">
        <v>8.6</v>
      </c>
      <c r="DA15" s="688"/>
      <c r="DB15" s="688"/>
      <c r="DC15" s="688"/>
      <c r="DD15" s="694">
        <v>105844</v>
      </c>
      <c r="DE15" s="686"/>
      <c r="DF15" s="686"/>
      <c r="DG15" s="686"/>
      <c r="DH15" s="686"/>
      <c r="DI15" s="686"/>
      <c r="DJ15" s="686"/>
      <c r="DK15" s="686"/>
      <c r="DL15" s="686"/>
      <c r="DM15" s="686"/>
      <c r="DN15" s="686"/>
      <c r="DO15" s="686"/>
      <c r="DP15" s="687"/>
      <c r="DQ15" s="694">
        <v>604656</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5616</v>
      </c>
      <c r="S16" s="686"/>
      <c r="T16" s="686"/>
      <c r="U16" s="686"/>
      <c r="V16" s="686"/>
      <c r="W16" s="686"/>
      <c r="X16" s="686"/>
      <c r="Y16" s="687"/>
      <c r="Z16" s="688">
        <v>0.1</v>
      </c>
      <c r="AA16" s="688"/>
      <c r="AB16" s="688"/>
      <c r="AC16" s="688"/>
      <c r="AD16" s="689">
        <v>5616</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241</v>
      </c>
      <c r="BH16" s="686"/>
      <c r="BI16" s="686"/>
      <c r="BJ16" s="686"/>
      <c r="BK16" s="686"/>
      <c r="BL16" s="686"/>
      <c r="BM16" s="686"/>
      <c r="BN16" s="687"/>
      <c r="BO16" s="688" t="s">
        <v>131</v>
      </c>
      <c r="BP16" s="688"/>
      <c r="BQ16" s="688"/>
      <c r="BR16" s="688"/>
      <c r="BS16" s="694" t="s">
        <v>241</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12406</v>
      </c>
      <c r="CS16" s="686"/>
      <c r="CT16" s="686"/>
      <c r="CU16" s="686"/>
      <c r="CV16" s="686"/>
      <c r="CW16" s="686"/>
      <c r="CX16" s="686"/>
      <c r="CY16" s="687"/>
      <c r="CZ16" s="688">
        <v>0.1</v>
      </c>
      <c r="DA16" s="688"/>
      <c r="DB16" s="688"/>
      <c r="DC16" s="688"/>
      <c r="DD16" s="694" t="s">
        <v>241</v>
      </c>
      <c r="DE16" s="686"/>
      <c r="DF16" s="686"/>
      <c r="DG16" s="686"/>
      <c r="DH16" s="686"/>
      <c r="DI16" s="686"/>
      <c r="DJ16" s="686"/>
      <c r="DK16" s="686"/>
      <c r="DL16" s="686"/>
      <c r="DM16" s="686"/>
      <c r="DN16" s="686"/>
      <c r="DO16" s="686"/>
      <c r="DP16" s="687"/>
      <c r="DQ16" s="694" t="s">
        <v>241</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3444</v>
      </c>
      <c r="S17" s="686"/>
      <c r="T17" s="686"/>
      <c r="U17" s="686"/>
      <c r="V17" s="686"/>
      <c r="W17" s="686"/>
      <c r="X17" s="686"/>
      <c r="Y17" s="687"/>
      <c r="Z17" s="688">
        <v>0</v>
      </c>
      <c r="AA17" s="688"/>
      <c r="AB17" s="688"/>
      <c r="AC17" s="688"/>
      <c r="AD17" s="689">
        <v>3444</v>
      </c>
      <c r="AE17" s="689"/>
      <c r="AF17" s="689"/>
      <c r="AG17" s="689"/>
      <c r="AH17" s="689"/>
      <c r="AI17" s="689"/>
      <c r="AJ17" s="689"/>
      <c r="AK17" s="689"/>
      <c r="AL17" s="690">
        <v>0.1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836246</v>
      </c>
      <c r="CS17" s="686"/>
      <c r="CT17" s="686"/>
      <c r="CU17" s="686"/>
      <c r="CV17" s="686"/>
      <c r="CW17" s="686"/>
      <c r="CX17" s="686"/>
      <c r="CY17" s="687"/>
      <c r="CZ17" s="688">
        <v>8.6</v>
      </c>
      <c r="DA17" s="688"/>
      <c r="DB17" s="688"/>
      <c r="DC17" s="688"/>
      <c r="DD17" s="694" t="s">
        <v>241</v>
      </c>
      <c r="DE17" s="686"/>
      <c r="DF17" s="686"/>
      <c r="DG17" s="686"/>
      <c r="DH17" s="686"/>
      <c r="DI17" s="686"/>
      <c r="DJ17" s="686"/>
      <c r="DK17" s="686"/>
      <c r="DL17" s="686"/>
      <c r="DM17" s="686"/>
      <c r="DN17" s="686"/>
      <c r="DO17" s="686"/>
      <c r="DP17" s="687"/>
      <c r="DQ17" s="694">
        <v>835942</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11670</v>
      </c>
      <c r="S18" s="686"/>
      <c r="T18" s="686"/>
      <c r="U18" s="686"/>
      <c r="V18" s="686"/>
      <c r="W18" s="686"/>
      <c r="X18" s="686"/>
      <c r="Y18" s="687"/>
      <c r="Z18" s="688">
        <v>0.1</v>
      </c>
      <c r="AA18" s="688"/>
      <c r="AB18" s="688"/>
      <c r="AC18" s="688"/>
      <c r="AD18" s="689">
        <v>11670</v>
      </c>
      <c r="AE18" s="689"/>
      <c r="AF18" s="689"/>
      <c r="AG18" s="689"/>
      <c r="AH18" s="689"/>
      <c r="AI18" s="689"/>
      <c r="AJ18" s="689"/>
      <c r="AK18" s="689"/>
      <c r="AL18" s="690">
        <v>0.2</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241</v>
      </c>
      <c r="BP18" s="688"/>
      <c r="BQ18" s="688"/>
      <c r="BR18" s="688"/>
      <c r="BS18" s="694" t="s">
        <v>131</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131</v>
      </c>
      <c r="CS18" s="686"/>
      <c r="CT18" s="686"/>
      <c r="CU18" s="686"/>
      <c r="CV18" s="686"/>
      <c r="CW18" s="686"/>
      <c r="CX18" s="686"/>
      <c r="CY18" s="687"/>
      <c r="CZ18" s="688" t="s">
        <v>131</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7480</v>
      </c>
      <c r="S19" s="686"/>
      <c r="T19" s="686"/>
      <c r="U19" s="686"/>
      <c r="V19" s="686"/>
      <c r="W19" s="686"/>
      <c r="X19" s="686"/>
      <c r="Y19" s="687"/>
      <c r="Z19" s="688">
        <v>0.1</v>
      </c>
      <c r="AA19" s="688"/>
      <c r="AB19" s="688"/>
      <c r="AC19" s="688"/>
      <c r="AD19" s="689">
        <v>7480</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241</v>
      </c>
      <c r="BH19" s="686"/>
      <c r="BI19" s="686"/>
      <c r="BJ19" s="686"/>
      <c r="BK19" s="686"/>
      <c r="BL19" s="686"/>
      <c r="BM19" s="686"/>
      <c r="BN19" s="687"/>
      <c r="BO19" s="688" t="s">
        <v>131</v>
      </c>
      <c r="BP19" s="688"/>
      <c r="BQ19" s="688"/>
      <c r="BR19" s="688"/>
      <c r="BS19" s="694" t="s">
        <v>241</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131</v>
      </c>
      <c r="DA19" s="688"/>
      <c r="DB19" s="688"/>
      <c r="DC19" s="688"/>
      <c r="DD19" s="694" t="s">
        <v>241</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2359</v>
      </c>
      <c r="S20" s="686"/>
      <c r="T20" s="686"/>
      <c r="U20" s="686"/>
      <c r="V20" s="686"/>
      <c r="W20" s="686"/>
      <c r="X20" s="686"/>
      <c r="Y20" s="687"/>
      <c r="Z20" s="688">
        <v>0</v>
      </c>
      <c r="AA20" s="688"/>
      <c r="AB20" s="688"/>
      <c r="AC20" s="688"/>
      <c r="AD20" s="689">
        <v>2359</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241</v>
      </c>
      <c r="BH20" s="686"/>
      <c r="BI20" s="686"/>
      <c r="BJ20" s="686"/>
      <c r="BK20" s="686"/>
      <c r="BL20" s="686"/>
      <c r="BM20" s="686"/>
      <c r="BN20" s="687"/>
      <c r="BO20" s="688" t="s">
        <v>131</v>
      </c>
      <c r="BP20" s="688"/>
      <c r="BQ20" s="688"/>
      <c r="BR20" s="688"/>
      <c r="BS20" s="694" t="s">
        <v>241</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9752449</v>
      </c>
      <c r="CS20" s="686"/>
      <c r="CT20" s="686"/>
      <c r="CU20" s="686"/>
      <c r="CV20" s="686"/>
      <c r="CW20" s="686"/>
      <c r="CX20" s="686"/>
      <c r="CY20" s="687"/>
      <c r="CZ20" s="688">
        <v>100</v>
      </c>
      <c r="DA20" s="688"/>
      <c r="DB20" s="688"/>
      <c r="DC20" s="688"/>
      <c r="DD20" s="694">
        <v>715332</v>
      </c>
      <c r="DE20" s="686"/>
      <c r="DF20" s="686"/>
      <c r="DG20" s="686"/>
      <c r="DH20" s="686"/>
      <c r="DI20" s="686"/>
      <c r="DJ20" s="686"/>
      <c r="DK20" s="686"/>
      <c r="DL20" s="686"/>
      <c r="DM20" s="686"/>
      <c r="DN20" s="686"/>
      <c r="DO20" s="686"/>
      <c r="DP20" s="687"/>
      <c r="DQ20" s="694">
        <v>6141502</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1831</v>
      </c>
      <c r="S21" s="686"/>
      <c r="T21" s="686"/>
      <c r="U21" s="686"/>
      <c r="V21" s="686"/>
      <c r="W21" s="686"/>
      <c r="X21" s="686"/>
      <c r="Y21" s="687"/>
      <c r="Z21" s="688">
        <v>0</v>
      </c>
      <c r="AA21" s="688"/>
      <c r="AB21" s="688"/>
      <c r="AC21" s="688"/>
      <c r="AD21" s="689">
        <v>1831</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241</v>
      </c>
      <c r="BH21" s="686"/>
      <c r="BI21" s="686"/>
      <c r="BJ21" s="686"/>
      <c r="BK21" s="686"/>
      <c r="BL21" s="686"/>
      <c r="BM21" s="686"/>
      <c r="BN21" s="687"/>
      <c r="BO21" s="688" t="s">
        <v>131</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3947066</v>
      </c>
      <c r="S22" s="686"/>
      <c r="T22" s="686"/>
      <c r="U22" s="686"/>
      <c r="V22" s="686"/>
      <c r="W22" s="686"/>
      <c r="X22" s="686"/>
      <c r="Y22" s="687"/>
      <c r="Z22" s="688">
        <v>38.5</v>
      </c>
      <c r="AA22" s="688"/>
      <c r="AB22" s="688"/>
      <c r="AC22" s="688"/>
      <c r="AD22" s="689">
        <v>3583698</v>
      </c>
      <c r="AE22" s="689"/>
      <c r="AF22" s="689"/>
      <c r="AG22" s="689"/>
      <c r="AH22" s="689"/>
      <c r="AI22" s="689"/>
      <c r="AJ22" s="689"/>
      <c r="AK22" s="689"/>
      <c r="AL22" s="690">
        <v>69.3</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131</v>
      </c>
      <c r="BP22" s="688"/>
      <c r="BQ22" s="688"/>
      <c r="BR22" s="688"/>
      <c r="BS22" s="694" t="s">
        <v>286</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3583698</v>
      </c>
      <c r="S23" s="686"/>
      <c r="T23" s="686"/>
      <c r="U23" s="686"/>
      <c r="V23" s="686"/>
      <c r="W23" s="686"/>
      <c r="X23" s="686"/>
      <c r="Y23" s="687"/>
      <c r="Z23" s="688">
        <v>34.9</v>
      </c>
      <c r="AA23" s="688"/>
      <c r="AB23" s="688"/>
      <c r="AC23" s="688"/>
      <c r="AD23" s="689">
        <v>3583698</v>
      </c>
      <c r="AE23" s="689"/>
      <c r="AF23" s="689"/>
      <c r="AG23" s="689"/>
      <c r="AH23" s="689"/>
      <c r="AI23" s="689"/>
      <c r="AJ23" s="689"/>
      <c r="AK23" s="689"/>
      <c r="AL23" s="690">
        <v>69.3</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131</v>
      </c>
      <c r="BH23" s="686"/>
      <c r="BI23" s="686"/>
      <c r="BJ23" s="686"/>
      <c r="BK23" s="686"/>
      <c r="BL23" s="686"/>
      <c r="BM23" s="686"/>
      <c r="BN23" s="687"/>
      <c r="BO23" s="688" t="s">
        <v>131</v>
      </c>
      <c r="BP23" s="688"/>
      <c r="BQ23" s="688"/>
      <c r="BR23" s="688"/>
      <c r="BS23" s="694" t="s">
        <v>241</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363368</v>
      </c>
      <c r="S24" s="686"/>
      <c r="T24" s="686"/>
      <c r="U24" s="686"/>
      <c r="V24" s="686"/>
      <c r="W24" s="686"/>
      <c r="X24" s="686"/>
      <c r="Y24" s="687"/>
      <c r="Z24" s="688">
        <v>3.5</v>
      </c>
      <c r="AA24" s="688"/>
      <c r="AB24" s="688"/>
      <c r="AC24" s="688"/>
      <c r="AD24" s="689" t="s">
        <v>131</v>
      </c>
      <c r="AE24" s="689"/>
      <c r="AF24" s="689"/>
      <c r="AG24" s="689"/>
      <c r="AH24" s="689"/>
      <c r="AI24" s="689"/>
      <c r="AJ24" s="689"/>
      <c r="AK24" s="689"/>
      <c r="AL24" s="690" t="s">
        <v>241</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241</v>
      </c>
      <c r="BH24" s="686"/>
      <c r="BI24" s="686"/>
      <c r="BJ24" s="686"/>
      <c r="BK24" s="686"/>
      <c r="BL24" s="686"/>
      <c r="BM24" s="686"/>
      <c r="BN24" s="687"/>
      <c r="BO24" s="688" t="s">
        <v>241</v>
      </c>
      <c r="BP24" s="688"/>
      <c r="BQ24" s="688"/>
      <c r="BR24" s="688"/>
      <c r="BS24" s="694" t="s">
        <v>241</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3299147</v>
      </c>
      <c r="CS24" s="675"/>
      <c r="CT24" s="675"/>
      <c r="CU24" s="675"/>
      <c r="CV24" s="675"/>
      <c r="CW24" s="675"/>
      <c r="CX24" s="675"/>
      <c r="CY24" s="676"/>
      <c r="CZ24" s="679">
        <v>33.799999999999997</v>
      </c>
      <c r="DA24" s="680"/>
      <c r="DB24" s="680"/>
      <c r="DC24" s="699"/>
      <c r="DD24" s="719">
        <v>2362853</v>
      </c>
      <c r="DE24" s="675"/>
      <c r="DF24" s="675"/>
      <c r="DG24" s="675"/>
      <c r="DH24" s="675"/>
      <c r="DI24" s="675"/>
      <c r="DJ24" s="675"/>
      <c r="DK24" s="676"/>
      <c r="DL24" s="719">
        <v>2263887</v>
      </c>
      <c r="DM24" s="675"/>
      <c r="DN24" s="675"/>
      <c r="DO24" s="675"/>
      <c r="DP24" s="675"/>
      <c r="DQ24" s="675"/>
      <c r="DR24" s="675"/>
      <c r="DS24" s="675"/>
      <c r="DT24" s="675"/>
      <c r="DU24" s="675"/>
      <c r="DV24" s="676"/>
      <c r="DW24" s="679">
        <v>42.5</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131</v>
      </c>
      <c r="S25" s="686"/>
      <c r="T25" s="686"/>
      <c r="U25" s="686"/>
      <c r="V25" s="686"/>
      <c r="W25" s="686"/>
      <c r="X25" s="686"/>
      <c r="Y25" s="687"/>
      <c r="Z25" s="688" t="s">
        <v>131</v>
      </c>
      <c r="AA25" s="688"/>
      <c r="AB25" s="688"/>
      <c r="AC25" s="688"/>
      <c r="AD25" s="689" t="s">
        <v>131</v>
      </c>
      <c r="AE25" s="689"/>
      <c r="AF25" s="689"/>
      <c r="AG25" s="689"/>
      <c r="AH25" s="689"/>
      <c r="AI25" s="689"/>
      <c r="AJ25" s="689"/>
      <c r="AK25" s="689"/>
      <c r="AL25" s="690" t="s">
        <v>241</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241</v>
      </c>
      <c r="BP25" s="688"/>
      <c r="BQ25" s="688"/>
      <c r="BR25" s="688"/>
      <c r="BS25" s="694" t="s">
        <v>131</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1326324</v>
      </c>
      <c r="CS25" s="722"/>
      <c r="CT25" s="722"/>
      <c r="CU25" s="722"/>
      <c r="CV25" s="722"/>
      <c r="CW25" s="722"/>
      <c r="CX25" s="722"/>
      <c r="CY25" s="723"/>
      <c r="CZ25" s="690">
        <v>13.6</v>
      </c>
      <c r="DA25" s="720"/>
      <c r="DB25" s="720"/>
      <c r="DC25" s="724"/>
      <c r="DD25" s="694">
        <v>1202899</v>
      </c>
      <c r="DE25" s="722"/>
      <c r="DF25" s="722"/>
      <c r="DG25" s="722"/>
      <c r="DH25" s="722"/>
      <c r="DI25" s="722"/>
      <c r="DJ25" s="722"/>
      <c r="DK25" s="723"/>
      <c r="DL25" s="694">
        <v>1111758</v>
      </c>
      <c r="DM25" s="722"/>
      <c r="DN25" s="722"/>
      <c r="DO25" s="722"/>
      <c r="DP25" s="722"/>
      <c r="DQ25" s="722"/>
      <c r="DR25" s="722"/>
      <c r="DS25" s="722"/>
      <c r="DT25" s="722"/>
      <c r="DU25" s="722"/>
      <c r="DV25" s="723"/>
      <c r="DW25" s="690">
        <v>20.9</v>
      </c>
      <c r="DX25" s="720"/>
      <c r="DY25" s="720"/>
      <c r="DZ25" s="720"/>
      <c r="EA25" s="720"/>
      <c r="EB25" s="720"/>
      <c r="EC25" s="721"/>
    </row>
    <row r="26" spans="2:133" ht="11.25" customHeight="1" x14ac:dyDescent="0.15">
      <c r="B26" s="682" t="s">
        <v>301</v>
      </c>
      <c r="C26" s="683"/>
      <c r="D26" s="683"/>
      <c r="E26" s="683"/>
      <c r="F26" s="683"/>
      <c r="G26" s="683"/>
      <c r="H26" s="683"/>
      <c r="I26" s="683"/>
      <c r="J26" s="683"/>
      <c r="K26" s="683"/>
      <c r="L26" s="683"/>
      <c r="M26" s="683"/>
      <c r="N26" s="683"/>
      <c r="O26" s="683"/>
      <c r="P26" s="683"/>
      <c r="Q26" s="684"/>
      <c r="R26" s="685">
        <v>5526017</v>
      </c>
      <c r="S26" s="686"/>
      <c r="T26" s="686"/>
      <c r="U26" s="686"/>
      <c r="V26" s="686"/>
      <c r="W26" s="686"/>
      <c r="X26" s="686"/>
      <c r="Y26" s="687"/>
      <c r="Z26" s="688">
        <v>53.9</v>
      </c>
      <c r="AA26" s="688"/>
      <c r="AB26" s="688"/>
      <c r="AC26" s="688"/>
      <c r="AD26" s="689">
        <v>5162649</v>
      </c>
      <c r="AE26" s="689"/>
      <c r="AF26" s="689"/>
      <c r="AG26" s="689"/>
      <c r="AH26" s="689"/>
      <c r="AI26" s="689"/>
      <c r="AJ26" s="689"/>
      <c r="AK26" s="689"/>
      <c r="AL26" s="690">
        <v>99.9</v>
      </c>
      <c r="AM26" s="691"/>
      <c r="AN26" s="691"/>
      <c r="AO26" s="692"/>
      <c r="AP26" s="704" t="s">
        <v>302</v>
      </c>
      <c r="AQ26" s="731"/>
      <c r="AR26" s="731"/>
      <c r="AS26" s="731"/>
      <c r="AT26" s="731"/>
      <c r="AU26" s="731"/>
      <c r="AV26" s="731"/>
      <c r="AW26" s="731"/>
      <c r="AX26" s="731"/>
      <c r="AY26" s="731"/>
      <c r="AZ26" s="731"/>
      <c r="BA26" s="731"/>
      <c r="BB26" s="731"/>
      <c r="BC26" s="731"/>
      <c r="BD26" s="731"/>
      <c r="BE26" s="731"/>
      <c r="BF26" s="706"/>
      <c r="BG26" s="685" t="s">
        <v>131</v>
      </c>
      <c r="BH26" s="686"/>
      <c r="BI26" s="686"/>
      <c r="BJ26" s="686"/>
      <c r="BK26" s="686"/>
      <c r="BL26" s="686"/>
      <c r="BM26" s="686"/>
      <c r="BN26" s="687"/>
      <c r="BO26" s="688" t="s">
        <v>241</v>
      </c>
      <c r="BP26" s="688"/>
      <c r="BQ26" s="688"/>
      <c r="BR26" s="688"/>
      <c r="BS26" s="694" t="s">
        <v>131</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794976</v>
      </c>
      <c r="CS26" s="686"/>
      <c r="CT26" s="686"/>
      <c r="CU26" s="686"/>
      <c r="CV26" s="686"/>
      <c r="CW26" s="686"/>
      <c r="CX26" s="686"/>
      <c r="CY26" s="687"/>
      <c r="CZ26" s="690">
        <v>8.1999999999999993</v>
      </c>
      <c r="DA26" s="720"/>
      <c r="DB26" s="720"/>
      <c r="DC26" s="724"/>
      <c r="DD26" s="694">
        <v>734197</v>
      </c>
      <c r="DE26" s="686"/>
      <c r="DF26" s="686"/>
      <c r="DG26" s="686"/>
      <c r="DH26" s="686"/>
      <c r="DI26" s="686"/>
      <c r="DJ26" s="686"/>
      <c r="DK26" s="687"/>
      <c r="DL26" s="694" t="s">
        <v>241</v>
      </c>
      <c r="DM26" s="686"/>
      <c r="DN26" s="686"/>
      <c r="DO26" s="686"/>
      <c r="DP26" s="686"/>
      <c r="DQ26" s="686"/>
      <c r="DR26" s="686"/>
      <c r="DS26" s="686"/>
      <c r="DT26" s="686"/>
      <c r="DU26" s="686"/>
      <c r="DV26" s="687"/>
      <c r="DW26" s="690" t="s">
        <v>131</v>
      </c>
      <c r="DX26" s="720"/>
      <c r="DY26" s="720"/>
      <c r="DZ26" s="720"/>
      <c r="EA26" s="720"/>
      <c r="EB26" s="720"/>
      <c r="EC26" s="721"/>
    </row>
    <row r="27" spans="2:133" ht="11.25" customHeight="1" x14ac:dyDescent="0.15">
      <c r="B27" s="682" t="s">
        <v>304</v>
      </c>
      <c r="C27" s="683"/>
      <c r="D27" s="683"/>
      <c r="E27" s="683"/>
      <c r="F27" s="683"/>
      <c r="G27" s="683"/>
      <c r="H27" s="683"/>
      <c r="I27" s="683"/>
      <c r="J27" s="683"/>
      <c r="K27" s="683"/>
      <c r="L27" s="683"/>
      <c r="M27" s="683"/>
      <c r="N27" s="683"/>
      <c r="O27" s="683"/>
      <c r="P27" s="683"/>
      <c r="Q27" s="684"/>
      <c r="R27" s="685">
        <v>1205</v>
      </c>
      <c r="S27" s="686"/>
      <c r="T27" s="686"/>
      <c r="U27" s="686"/>
      <c r="V27" s="686"/>
      <c r="W27" s="686"/>
      <c r="X27" s="686"/>
      <c r="Y27" s="687"/>
      <c r="Z27" s="688">
        <v>0</v>
      </c>
      <c r="AA27" s="688"/>
      <c r="AB27" s="688"/>
      <c r="AC27" s="688"/>
      <c r="AD27" s="689">
        <v>1205</v>
      </c>
      <c r="AE27" s="689"/>
      <c r="AF27" s="689"/>
      <c r="AG27" s="689"/>
      <c r="AH27" s="689"/>
      <c r="AI27" s="689"/>
      <c r="AJ27" s="689"/>
      <c r="AK27" s="689"/>
      <c r="AL27" s="690">
        <v>0</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1112083</v>
      </c>
      <c r="BH27" s="686"/>
      <c r="BI27" s="686"/>
      <c r="BJ27" s="686"/>
      <c r="BK27" s="686"/>
      <c r="BL27" s="686"/>
      <c r="BM27" s="686"/>
      <c r="BN27" s="687"/>
      <c r="BO27" s="688">
        <v>100</v>
      </c>
      <c r="BP27" s="688"/>
      <c r="BQ27" s="688"/>
      <c r="BR27" s="688"/>
      <c r="BS27" s="694" t="s">
        <v>131</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1136577</v>
      </c>
      <c r="CS27" s="722"/>
      <c r="CT27" s="722"/>
      <c r="CU27" s="722"/>
      <c r="CV27" s="722"/>
      <c r="CW27" s="722"/>
      <c r="CX27" s="722"/>
      <c r="CY27" s="723"/>
      <c r="CZ27" s="690">
        <v>11.7</v>
      </c>
      <c r="DA27" s="720"/>
      <c r="DB27" s="720"/>
      <c r="DC27" s="724"/>
      <c r="DD27" s="694">
        <v>324012</v>
      </c>
      <c r="DE27" s="722"/>
      <c r="DF27" s="722"/>
      <c r="DG27" s="722"/>
      <c r="DH27" s="722"/>
      <c r="DI27" s="722"/>
      <c r="DJ27" s="722"/>
      <c r="DK27" s="723"/>
      <c r="DL27" s="694">
        <v>316187</v>
      </c>
      <c r="DM27" s="722"/>
      <c r="DN27" s="722"/>
      <c r="DO27" s="722"/>
      <c r="DP27" s="722"/>
      <c r="DQ27" s="722"/>
      <c r="DR27" s="722"/>
      <c r="DS27" s="722"/>
      <c r="DT27" s="722"/>
      <c r="DU27" s="722"/>
      <c r="DV27" s="723"/>
      <c r="DW27" s="690">
        <v>5.9</v>
      </c>
      <c r="DX27" s="720"/>
      <c r="DY27" s="720"/>
      <c r="DZ27" s="720"/>
      <c r="EA27" s="720"/>
      <c r="EB27" s="720"/>
      <c r="EC27" s="721"/>
    </row>
    <row r="28" spans="2:133" ht="11.25" customHeight="1" x14ac:dyDescent="0.15">
      <c r="B28" s="682" t="s">
        <v>307</v>
      </c>
      <c r="C28" s="683"/>
      <c r="D28" s="683"/>
      <c r="E28" s="683"/>
      <c r="F28" s="683"/>
      <c r="G28" s="683"/>
      <c r="H28" s="683"/>
      <c r="I28" s="683"/>
      <c r="J28" s="683"/>
      <c r="K28" s="683"/>
      <c r="L28" s="683"/>
      <c r="M28" s="683"/>
      <c r="N28" s="683"/>
      <c r="O28" s="683"/>
      <c r="P28" s="683"/>
      <c r="Q28" s="684"/>
      <c r="R28" s="685">
        <v>56579</v>
      </c>
      <c r="S28" s="686"/>
      <c r="T28" s="686"/>
      <c r="U28" s="686"/>
      <c r="V28" s="686"/>
      <c r="W28" s="686"/>
      <c r="X28" s="686"/>
      <c r="Y28" s="687"/>
      <c r="Z28" s="688">
        <v>0.6</v>
      </c>
      <c r="AA28" s="688"/>
      <c r="AB28" s="688"/>
      <c r="AC28" s="688"/>
      <c r="AD28" s="689" t="s">
        <v>241</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836246</v>
      </c>
      <c r="CS28" s="686"/>
      <c r="CT28" s="686"/>
      <c r="CU28" s="686"/>
      <c r="CV28" s="686"/>
      <c r="CW28" s="686"/>
      <c r="CX28" s="686"/>
      <c r="CY28" s="687"/>
      <c r="CZ28" s="690">
        <v>8.6</v>
      </c>
      <c r="DA28" s="720"/>
      <c r="DB28" s="720"/>
      <c r="DC28" s="724"/>
      <c r="DD28" s="694">
        <v>835942</v>
      </c>
      <c r="DE28" s="686"/>
      <c r="DF28" s="686"/>
      <c r="DG28" s="686"/>
      <c r="DH28" s="686"/>
      <c r="DI28" s="686"/>
      <c r="DJ28" s="686"/>
      <c r="DK28" s="687"/>
      <c r="DL28" s="694">
        <v>835942</v>
      </c>
      <c r="DM28" s="686"/>
      <c r="DN28" s="686"/>
      <c r="DO28" s="686"/>
      <c r="DP28" s="686"/>
      <c r="DQ28" s="686"/>
      <c r="DR28" s="686"/>
      <c r="DS28" s="686"/>
      <c r="DT28" s="686"/>
      <c r="DU28" s="686"/>
      <c r="DV28" s="687"/>
      <c r="DW28" s="690">
        <v>15.7</v>
      </c>
      <c r="DX28" s="720"/>
      <c r="DY28" s="720"/>
      <c r="DZ28" s="720"/>
      <c r="EA28" s="720"/>
      <c r="EB28" s="720"/>
      <c r="EC28" s="721"/>
    </row>
    <row r="29" spans="2:133" ht="11.25" customHeight="1" x14ac:dyDescent="0.15">
      <c r="B29" s="682" t="s">
        <v>309</v>
      </c>
      <c r="C29" s="683"/>
      <c r="D29" s="683"/>
      <c r="E29" s="683"/>
      <c r="F29" s="683"/>
      <c r="G29" s="683"/>
      <c r="H29" s="683"/>
      <c r="I29" s="683"/>
      <c r="J29" s="683"/>
      <c r="K29" s="683"/>
      <c r="L29" s="683"/>
      <c r="M29" s="683"/>
      <c r="N29" s="683"/>
      <c r="O29" s="683"/>
      <c r="P29" s="683"/>
      <c r="Q29" s="684"/>
      <c r="R29" s="685">
        <v>13482</v>
      </c>
      <c r="S29" s="686"/>
      <c r="T29" s="686"/>
      <c r="U29" s="686"/>
      <c r="V29" s="686"/>
      <c r="W29" s="686"/>
      <c r="X29" s="686"/>
      <c r="Y29" s="687"/>
      <c r="Z29" s="688">
        <v>0.1</v>
      </c>
      <c r="AA29" s="688"/>
      <c r="AB29" s="688"/>
      <c r="AC29" s="688"/>
      <c r="AD29" s="689">
        <v>3746</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70</v>
      </c>
      <c r="CG29" s="701"/>
      <c r="CH29" s="701"/>
      <c r="CI29" s="701"/>
      <c r="CJ29" s="701"/>
      <c r="CK29" s="701"/>
      <c r="CL29" s="701"/>
      <c r="CM29" s="701"/>
      <c r="CN29" s="701"/>
      <c r="CO29" s="701"/>
      <c r="CP29" s="701"/>
      <c r="CQ29" s="702"/>
      <c r="CR29" s="685">
        <v>836246</v>
      </c>
      <c r="CS29" s="722"/>
      <c r="CT29" s="722"/>
      <c r="CU29" s="722"/>
      <c r="CV29" s="722"/>
      <c r="CW29" s="722"/>
      <c r="CX29" s="722"/>
      <c r="CY29" s="723"/>
      <c r="CZ29" s="690">
        <v>8.6</v>
      </c>
      <c r="DA29" s="720"/>
      <c r="DB29" s="720"/>
      <c r="DC29" s="724"/>
      <c r="DD29" s="694">
        <v>835942</v>
      </c>
      <c r="DE29" s="722"/>
      <c r="DF29" s="722"/>
      <c r="DG29" s="722"/>
      <c r="DH29" s="722"/>
      <c r="DI29" s="722"/>
      <c r="DJ29" s="722"/>
      <c r="DK29" s="723"/>
      <c r="DL29" s="694">
        <v>835942</v>
      </c>
      <c r="DM29" s="722"/>
      <c r="DN29" s="722"/>
      <c r="DO29" s="722"/>
      <c r="DP29" s="722"/>
      <c r="DQ29" s="722"/>
      <c r="DR29" s="722"/>
      <c r="DS29" s="722"/>
      <c r="DT29" s="722"/>
      <c r="DU29" s="722"/>
      <c r="DV29" s="723"/>
      <c r="DW29" s="690">
        <v>15.7</v>
      </c>
      <c r="DX29" s="720"/>
      <c r="DY29" s="720"/>
      <c r="DZ29" s="720"/>
      <c r="EA29" s="720"/>
      <c r="EB29" s="720"/>
      <c r="EC29" s="721"/>
    </row>
    <row r="30" spans="2:133" ht="11.25" customHeight="1" x14ac:dyDescent="0.15">
      <c r="B30" s="682" t="s">
        <v>311</v>
      </c>
      <c r="C30" s="683"/>
      <c r="D30" s="683"/>
      <c r="E30" s="683"/>
      <c r="F30" s="683"/>
      <c r="G30" s="683"/>
      <c r="H30" s="683"/>
      <c r="I30" s="683"/>
      <c r="J30" s="683"/>
      <c r="K30" s="683"/>
      <c r="L30" s="683"/>
      <c r="M30" s="683"/>
      <c r="N30" s="683"/>
      <c r="O30" s="683"/>
      <c r="P30" s="683"/>
      <c r="Q30" s="684"/>
      <c r="R30" s="685">
        <v>26909</v>
      </c>
      <c r="S30" s="686"/>
      <c r="T30" s="686"/>
      <c r="U30" s="686"/>
      <c r="V30" s="686"/>
      <c r="W30" s="686"/>
      <c r="X30" s="686"/>
      <c r="Y30" s="687"/>
      <c r="Z30" s="688">
        <v>0.3</v>
      </c>
      <c r="AA30" s="688"/>
      <c r="AB30" s="688"/>
      <c r="AC30" s="688"/>
      <c r="AD30" s="689" t="s">
        <v>131</v>
      </c>
      <c r="AE30" s="689"/>
      <c r="AF30" s="689"/>
      <c r="AG30" s="689"/>
      <c r="AH30" s="689"/>
      <c r="AI30" s="689"/>
      <c r="AJ30" s="689"/>
      <c r="AK30" s="689"/>
      <c r="AL30" s="690" t="s">
        <v>241</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312</v>
      </c>
      <c r="BH30" s="732"/>
      <c r="BI30" s="732"/>
      <c r="BJ30" s="732"/>
      <c r="BK30" s="732"/>
      <c r="BL30" s="732"/>
      <c r="BM30" s="732"/>
      <c r="BN30" s="732"/>
      <c r="BO30" s="732"/>
      <c r="BP30" s="732"/>
      <c r="BQ30" s="733"/>
      <c r="BR30" s="664" t="s">
        <v>313</v>
      </c>
      <c r="BS30" s="732"/>
      <c r="BT30" s="732"/>
      <c r="BU30" s="732"/>
      <c r="BV30" s="732"/>
      <c r="BW30" s="732"/>
      <c r="BX30" s="732"/>
      <c r="BY30" s="732"/>
      <c r="BZ30" s="732"/>
      <c r="CA30" s="732"/>
      <c r="CB30" s="733"/>
      <c r="CD30" s="727"/>
      <c r="CE30" s="728"/>
      <c r="CF30" s="700" t="s">
        <v>314</v>
      </c>
      <c r="CG30" s="701"/>
      <c r="CH30" s="701"/>
      <c r="CI30" s="701"/>
      <c r="CJ30" s="701"/>
      <c r="CK30" s="701"/>
      <c r="CL30" s="701"/>
      <c r="CM30" s="701"/>
      <c r="CN30" s="701"/>
      <c r="CO30" s="701"/>
      <c r="CP30" s="701"/>
      <c r="CQ30" s="702"/>
      <c r="CR30" s="685">
        <v>811906</v>
      </c>
      <c r="CS30" s="686"/>
      <c r="CT30" s="686"/>
      <c r="CU30" s="686"/>
      <c r="CV30" s="686"/>
      <c r="CW30" s="686"/>
      <c r="CX30" s="686"/>
      <c r="CY30" s="687"/>
      <c r="CZ30" s="690">
        <v>8.3000000000000007</v>
      </c>
      <c r="DA30" s="720"/>
      <c r="DB30" s="720"/>
      <c r="DC30" s="724"/>
      <c r="DD30" s="694">
        <v>811606</v>
      </c>
      <c r="DE30" s="686"/>
      <c r="DF30" s="686"/>
      <c r="DG30" s="686"/>
      <c r="DH30" s="686"/>
      <c r="DI30" s="686"/>
      <c r="DJ30" s="686"/>
      <c r="DK30" s="687"/>
      <c r="DL30" s="694">
        <v>811606</v>
      </c>
      <c r="DM30" s="686"/>
      <c r="DN30" s="686"/>
      <c r="DO30" s="686"/>
      <c r="DP30" s="686"/>
      <c r="DQ30" s="686"/>
      <c r="DR30" s="686"/>
      <c r="DS30" s="686"/>
      <c r="DT30" s="686"/>
      <c r="DU30" s="686"/>
      <c r="DV30" s="687"/>
      <c r="DW30" s="690">
        <v>15.2</v>
      </c>
      <c r="DX30" s="720"/>
      <c r="DY30" s="720"/>
      <c r="DZ30" s="720"/>
      <c r="EA30" s="720"/>
      <c r="EB30" s="720"/>
      <c r="EC30" s="721"/>
    </row>
    <row r="31" spans="2:133" ht="11.25" customHeight="1" x14ac:dyDescent="0.15">
      <c r="B31" s="682" t="s">
        <v>315</v>
      </c>
      <c r="C31" s="683"/>
      <c r="D31" s="683"/>
      <c r="E31" s="683"/>
      <c r="F31" s="683"/>
      <c r="G31" s="683"/>
      <c r="H31" s="683"/>
      <c r="I31" s="683"/>
      <c r="J31" s="683"/>
      <c r="K31" s="683"/>
      <c r="L31" s="683"/>
      <c r="M31" s="683"/>
      <c r="N31" s="683"/>
      <c r="O31" s="683"/>
      <c r="P31" s="683"/>
      <c r="Q31" s="684"/>
      <c r="R31" s="685">
        <v>2833143</v>
      </c>
      <c r="S31" s="686"/>
      <c r="T31" s="686"/>
      <c r="U31" s="686"/>
      <c r="V31" s="686"/>
      <c r="W31" s="686"/>
      <c r="X31" s="686"/>
      <c r="Y31" s="687"/>
      <c r="Z31" s="688">
        <v>27.6</v>
      </c>
      <c r="AA31" s="688"/>
      <c r="AB31" s="688"/>
      <c r="AC31" s="688"/>
      <c r="AD31" s="689" t="s">
        <v>131</v>
      </c>
      <c r="AE31" s="689"/>
      <c r="AF31" s="689"/>
      <c r="AG31" s="689"/>
      <c r="AH31" s="689"/>
      <c r="AI31" s="689"/>
      <c r="AJ31" s="689"/>
      <c r="AK31" s="689"/>
      <c r="AL31" s="690" t="s">
        <v>241</v>
      </c>
      <c r="AM31" s="691"/>
      <c r="AN31" s="691"/>
      <c r="AO31" s="692"/>
      <c r="AP31" s="739" t="s">
        <v>316</v>
      </c>
      <c r="AQ31" s="740"/>
      <c r="AR31" s="740"/>
      <c r="AS31" s="740"/>
      <c r="AT31" s="745" t="s">
        <v>317</v>
      </c>
      <c r="AU31" s="231"/>
      <c r="AV31" s="231"/>
      <c r="AW31" s="231"/>
      <c r="AX31" s="671" t="s">
        <v>190</v>
      </c>
      <c r="AY31" s="672"/>
      <c r="AZ31" s="672"/>
      <c r="BA31" s="672"/>
      <c r="BB31" s="672"/>
      <c r="BC31" s="672"/>
      <c r="BD31" s="672"/>
      <c r="BE31" s="672"/>
      <c r="BF31" s="673"/>
      <c r="BG31" s="753">
        <v>98.9</v>
      </c>
      <c r="BH31" s="737"/>
      <c r="BI31" s="737"/>
      <c r="BJ31" s="737"/>
      <c r="BK31" s="737"/>
      <c r="BL31" s="737"/>
      <c r="BM31" s="680">
        <v>95.8</v>
      </c>
      <c r="BN31" s="737"/>
      <c r="BO31" s="737"/>
      <c r="BP31" s="737"/>
      <c r="BQ31" s="738"/>
      <c r="BR31" s="753">
        <v>98.9</v>
      </c>
      <c r="BS31" s="737"/>
      <c r="BT31" s="737"/>
      <c r="BU31" s="737"/>
      <c r="BV31" s="737"/>
      <c r="BW31" s="737"/>
      <c r="BX31" s="680">
        <v>96</v>
      </c>
      <c r="BY31" s="737"/>
      <c r="BZ31" s="737"/>
      <c r="CA31" s="737"/>
      <c r="CB31" s="738"/>
      <c r="CD31" s="727"/>
      <c r="CE31" s="728"/>
      <c r="CF31" s="700" t="s">
        <v>318</v>
      </c>
      <c r="CG31" s="701"/>
      <c r="CH31" s="701"/>
      <c r="CI31" s="701"/>
      <c r="CJ31" s="701"/>
      <c r="CK31" s="701"/>
      <c r="CL31" s="701"/>
      <c r="CM31" s="701"/>
      <c r="CN31" s="701"/>
      <c r="CO31" s="701"/>
      <c r="CP31" s="701"/>
      <c r="CQ31" s="702"/>
      <c r="CR31" s="685">
        <v>24340</v>
      </c>
      <c r="CS31" s="722"/>
      <c r="CT31" s="722"/>
      <c r="CU31" s="722"/>
      <c r="CV31" s="722"/>
      <c r="CW31" s="722"/>
      <c r="CX31" s="722"/>
      <c r="CY31" s="723"/>
      <c r="CZ31" s="690">
        <v>0.2</v>
      </c>
      <c r="DA31" s="720"/>
      <c r="DB31" s="720"/>
      <c r="DC31" s="724"/>
      <c r="DD31" s="694">
        <v>24336</v>
      </c>
      <c r="DE31" s="722"/>
      <c r="DF31" s="722"/>
      <c r="DG31" s="722"/>
      <c r="DH31" s="722"/>
      <c r="DI31" s="722"/>
      <c r="DJ31" s="722"/>
      <c r="DK31" s="723"/>
      <c r="DL31" s="694">
        <v>24336</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319</v>
      </c>
      <c r="C32" s="749"/>
      <c r="D32" s="749"/>
      <c r="E32" s="749"/>
      <c r="F32" s="749"/>
      <c r="G32" s="749"/>
      <c r="H32" s="749"/>
      <c r="I32" s="749"/>
      <c r="J32" s="749"/>
      <c r="K32" s="749"/>
      <c r="L32" s="749"/>
      <c r="M32" s="749"/>
      <c r="N32" s="749"/>
      <c r="O32" s="749"/>
      <c r="P32" s="749"/>
      <c r="Q32" s="750"/>
      <c r="R32" s="685" t="s">
        <v>241</v>
      </c>
      <c r="S32" s="686"/>
      <c r="T32" s="686"/>
      <c r="U32" s="686"/>
      <c r="V32" s="686"/>
      <c r="W32" s="686"/>
      <c r="X32" s="686"/>
      <c r="Y32" s="687"/>
      <c r="Z32" s="688" t="s">
        <v>131</v>
      </c>
      <c r="AA32" s="688"/>
      <c r="AB32" s="688"/>
      <c r="AC32" s="688"/>
      <c r="AD32" s="689" t="s">
        <v>241</v>
      </c>
      <c r="AE32" s="689"/>
      <c r="AF32" s="689"/>
      <c r="AG32" s="689"/>
      <c r="AH32" s="689"/>
      <c r="AI32" s="689"/>
      <c r="AJ32" s="689"/>
      <c r="AK32" s="689"/>
      <c r="AL32" s="690" t="s">
        <v>131</v>
      </c>
      <c r="AM32" s="691"/>
      <c r="AN32" s="691"/>
      <c r="AO32" s="692"/>
      <c r="AP32" s="741"/>
      <c r="AQ32" s="742"/>
      <c r="AR32" s="742"/>
      <c r="AS32" s="742"/>
      <c r="AT32" s="746"/>
      <c r="AU32" s="230" t="s">
        <v>320</v>
      </c>
      <c r="AV32" s="230"/>
      <c r="AW32" s="230"/>
      <c r="AX32" s="682" t="s">
        <v>321</v>
      </c>
      <c r="AY32" s="683"/>
      <c r="AZ32" s="683"/>
      <c r="BA32" s="683"/>
      <c r="BB32" s="683"/>
      <c r="BC32" s="683"/>
      <c r="BD32" s="683"/>
      <c r="BE32" s="683"/>
      <c r="BF32" s="684"/>
      <c r="BG32" s="754">
        <v>99.4</v>
      </c>
      <c r="BH32" s="722"/>
      <c r="BI32" s="722"/>
      <c r="BJ32" s="722"/>
      <c r="BK32" s="722"/>
      <c r="BL32" s="722"/>
      <c r="BM32" s="691">
        <v>97.4</v>
      </c>
      <c r="BN32" s="751"/>
      <c r="BO32" s="751"/>
      <c r="BP32" s="751"/>
      <c r="BQ32" s="752"/>
      <c r="BR32" s="754">
        <v>99.5</v>
      </c>
      <c r="BS32" s="722"/>
      <c r="BT32" s="722"/>
      <c r="BU32" s="722"/>
      <c r="BV32" s="722"/>
      <c r="BW32" s="722"/>
      <c r="BX32" s="691">
        <v>97.6</v>
      </c>
      <c r="BY32" s="751"/>
      <c r="BZ32" s="751"/>
      <c r="CA32" s="751"/>
      <c r="CB32" s="752"/>
      <c r="CD32" s="729"/>
      <c r="CE32" s="730"/>
      <c r="CF32" s="700" t="s">
        <v>322</v>
      </c>
      <c r="CG32" s="701"/>
      <c r="CH32" s="701"/>
      <c r="CI32" s="701"/>
      <c r="CJ32" s="701"/>
      <c r="CK32" s="701"/>
      <c r="CL32" s="701"/>
      <c r="CM32" s="701"/>
      <c r="CN32" s="701"/>
      <c r="CO32" s="701"/>
      <c r="CP32" s="701"/>
      <c r="CQ32" s="702"/>
      <c r="CR32" s="685" t="s">
        <v>131</v>
      </c>
      <c r="CS32" s="686"/>
      <c r="CT32" s="686"/>
      <c r="CU32" s="686"/>
      <c r="CV32" s="686"/>
      <c r="CW32" s="686"/>
      <c r="CX32" s="686"/>
      <c r="CY32" s="687"/>
      <c r="CZ32" s="690" t="s">
        <v>241</v>
      </c>
      <c r="DA32" s="720"/>
      <c r="DB32" s="720"/>
      <c r="DC32" s="724"/>
      <c r="DD32" s="694" t="s">
        <v>241</v>
      </c>
      <c r="DE32" s="686"/>
      <c r="DF32" s="686"/>
      <c r="DG32" s="686"/>
      <c r="DH32" s="686"/>
      <c r="DI32" s="686"/>
      <c r="DJ32" s="686"/>
      <c r="DK32" s="687"/>
      <c r="DL32" s="694" t="s">
        <v>241</v>
      </c>
      <c r="DM32" s="686"/>
      <c r="DN32" s="686"/>
      <c r="DO32" s="686"/>
      <c r="DP32" s="686"/>
      <c r="DQ32" s="686"/>
      <c r="DR32" s="686"/>
      <c r="DS32" s="686"/>
      <c r="DT32" s="686"/>
      <c r="DU32" s="686"/>
      <c r="DV32" s="687"/>
      <c r="DW32" s="690" t="s">
        <v>241</v>
      </c>
      <c r="DX32" s="720"/>
      <c r="DY32" s="720"/>
      <c r="DZ32" s="720"/>
      <c r="EA32" s="720"/>
      <c r="EB32" s="720"/>
      <c r="EC32" s="721"/>
    </row>
    <row r="33" spans="2:133" ht="11.25" customHeight="1" x14ac:dyDescent="0.15">
      <c r="B33" s="682" t="s">
        <v>323</v>
      </c>
      <c r="C33" s="683"/>
      <c r="D33" s="683"/>
      <c r="E33" s="683"/>
      <c r="F33" s="683"/>
      <c r="G33" s="683"/>
      <c r="H33" s="683"/>
      <c r="I33" s="683"/>
      <c r="J33" s="683"/>
      <c r="K33" s="683"/>
      <c r="L33" s="683"/>
      <c r="M33" s="683"/>
      <c r="N33" s="683"/>
      <c r="O33" s="683"/>
      <c r="P33" s="683"/>
      <c r="Q33" s="684"/>
      <c r="R33" s="685">
        <v>754820</v>
      </c>
      <c r="S33" s="686"/>
      <c r="T33" s="686"/>
      <c r="U33" s="686"/>
      <c r="V33" s="686"/>
      <c r="W33" s="686"/>
      <c r="X33" s="686"/>
      <c r="Y33" s="687"/>
      <c r="Z33" s="688">
        <v>7.4</v>
      </c>
      <c r="AA33" s="688"/>
      <c r="AB33" s="688"/>
      <c r="AC33" s="688"/>
      <c r="AD33" s="689" t="s">
        <v>131</v>
      </c>
      <c r="AE33" s="689"/>
      <c r="AF33" s="689"/>
      <c r="AG33" s="689"/>
      <c r="AH33" s="689"/>
      <c r="AI33" s="689"/>
      <c r="AJ33" s="689"/>
      <c r="AK33" s="689"/>
      <c r="AL33" s="690" t="s">
        <v>131</v>
      </c>
      <c r="AM33" s="691"/>
      <c r="AN33" s="691"/>
      <c r="AO33" s="692"/>
      <c r="AP33" s="743"/>
      <c r="AQ33" s="744"/>
      <c r="AR33" s="744"/>
      <c r="AS33" s="744"/>
      <c r="AT33" s="747"/>
      <c r="AU33" s="232"/>
      <c r="AV33" s="232"/>
      <c r="AW33" s="232"/>
      <c r="AX33" s="734" t="s">
        <v>324</v>
      </c>
      <c r="AY33" s="735"/>
      <c r="AZ33" s="735"/>
      <c r="BA33" s="735"/>
      <c r="BB33" s="735"/>
      <c r="BC33" s="735"/>
      <c r="BD33" s="735"/>
      <c r="BE33" s="735"/>
      <c r="BF33" s="736"/>
      <c r="BG33" s="755">
        <v>98.3</v>
      </c>
      <c r="BH33" s="756"/>
      <c r="BI33" s="756"/>
      <c r="BJ33" s="756"/>
      <c r="BK33" s="756"/>
      <c r="BL33" s="756"/>
      <c r="BM33" s="757">
        <v>94</v>
      </c>
      <c r="BN33" s="756"/>
      <c r="BO33" s="756"/>
      <c r="BP33" s="756"/>
      <c r="BQ33" s="758"/>
      <c r="BR33" s="755">
        <v>98.2</v>
      </c>
      <c r="BS33" s="756"/>
      <c r="BT33" s="756"/>
      <c r="BU33" s="756"/>
      <c r="BV33" s="756"/>
      <c r="BW33" s="756"/>
      <c r="BX33" s="757">
        <v>94.1</v>
      </c>
      <c r="BY33" s="756"/>
      <c r="BZ33" s="756"/>
      <c r="CA33" s="756"/>
      <c r="CB33" s="758"/>
      <c r="CD33" s="700" t="s">
        <v>325</v>
      </c>
      <c r="CE33" s="701"/>
      <c r="CF33" s="701"/>
      <c r="CG33" s="701"/>
      <c r="CH33" s="701"/>
      <c r="CI33" s="701"/>
      <c r="CJ33" s="701"/>
      <c r="CK33" s="701"/>
      <c r="CL33" s="701"/>
      <c r="CM33" s="701"/>
      <c r="CN33" s="701"/>
      <c r="CO33" s="701"/>
      <c r="CP33" s="701"/>
      <c r="CQ33" s="702"/>
      <c r="CR33" s="685">
        <v>5725564</v>
      </c>
      <c r="CS33" s="722"/>
      <c r="CT33" s="722"/>
      <c r="CU33" s="722"/>
      <c r="CV33" s="722"/>
      <c r="CW33" s="722"/>
      <c r="CX33" s="722"/>
      <c r="CY33" s="723"/>
      <c r="CZ33" s="690">
        <v>58.7</v>
      </c>
      <c r="DA33" s="720"/>
      <c r="DB33" s="720"/>
      <c r="DC33" s="724"/>
      <c r="DD33" s="694">
        <v>3576792</v>
      </c>
      <c r="DE33" s="722"/>
      <c r="DF33" s="722"/>
      <c r="DG33" s="722"/>
      <c r="DH33" s="722"/>
      <c r="DI33" s="722"/>
      <c r="DJ33" s="722"/>
      <c r="DK33" s="723"/>
      <c r="DL33" s="694">
        <v>2558971</v>
      </c>
      <c r="DM33" s="722"/>
      <c r="DN33" s="722"/>
      <c r="DO33" s="722"/>
      <c r="DP33" s="722"/>
      <c r="DQ33" s="722"/>
      <c r="DR33" s="722"/>
      <c r="DS33" s="722"/>
      <c r="DT33" s="722"/>
      <c r="DU33" s="722"/>
      <c r="DV33" s="723"/>
      <c r="DW33" s="690">
        <v>48.1</v>
      </c>
      <c r="DX33" s="720"/>
      <c r="DY33" s="720"/>
      <c r="DZ33" s="720"/>
      <c r="EA33" s="720"/>
      <c r="EB33" s="720"/>
      <c r="EC33" s="721"/>
    </row>
    <row r="34" spans="2:133" ht="11.25" customHeight="1" x14ac:dyDescent="0.15">
      <c r="B34" s="682" t="s">
        <v>326</v>
      </c>
      <c r="C34" s="683"/>
      <c r="D34" s="683"/>
      <c r="E34" s="683"/>
      <c r="F34" s="683"/>
      <c r="G34" s="683"/>
      <c r="H34" s="683"/>
      <c r="I34" s="683"/>
      <c r="J34" s="683"/>
      <c r="K34" s="683"/>
      <c r="L34" s="683"/>
      <c r="M34" s="683"/>
      <c r="N34" s="683"/>
      <c r="O34" s="683"/>
      <c r="P34" s="683"/>
      <c r="Q34" s="684"/>
      <c r="R34" s="685">
        <v>29212</v>
      </c>
      <c r="S34" s="686"/>
      <c r="T34" s="686"/>
      <c r="U34" s="686"/>
      <c r="V34" s="686"/>
      <c r="W34" s="686"/>
      <c r="X34" s="686"/>
      <c r="Y34" s="687"/>
      <c r="Z34" s="688">
        <v>0.3</v>
      </c>
      <c r="AA34" s="688"/>
      <c r="AB34" s="688"/>
      <c r="AC34" s="688"/>
      <c r="AD34" s="689">
        <v>430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984793</v>
      </c>
      <c r="CS34" s="686"/>
      <c r="CT34" s="686"/>
      <c r="CU34" s="686"/>
      <c r="CV34" s="686"/>
      <c r="CW34" s="686"/>
      <c r="CX34" s="686"/>
      <c r="CY34" s="687"/>
      <c r="CZ34" s="690">
        <v>10.1</v>
      </c>
      <c r="DA34" s="720"/>
      <c r="DB34" s="720"/>
      <c r="DC34" s="724"/>
      <c r="DD34" s="694">
        <v>748017</v>
      </c>
      <c r="DE34" s="686"/>
      <c r="DF34" s="686"/>
      <c r="DG34" s="686"/>
      <c r="DH34" s="686"/>
      <c r="DI34" s="686"/>
      <c r="DJ34" s="686"/>
      <c r="DK34" s="687"/>
      <c r="DL34" s="694">
        <v>596304</v>
      </c>
      <c r="DM34" s="686"/>
      <c r="DN34" s="686"/>
      <c r="DO34" s="686"/>
      <c r="DP34" s="686"/>
      <c r="DQ34" s="686"/>
      <c r="DR34" s="686"/>
      <c r="DS34" s="686"/>
      <c r="DT34" s="686"/>
      <c r="DU34" s="686"/>
      <c r="DV34" s="687"/>
      <c r="DW34" s="690">
        <v>11.2</v>
      </c>
      <c r="DX34" s="720"/>
      <c r="DY34" s="720"/>
      <c r="DZ34" s="720"/>
      <c r="EA34" s="720"/>
      <c r="EB34" s="720"/>
      <c r="EC34" s="721"/>
    </row>
    <row r="35" spans="2:133" ht="11.25" customHeight="1" x14ac:dyDescent="0.15">
      <c r="B35" s="682" t="s">
        <v>328</v>
      </c>
      <c r="C35" s="683"/>
      <c r="D35" s="683"/>
      <c r="E35" s="683"/>
      <c r="F35" s="683"/>
      <c r="G35" s="683"/>
      <c r="H35" s="683"/>
      <c r="I35" s="683"/>
      <c r="J35" s="683"/>
      <c r="K35" s="683"/>
      <c r="L35" s="683"/>
      <c r="M35" s="683"/>
      <c r="N35" s="683"/>
      <c r="O35" s="683"/>
      <c r="P35" s="683"/>
      <c r="Q35" s="684"/>
      <c r="R35" s="685">
        <v>48567</v>
      </c>
      <c r="S35" s="686"/>
      <c r="T35" s="686"/>
      <c r="U35" s="686"/>
      <c r="V35" s="686"/>
      <c r="W35" s="686"/>
      <c r="X35" s="686"/>
      <c r="Y35" s="687"/>
      <c r="Z35" s="688">
        <v>0.5</v>
      </c>
      <c r="AA35" s="688"/>
      <c r="AB35" s="688"/>
      <c r="AC35" s="688"/>
      <c r="AD35" s="689" t="s">
        <v>131</v>
      </c>
      <c r="AE35" s="689"/>
      <c r="AF35" s="689"/>
      <c r="AG35" s="689"/>
      <c r="AH35" s="689"/>
      <c r="AI35" s="689"/>
      <c r="AJ35" s="689"/>
      <c r="AK35" s="689"/>
      <c r="AL35" s="690" t="s">
        <v>241</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213503</v>
      </c>
      <c r="CS35" s="722"/>
      <c r="CT35" s="722"/>
      <c r="CU35" s="722"/>
      <c r="CV35" s="722"/>
      <c r="CW35" s="722"/>
      <c r="CX35" s="722"/>
      <c r="CY35" s="723"/>
      <c r="CZ35" s="690">
        <v>2.2000000000000002</v>
      </c>
      <c r="DA35" s="720"/>
      <c r="DB35" s="720"/>
      <c r="DC35" s="724"/>
      <c r="DD35" s="694">
        <v>179847</v>
      </c>
      <c r="DE35" s="722"/>
      <c r="DF35" s="722"/>
      <c r="DG35" s="722"/>
      <c r="DH35" s="722"/>
      <c r="DI35" s="722"/>
      <c r="DJ35" s="722"/>
      <c r="DK35" s="723"/>
      <c r="DL35" s="694">
        <v>179847</v>
      </c>
      <c r="DM35" s="722"/>
      <c r="DN35" s="722"/>
      <c r="DO35" s="722"/>
      <c r="DP35" s="722"/>
      <c r="DQ35" s="722"/>
      <c r="DR35" s="722"/>
      <c r="DS35" s="722"/>
      <c r="DT35" s="722"/>
      <c r="DU35" s="722"/>
      <c r="DV35" s="723"/>
      <c r="DW35" s="690">
        <v>3.4</v>
      </c>
      <c r="DX35" s="720"/>
      <c r="DY35" s="720"/>
      <c r="DZ35" s="720"/>
      <c r="EA35" s="720"/>
      <c r="EB35" s="720"/>
      <c r="EC35" s="721"/>
    </row>
    <row r="36" spans="2:133" ht="11.25" customHeight="1" x14ac:dyDescent="0.15">
      <c r="B36" s="682" t="s">
        <v>332</v>
      </c>
      <c r="C36" s="683"/>
      <c r="D36" s="683"/>
      <c r="E36" s="683"/>
      <c r="F36" s="683"/>
      <c r="G36" s="683"/>
      <c r="H36" s="683"/>
      <c r="I36" s="683"/>
      <c r="J36" s="683"/>
      <c r="K36" s="683"/>
      <c r="L36" s="683"/>
      <c r="M36" s="683"/>
      <c r="N36" s="683"/>
      <c r="O36" s="683"/>
      <c r="P36" s="683"/>
      <c r="Q36" s="684"/>
      <c r="R36" s="685">
        <v>12160</v>
      </c>
      <c r="S36" s="686"/>
      <c r="T36" s="686"/>
      <c r="U36" s="686"/>
      <c r="V36" s="686"/>
      <c r="W36" s="686"/>
      <c r="X36" s="686"/>
      <c r="Y36" s="687"/>
      <c r="Z36" s="688">
        <v>0.1</v>
      </c>
      <c r="AA36" s="688"/>
      <c r="AB36" s="688"/>
      <c r="AC36" s="688"/>
      <c r="AD36" s="689" t="s">
        <v>241</v>
      </c>
      <c r="AE36" s="689"/>
      <c r="AF36" s="689"/>
      <c r="AG36" s="689"/>
      <c r="AH36" s="689"/>
      <c r="AI36" s="689"/>
      <c r="AJ36" s="689"/>
      <c r="AK36" s="689"/>
      <c r="AL36" s="690" t="s">
        <v>131</v>
      </c>
      <c r="AM36" s="691"/>
      <c r="AN36" s="691"/>
      <c r="AO36" s="692"/>
      <c r="AP36" s="235"/>
      <c r="AQ36" s="759" t="s">
        <v>333</v>
      </c>
      <c r="AR36" s="760"/>
      <c r="AS36" s="760"/>
      <c r="AT36" s="760"/>
      <c r="AU36" s="760"/>
      <c r="AV36" s="760"/>
      <c r="AW36" s="760"/>
      <c r="AX36" s="760"/>
      <c r="AY36" s="761"/>
      <c r="AZ36" s="674">
        <v>1517913</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104225</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3253414</v>
      </c>
      <c r="CS36" s="686"/>
      <c r="CT36" s="686"/>
      <c r="CU36" s="686"/>
      <c r="CV36" s="686"/>
      <c r="CW36" s="686"/>
      <c r="CX36" s="686"/>
      <c r="CY36" s="687"/>
      <c r="CZ36" s="690">
        <v>33.4</v>
      </c>
      <c r="DA36" s="720"/>
      <c r="DB36" s="720"/>
      <c r="DC36" s="724"/>
      <c r="DD36" s="694">
        <v>1564807</v>
      </c>
      <c r="DE36" s="686"/>
      <c r="DF36" s="686"/>
      <c r="DG36" s="686"/>
      <c r="DH36" s="686"/>
      <c r="DI36" s="686"/>
      <c r="DJ36" s="686"/>
      <c r="DK36" s="687"/>
      <c r="DL36" s="694">
        <v>1025746</v>
      </c>
      <c r="DM36" s="686"/>
      <c r="DN36" s="686"/>
      <c r="DO36" s="686"/>
      <c r="DP36" s="686"/>
      <c r="DQ36" s="686"/>
      <c r="DR36" s="686"/>
      <c r="DS36" s="686"/>
      <c r="DT36" s="686"/>
      <c r="DU36" s="686"/>
      <c r="DV36" s="687"/>
      <c r="DW36" s="690">
        <v>19.3</v>
      </c>
      <c r="DX36" s="720"/>
      <c r="DY36" s="720"/>
      <c r="DZ36" s="720"/>
      <c r="EA36" s="720"/>
      <c r="EB36" s="720"/>
      <c r="EC36" s="721"/>
    </row>
    <row r="37" spans="2:133" ht="11.25" customHeight="1" x14ac:dyDescent="0.15">
      <c r="B37" s="682" t="s">
        <v>336</v>
      </c>
      <c r="C37" s="683"/>
      <c r="D37" s="683"/>
      <c r="E37" s="683"/>
      <c r="F37" s="683"/>
      <c r="G37" s="683"/>
      <c r="H37" s="683"/>
      <c r="I37" s="683"/>
      <c r="J37" s="683"/>
      <c r="K37" s="683"/>
      <c r="L37" s="683"/>
      <c r="M37" s="683"/>
      <c r="N37" s="683"/>
      <c r="O37" s="683"/>
      <c r="P37" s="683"/>
      <c r="Q37" s="684"/>
      <c r="R37" s="685">
        <v>448413</v>
      </c>
      <c r="S37" s="686"/>
      <c r="T37" s="686"/>
      <c r="U37" s="686"/>
      <c r="V37" s="686"/>
      <c r="W37" s="686"/>
      <c r="X37" s="686"/>
      <c r="Y37" s="687"/>
      <c r="Z37" s="688">
        <v>4.4000000000000004</v>
      </c>
      <c r="AA37" s="688"/>
      <c r="AB37" s="688"/>
      <c r="AC37" s="688"/>
      <c r="AD37" s="689" t="s">
        <v>131</v>
      </c>
      <c r="AE37" s="689"/>
      <c r="AF37" s="689"/>
      <c r="AG37" s="689"/>
      <c r="AH37" s="689"/>
      <c r="AI37" s="689"/>
      <c r="AJ37" s="689"/>
      <c r="AK37" s="689"/>
      <c r="AL37" s="690" t="s">
        <v>241</v>
      </c>
      <c r="AM37" s="691"/>
      <c r="AN37" s="691"/>
      <c r="AO37" s="692"/>
      <c r="AQ37" s="763" t="s">
        <v>337</v>
      </c>
      <c r="AR37" s="764"/>
      <c r="AS37" s="764"/>
      <c r="AT37" s="764"/>
      <c r="AU37" s="764"/>
      <c r="AV37" s="764"/>
      <c r="AW37" s="764"/>
      <c r="AX37" s="764"/>
      <c r="AY37" s="765"/>
      <c r="AZ37" s="685">
        <v>541807</v>
      </c>
      <c r="BA37" s="686"/>
      <c r="BB37" s="686"/>
      <c r="BC37" s="686"/>
      <c r="BD37" s="722"/>
      <c r="BE37" s="722"/>
      <c r="BF37" s="752"/>
      <c r="BG37" s="700" t="s">
        <v>338</v>
      </c>
      <c r="BH37" s="701"/>
      <c r="BI37" s="701"/>
      <c r="BJ37" s="701"/>
      <c r="BK37" s="701"/>
      <c r="BL37" s="701"/>
      <c r="BM37" s="701"/>
      <c r="BN37" s="701"/>
      <c r="BO37" s="701"/>
      <c r="BP37" s="701"/>
      <c r="BQ37" s="701"/>
      <c r="BR37" s="701"/>
      <c r="BS37" s="701"/>
      <c r="BT37" s="701"/>
      <c r="BU37" s="702"/>
      <c r="BV37" s="685">
        <v>76465</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619125</v>
      </c>
      <c r="CS37" s="722"/>
      <c r="CT37" s="722"/>
      <c r="CU37" s="722"/>
      <c r="CV37" s="722"/>
      <c r="CW37" s="722"/>
      <c r="CX37" s="722"/>
      <c r="CY37" s="723"/>
      <c r="CZ37" s="690">
        <v>6.3</v>
      </c>
      <c r="DA37" s="720"/>
      <c r="DB37" s="720"/>
      <c r="DC37" s="724"/>
      <c r="DD37" s="694">
        <v>608493</v>
      </c>
      <c r="DE37" s="722"/>
      <c r="DF37" s="722"/>
      <c r="DG37" s="722"/>
      <c r="DH37" s="722"/>
      <c r="DI37" s="722"/>
      <c r="DJ37" s="722"/>
      <c r="DK37" s="723"/>
      <c r="DL37" s="694">
        <v>557862</v>
      </c>
      <c r="DM37" s="722"/>
      <c r="DN37" s="722"/>
      <c r="DO37" s="722"/>
      <c r="DP37" s="722"/>
      <c r="DQ37" s="722"/>
      <c r="DR37" s="722"/>
      <c r="DS37" s="722"/>
      <c r="DT37" s="722"/>
      <c r="DU37" s="722"/>
      <c r="DV37" s="723"/>
      <c r="DW37" s="690">
        <v>10.5</v>
      </c>
      <c r="DX37" s="720"/>
      <c r="DY37" s="720"/>
      <c r="DZ37" s="720"/>
      <c r="EA37" s="720"/>
      <c r="EB37" s="720"/>
      <c r="EC37" s="721"/>
    </row>
    <row r="38" spans="2:133" ht="11.25" customHeight="1" x14ac:dyDescent="0.15">
      <c r="B38" s="682" t="s">
        <v>340</v>
      </c>
      <c r="C38" s="683"/>
      <c r="D38" s="683"/>
      <c r="E38" s="683"/>
      <c r="F38" s="683"/>
      <c r="G38" s="683"/>
      <c r="H38" s="683"/>
      <c r="I38" s="683"/>
      <c r="J38" s="683"/>
      <c r="K38" s="683"/>
      <c r="L38" s="683"/>
      <c r="M38" s="683"/>
      <c r="N38" s="683"/>
      <c r="O38" s="683"/>
      <c r="P38" s="683"/>
      <c r="Q38" s="684"/>
      <c r="R38" s="685">
        <v>50232</v>
      </c>
      <c r="S38" s="686"/>
      <c r="T38" s="686"/>
      <c r="U38" s="686"/>
      <c r="V38" s="686"/>
      <c r="W38" s="686"/>
      <c r="X38" s="686"/>
      <c r="Y38" s="687"/>
      <c r="Z38" s="688">
        <v>0.5</v>
      </c>
      <c r="AA38" s="688"/>
      <c r="AB38" s="688"/>
      <c r="AC38" s="688"/>
      <c r="AD38" s="689" t="s">
        <v>241</v>
      </c>
      <c r="AE38" s="689"/>
      <c r="AF38" s="689"/>
      <c r="AG38" s="689"/>
      <c r="AH38" s="689"/>
      <c r="AI38" s="689"/>
      <c r="AJ38" s="689"/>
      <c r="AK38" s="689"/>
      <c r="AL38" s="690" t="s">
        <v>241</v>
      </c>
      <c r="AM38" s="691"/>
      <c r="AN38" s="691"/>
      <c r="AO38" s="692"/>
      <c r="AQ38" s="763" t="s">
        <v>341</v>
      </c>
      <c r="AR38" s="764"/>
      <c r="AS38" s="764"/>
      <c r="AT38" s="764"/>
      <c r="AU38" s="764"/>
      <c r="AV38" s="764"/>
      <c r="AW38" s="764"/>
      <c r="AX38" s="764"/>
      <c r="AY38" s="765"/>
      <c r="AZ38" s="685">
        <v>192694</v>
      </c>
      <c r="BA38" s="686"/>
      <c r="BB38" s="686"/>
      <c r="BC38" s="686"/>
      <c r="BD38" s="722"/>
      <c r="BE38" s="722"/>
      <c r="BF38" s="752"/>
      <c r="BG38" s="700" t="s">
        <v>342</v>
      </c>
      <c r="BH38" s="701"/>
      <c r="BI38" s="701"/>
      <c r="BJ38" s="701"/>
      <c r="BK38" s="701"/>
      <c r="BL38" s="701"/>
      <c r="BM38" s="701"/>
      <c r="BN38" s="701"/>
      <c r="BO38" s="701"/>
      <c r="BP38" s="701"/>
      <c r="BQ38" s="701"/>
      <c r="BR38" s="701"/>
      <c r="BS38" s="701"/>
      <c r="BT38" s="701"/>
      <c r="BU38" s="702"/>
      <c r="BV38" s="685">
        <v>2062</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972860</v>
      </c>
      <c r="CS38" s="686"/>
      <c r="CT38" s="686"/>
      <c r="CU38" s="686"/>
      <c r="CV38" s="686"/>
      <c r="CW38" s="686"/>
      <c r="CX38" s="686"/>
      <c r="CY38" s="687"/>
      <c r="CZ38" s="690">
        <v>10</v>
      </c>
      <c r="DA38" s="720"/>
      <c r="DB38" s="720"/>
      <c r="DC38" s="724"/>
      <c r="DD38" s="694">
        <v>840076</v>
      </c>
      <c r="DE38" s="686"/>
      <c r="DF38" s="686"/>
      <c r="DG38" s="686"/>
      <c r="DH38" s="686"/>
      <c r="DI38" s="686"/>
      <c r="DJ38" s="686"/>
      <c r="DK38" s="687"/>
      <c r="DL38" s="694">
        <v>757074</v>
      </c>
      <c r="DM38" s="686"/>
      <c r="DN38" s="686"/>
      <c r="DO38" s="686"/>
      <c r="DP38" s="686"/>
      <c r="DQ38" s="686"/>
      <c r="DR38" s="686"/>
      <c r="DS38" s="686"/>
      <c r="DT38" s="686"/>
      <c r="DU38" s="686"/>
      <c r="DV38" s="687"/>
      <c r="DW38" s="690">
        <v>14.2</v>
      </c>
      <c r="DX38" s="720"/>
      <c r="DY38" s="720"/>
      <c r="DZ38" s="720"/>
      <c r="EA38" s="720"/>
      <c r="EB38" s="720"/>
      <c r="EC38" s="721"/>
    </row>
    <row r="39" spans="2:133" ht="11.25" customHeight="1" x14ac:dyDescent="0.15">
      <c r="B39" s="682" t="s">
        <v>344</v>
      </c>
      <c r="C39" s="683"/>
      <c r="D39" s="683"/>
      <c r="E39" s="683"/>
      <c r="F39" s="683"/>
      <c r="G39" s="683"/>
      <c r="H39" s="683"/>
      <c r="I39" s="683"/>
      <c r="J39" s="683"/>
      <c r="K39" s="683"/>
      <c r="L39" s="683"/>
      <c r="M39" s="683"/>
      <c r="N39" s="683"/>
      <c r="O39" s="683"/>
      <c r="P39" s="683"/>
      <c r="Q39" s="684"/>
      <c r="R39" s="685">
        <v>460322</v>
      </c>
      <c r="S39" s="686"/>
      <c r="T39" s="686"/>
      <c r="U39" s="686"/>
      <c r="V39" s="686"/>
      <c r="W39" s="686"/>
      <c r="X39" s="686"/>
      <c r="Y39" s="687"/>
      <c r="Z39" s="688">
        <v>4.5</v>
      </c>
      <c r="AA39" s="688"/>
      <c r="AB39" s="688"/>
      <c r="AC39" s="688"/>
      <c r="AD39" s="689" t="s">
        <v>131</v>
      </c>
      <c r="AE39" s="689"/>
      <c r="AF39" s="689"/>
      <c r="AG39" s="689"/>
      <c r="AH39" s="689"/>
      <c r="AI39" s="689"/>
      <c r="AJ39" s="689"/>
      <c r="AK39" s="689"/>
      <c r="AL39" s="690" t="s">
        <v>241</v>
      </c>
      <c r="AM39" s="691"/>
      <c r="AN39" s="691"/>
      <c r="AO39" s="692"/>
      <c r="AQ39" s="763" t="s">
        <v>345</v>
      </c>
      <c r="AR39" s="764"/>
      <c r="AS39" s="764"/>
      <c r="AT39" s="764"/>
      <c r="AU39" s="764"/>
      <c r="AV39" s="764"/>
      <c r="AW39" s="764"/>
      <c r="AX39" s="764"/>
      <c r="AY39" s="765"/>
      <c r="AZ39" s="685">
        <v>16670</v>
      </c>
      <c r="BA39" s="686"/>
      <c r="BB39" s="686"/>
      <c r="BC39" s="686"/>
      <c r="BD39" s="722"/>
      <c r="BE39" s="722"/>
      <c r="BF39" s="752"/>
      <c r="BG39" s="700" t="s">
        <v>346</v>
      </c>
      <c r="BH39" s="701"/>
      <c r="BI39" s="701"/>
      <c r="BJ39" s="701"/>
      <c r="BK39" s="701"/>
      <c r="BL39" s="701"/>
      <c r="BM39" s="701"/>
      <c r="BN39" s="701"/>
      <c r="BO39" s="701"/>
      <c r="BP39" s="701"/>
      <c r="BQ39" s="701"/>
      <c r="BR39" s="701"/>
      <c r="BS39" s="701"/>
      <c r="BT39" s="701"/>
      <c r="BU39" s="702"/>
      <c r="BV39" s="685">
        <v>3348</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300994</v>
      </c>
      <c r="CS39" s="722"/>
      <c r="CT39" s="722"/>
      <c r="CU39" s="722"/>
      <c r="CV39" s="722"/>
      <c r="CW39" s="722"/>
      <c r="CX39" s="722"/>
      <c r="CY39" s="723"/>
      <c r="CZ39" s="690">
        <v>3.1</v>
      </c>
      <c r="DA39" s="720"/>
      <c r="DB39" s="720"/>
      <c r="DC39" s="724"/>
      <c r="DD39" s="694">
        <v>244045</v>
      </c>
      <c r="DE39" s="722"/>
      <c r="DF39" s="722"/>
      <c r="DG39" s="722"/>
      <c r="DH39" s="722"/>
      <c r="DI39" s="722"/>
      <c r="DJ39" s="722"/>
      <c r="DK39" s="723"/>
      <c r="DL39" s="694" t="s">
        <v>241</v>
      </c>
      <c r="DM39" s="722"/>
      <c r="DN39" s="722"/>
      <c r="DO39" s="722"/>
      <c r="DP39" s="722"/>
      <c r="DQ39" s="722"/>
      <c r="DR39" s="722"/>
      <c r="DS39" s="722"/>
      <c r="DT39" s="722"/>
      <c r="DU39" s="722"/>
      <c r="DV39" s="723"/>
      <c r="DW39" s="690" t="s">
        <v>286</v>
      </c>
      <c r="DX39" s="720"/>
      <c r="DY39" s="720"/>
      <c r="DZ39" s="720"/>
      <c r="EA39" s="720"/>
      <c r="EB39" s="720"/>
      <c r="EC39" s="721"/>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131</v>
      </c>
      <c r="S40" s="686"/>
      <c r="T40" s="686"/>
      <c r="U40" s="686"/>
      <c r="V40" s="686"/>
      <c r="W40" s="686"/>
      <c r="X40" s="686"/>
      <c r="Y40" s="687"/>
      <c r="Z40" s="688" t="s">
        <v>241</v>
      </c>
      <c r="AA40" s="688"/>
      <c r="AB40" s="688"/>
      <c r="AC40" s="688"/>
      <c r="AD40" s="689" t="s">
        <v>131</v>
      </c>
      <c r="AE40" s="689"/>
      <c r="AF40" s="689"/>
      <c r="AG40" s="689"/>
      <c r="AH40" s="689"/>
      <c r="AI40" s="689"/>
      <c r="AJ40" s="689"/>
      <c r="AK40" s="689"/>
      <c r="AL40" s="690" t="s">
        <v>131</v>
      </c>
      <c r="AM40" s="691"/>
      <c r="AN40" s="691"/>
      <c r="AO40" s="692"/>
      <c r="AQ40" s="763" t="s">
        <v>349</v>
      </c>
      <c r="AR40" s="764"/>
      <c r="AS40" s="764"/>
      <c r="AT40" s="764"/>
      <c r="AU40" s="764"/>
      <c r="AV40" s="764"/>
      <c r="AW40" s="764"/>
      <c r="AX40" s="764"/>
      <c r="AY40" s="765"/>
      <c r="AZ40" s="685">
        <v>3246</v>
      </c>
      <c r="BA40" s="686"/>
      <c r="BB40" s="686"/>
      <c r="BC40" s="686"/>
      <c r="BD40" s="722"/>
      <c r="BE40" s="722"/>
      <c r="BF40" s="752"/>
      <c r="BG40" s="772" t="s">
        <v>350</v>
      </c>
      <c r="BH40" s="773"/>
      <c r="BI40" s="773"/>
      <c r="BJ40" s="773"/>
      <c r="BK40" s="773"/>
      <c r="BL40" s="236"/>
      <c r="BM40" s="701" t="s">
        <v>351</v>
      </c>
      <c r="BN40" s="701"/>
      <c r="BO40" s="701"/>
      <c r="BP40" s="701"/>
      <c r="BQ40" s="701"/>
      <c r="BR40" s="701"/>
      <c r="BS40" s="701"/>
      <c r="BT40" s="701"/>
      <c r="BU40" s="702"/>
      <c r="BV40" s="685">
        <v>85</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t="s">
        <v>241</v>
      </c>
      <c r="CS40" s="686"/>
      <c r="CT40" s="686"/>
      <c r="CU40" s="686"/>
      <c r="CV40" s="686"/>
      <c r="CW40" s="686"/>
      <c r="CX40" s="686"/>
      <c r="CY40" s="687"/>
      <c r="CZ40" s="690" t="s">
        <v>131</v>
      </c>
      <c r="DA40" s="720"/>
      <c r="DB40" s="720"/>
      <c r="DC40" s="724"/>
      <c r="DD40" s="694" t="s">
        <v>241</v>
      </c>
      <c r="DE40" s="686"/>
      <c r="DF40" s="686"/>
      <c r="DG40" s="686"/>
      <c r="DH40" s="686"/>
      <c r="DI40" s="686"/>
      <c r="DJ40" s="686"/>
      <c r="DK40" s="687"/>
      <c r="DL40" s="694" t="s">
        <v>131</v>
      </c>
      <c r="DM40" s="686"/>
      <c r="DN40" s="686"/>
      <c r="DO40" s="686"/>
      <c r="DP40" s="686"/>
      <c r="DQ40" s="686"/>
      <c r="DR40" s="686"/>
      <c r="DS40" s="686"/>
      <c r="DT40" s="686"/>
      <c r="DU40" s="686"/>
      <c r="DV40" s="687"/>
      <c r="DW40" s="690" t="s">
        <v>131</v>
      </c>
      <c r="DX40" s="720"/>
      <c r="DY40" s="720"/>
      <c r="DZ40" s="720"/>
      <c r="EA40" s="720"/>
      <c r="EB40" s="720"/>
      <c r="EC40" s="721"/>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241</v>
      </c>
      <c r="AA41" s="688"/>
      <c r="AB41" s="688"/>
      <c r="AC41" s="688"/>
      <c r="AD41" s="689" t="s">
        <v>241</v>
      </c>
      <c r="AE41" s="689"/>
      <c r="AF41" s="689"/>
      <c r="AG41" s="689"/>
      <c r="AH41" s="689"/>
      <c r="AI41" s="689"/>
      <c r="AJ41" s="689"/>
      <c r="AK41" s="689"/>
      <c r="AL41" s="690" t="s">
        <v>131</v>
      </c>
      <c r="AM41" s="691"/>
      <c r="AN41" s="691"/>
      <c r="AO41" s="692"/>
      <c r="AQ41" s="763" t="s">
        <v>354</v>
      </c>
      <c r="AR41" s="764"/>
      <c r="AS41" s="764"/>
      <c r="AT41" s="764"/>
      <c r="AU41" s="764"/>
      <c r="AV41" s="764"/>
      <c r="AW41" s="764"/>
      <c r="AX41" s="764"/>
      <c r="AY41" s="765"/>
      <c r="AZ41" s="685">
        <v>179857</v>
      </c>
      <c r="BA41" s="686"/>
      <c r="BB41" s="686"/>
      <c r="BC41" s="686"/>
      <c r="BD41" s="722"/>
      <c r="BE41" s="722"/>
      <c r="BF41" s="752"/>
      <c r="BG41" s="772"/>
      <c r="BH41" s="773"/>
      <c r="BI41" s="773"/>
      <c r="BJ41" s="773"/>
      <c r="BK41" s="773"/>
      <c r="BL41" s="236"/>
      <c r="BM41" s="701" t="s">
        <v>355</v>
      </c>
      <c r="BN41" s="701"/>
      <c r="BO41" s="701"/>
      <c r="BP41" s="701"/>
      <c r="BQ41" s="701"/>
      <c r="BR41" s="701"/>
      <c r="BS41" s="701"/>
      <c r="BT41" s="701"/>
      <c r="BU41" s="702"/>
      <c r="BV41" s="685" t="s">
        <v>131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131</v>
      </c>
      <c r="CS41" s="722"/>
      <c r="CT41" s="722"/>
      <c r="CU41" s="722"/>
      <c r="CV41" s="722"/>
      <c r="CW41" s="722"/>
      <c r="CX41" s="722"/>
      <c r="CY41" s="723"/>
      <c r="CZ41" s="690" t="s">
        <v>131</v>
      </c>
      <c r="DA41" s="720"/>
      <c r="DB41" s="720"/>
      <c r="DC41" s="724"/>
      <c r="DD41" s="694" t="s">
        <v>241</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157500</v>
      </c>
      <c r="S42" s="686"/>
      <c r="T42" s="686"/>
      <c r="U42" s="686"/>
      <c r="V42" s="686"/>
      <c r="W42" s="686"/>
      <c r="X42" s="686"/>
      <c r="Y42" s="687"/>
      <c r="Z42" s="688">
        <v>1.5</v>
      </c>
      <c r="AA42" s="688"/>
      <c r="AB42" s="688"/>
      <c r="AC42" s="688"/>
      <c r="AD42" s="689" t="s">
        <v>241</v>
      </c>
      <c r="AE42" s="689"/>
      <c r="AF42" s="689"/>
      <c r="AG42" s="689"/>
      <c r="AH42" s="689"/>
      <c r="AI42" s="689"/>
      <c r="AJ42" s="689"/>
      <c r="AK42" s="689"/>
      <c r="AL42" s="690" t="s">
        <v>241</v>
      </c>
      <c r="AM42" s="691"/>
      <c r="AN42" s="691"/>
      <c r="AO42" s="692"/>
      <c r="AQ42" s="784" t="s">
        <v>358</v>
      </c>
      <c r="AR42" s="785"/>
      <c r="AS42" s="785"/>
      <c r="AT42" s="785"/>
      <c r="AU42" s="785"/>
      <c r="AV42" s="785"/>
      <c r="AW42" s="785"/>
      <c r="AX42" s="785"/>
      <c r="AY42" s="786"/>
      <c r="AZ42" s="776">
        <v>583639</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337</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727738</v>
      </c>
      <c r="CS42" s="686"/>
      <c r="CT42" s="686"/>
      <c r="CU42" s="686"/>
      <c r="CV42" s="686"/>
      <c r="CW42" s="686"/>
      <c r="CX42" s="686"/>
      <c r="CY42" s="687"/>
      <c r="CZ42" s="690">
        <v>7.5</v>
      </c>
      <c r="DA42" s="691"/>
      <c r="DB42" s="691"/>
      <c r="DC42" s="703"/>
      <c r="DD42" s="694">
        <v>201857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361</v>
      </c>
      <c r="C43" s="735"/>
      <c r="D43" s="735"/>
      <c r="E43" s="735"/>
      <c r="F43" s="735"/>
      <c r="G43" s="735"/>
      <c r="H43" s="735"/>
      <c r="I43" s="735"/>
      <c r="J43" s="735"/>
      <c r="K43" s="735"/>
      <c r="L43" s="735"/>
      <c r="M43" s="735"/>
      <c r="N43" s="735"/>
      <c r="O43" s="735"/>
      <c r="P43" s="735"/>
      <c r="Q43" s="736"/>
      <c r="R43" s="776">
        <v>10261061</v>
      </c>
      <c r="S43" s="777"/>
      <c r="T43" s="777"/>
      <c r="U43" s="777"/>
      <c r="V43" s="777"/>
      <c r="W43" s="777"/>
      <c r="X43" s="777"/>
      <c r="Y43" s="778"/>
      <c r="Z43" s="779">
        <v>100</v>
      </c>
      <c r="AA43" s="779"/>
      <c r="AB43" s="779"/>
      <c r="AC43" s="779"/>
      <c r="AD43" s="780">
        <v>5168030</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20457</v>
      </c>
      <c r="CS43" s="722"/>
      <c r="CT43" s="722"/>
      <c r="CU43" s="722"/>
      <c r="CV43" s="722"/>
      <c r="CW43" s="722"/>
      <c r="CX43" s="722"/>
      <c r="CY43" s="723"/>
      <c r="CZ43" s="690">
        <v>0.2</v>
      </c>
      <c r="DA43" s="720"/>
      <c r="DB43" s="720"/>
      <c r="DC43" s="724"/>
      <c r="DD43" s="694">
        <v>20457</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363</v>
      </c>
      <c r="CG44" s="683"/>
      <c r="CH44" s="683"/>
      <c r="CI44" s="683"/>
      <c r="CJ44" s="683"/>
      <c r="CK44" s="683"/>
      <c r="CL44" s="683"/>
      <c r="CM44" s="683"/>
      <c r="CN44" s="683"/>
      <c r="CO44" s="683"/>
      <c r="CP44" s="683"/>
      <c r="CQ44" s="684"/>
      <c r="CR44" s="685">
        <v>715332</v>
      </c>
      <c r="CS44" s="686"/>
      <c r="CT44" s="686"/>
      <c r="CU44" s="686"/>
      <c r="CV44" s="686"/>
      <c r="CW44" s="686"/>
      <c r="CX44" s="686"/>
      <c r="CY44" s="687"/>
      <c r="CZ44" s="690">
        <v>7.3</v>
      </c>
      <c r="DA44" s="691"/>
      <c r="DB44" s="691"/>
      <c r="DC44" s="703"/>
      <c r="DD44" s="694">
        <v>201857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407585</v>
      </c>
      <c r="CS45" s="722"/>
      <c r="CT45" s="722"/>
      <c r="CU45" s="722"/>
      <c r="CV45" s="722"/>
      <c r="CW45" s="722"/>
      <c r="CX45" s="722"/>
      <c r="CY45" s="723"/>
      <c r="CZ45" s="690">
        <v>4.2</v>
      </c>
      <c r="DA45" s="720"/>
      <c r="DB45" s="720"/>
      <c r="DC45" s="724"/>
      <c r="DD45" s="694">
        <v>27894</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279484</v>
      </c>
      <c r="CS46" s="686"/>
      <c r="CT46" s="686"/>
      <c r="CU46" s="686"/>
      <c r="CV46" s="686"/>
      <c r="CW46" s="686"/>
      <c r="CX46" s="686"/>
      <c r="CY46" s="687"/>
      <c r="CZ46" s="690">
        <v>2.9</v>
      </c>
      <c r="DA46" s="691"/>
      <c r="DB46" s="691"/>
      <c r="DC46" s="703"/>
      <c r="DD46" s="694">
        <v>168910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12406</v>
      </c>
      <c r="CS47" s="722"/>
      <c r="CT47" s="722"/>
      <c r="CU47" s="722"/>
      <c r="CV47" s="722"/>
      <c r="CW47" s="722"/>
      <c r="CX47" s="722"/>
      <c r="CY47" s="723"/>
      <c r="CZ47" s="690">
        <v>0.1</v>
      </c>
      <c r="DA47" s="720"/>
      <c r="DB47" s="720"/>
      <c r="DC47" s="724"/>
      <c r="DD47" s="694" t="s">
        <v>241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241</v>
      </c>
      <c r="CS48" s="686"/>
      <c r="CT48" s="686"/>
      <c r="CU48" s="686"/>
      <c r="CV48" s="686"/>
      <c r="CW48" s="686"/>
      <c r="CX48" s="686"/>
      <c r="CY48" s="687"/>
      <c r="CZ48" s="690" t="s">
        <v>131</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371</v>
      </c>
      <c r="CE49" s="735"/>
      <c r="CF49" s="735"/>
      <c r="CG49" s="735"/>
      <c r="CH49" s="735"/>
      <c r="CI49" s="735"/>
      <c r="CJ49" s="735"/>
      <c r="CK49" s="735"/>
      <c r="CL49" s="735"/>
      <c r="CM49" s="735"/>
      <c r="CN49" s="735"/>
      <c r="CO49" s="735"/>
      <c r="CP49" s="735"/>
      <c r="CQ49" s="736"/>
      <c r="CR49" s="776">
        <v>9752449</v>
      </c>
      <c r="CS49" s="756"/>
      <c r="CT49" s="756"/>
      <c r="CU49" s="756"/>
      <c r="CV49" s="756"/>
      <c r="CW49" s="756"/>
      <c r="CX49" s="756"/>
      <c r="CY49" s="787"/>
      <c r="CZ49" s="781">
        <v>100</v>
      </c>
      <c r="DA49" s="788"/>
      <c r="DB49" s="788"/>
      <c r="DC49" s="789"/>
      <c r="DD49" s="790">
        <v>6141502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TvVL5ONdosV6fbE4N62YMuxDYoYP3VZvmVv3/vTVcVuTsvYpY6y/aba+akFmKVZCI+JcSj4hJwnjhpvVvjng==" saltValue="q7+Yt2yzd1QuSXmdEA4o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10262</v>
      </c>
      <c r="R7" s="821"/>
      <c r="S7" s="821"/>
      <c r="T7" s="821"/>
      <c r="U7" s="821"/>
      <c r="V7" s="821">
        <v>9754</v>
      </c>
      <c r="W7" s="821"/>
      <c r="X7" s="821"/>
      <c r="Y7" s="821"/>
      <c r="Z7" s="821"/>
      <c r="AA7" s="821">
        <v>509</v>
      </c>
      <c r="AB7" s="821"/>
      <c r="AC7" s="821"/>
      <c r="AD7" s="821"/>
      <c r="AE7" s="822"/>
      <c r="AF7" s="823">
        <v>365</v>
      </c>
      <c r="AG7" s="824"/>
      <c r="AH7" s="824"/>
      <c r="AI7" s="824"/>
      <c r="AJ7" s="825"/>
      <c r="AK7" s="860"/>
      <c r="AL7" s="861"/>
      <c r="AM7" s="861"/>
      <c r="AN7" s="861"/>
      <c r="AO7" s="861"/>
      <c r="AP7" s="861">
        <v>8052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1</v>
      </c>
      <c r="CI7" s="858"/>
      <c r="CJ7" s="858"/>
      <c r="CK7" s="858"/>
      <c r="CL7" s="859"/>
      <c r="CM7" s="857">
        <v>-13</v>
      </c>
      <c r="CN7" s="858"/>
      <c r="CO7" s="858"/>
      <c r="CP7" s="858"/>
      <c r="CQ7" s="859"/>
      <c r="CR7" s="857">
        <v>21</v>
      </c>
      <c r="CS7" s="858"/>
      <c r="CT7" s="858"/>
      <c r="CU7" s="858"/>
      <c r="CV7" s="859"/>
      <c r="CW7" s="857">
        <v>11</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2</v>
      </c>
      <c r="CI8" s="868"/>
      <c r="CJ8" s="868"/>
      <c r="CK8" s="868"/>
      <c r="CL8" s="869"/>
      <c r="CM8" s="867">
        <v>18</v>
      </c>
      <c r="CN8" s="868"/>
      <c r="CO8" s="868"/>
      <c r="CP8" s="868"/>
      <c r="CQ8" s="869"/>
      <c r="CR8" s="867">
        <v>2</v>
      </c>
      <c r="CS8" s="868"/>
      <c r="CT8" s="868"/>
      <c r="CU8" s="868"/>
      <c r="CV8" s="869"/>
      <c r="CW8" s="867">
        <v>3</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610</v>
      </c>
      <c r="BT9" s="855"/>
      <c r="BU9" s="855"/>
      <c r="BV9" s="855"/>
      <c r="BW9" s="855"/>
      <c r="BX9" s="855"/>
      <c r="BY9" s="855"/>
      <c r="BZ9" s="855"/>
      <c r="CA9" s="855"/>
      <c r="CB9" s="855"/>
      <c r="CC9" s="855"/>
      <c r="CD9" s="855"/>
      <c r="CE9" s="855"/>
      <c r="CF9" s="855"/>
      <c r="CG9" s="856"/>
      <c r="CH9" s="867">
        <v>17</v>
      </c>
      <c r="CI9" s="868"/>
      <c r="CJ9" s="868"/>
      <c r="CK9" s="868"/>
      <c r="CL9" s="869"/>
      <c r="CM9" s="867">
        <v>90</v>
      </c>
      <c r="CN9" s="868"/>
      <c r="CO9" s="868"/>
      <c r="CP9" s="868"/>
      <c r="CQ9" s="869"/>
      <c r="CR9" s="867">
        <v>4</v>
      </c>
      <c r="CS9" s="868"/>
      <c r="CT9" s="868"/>
      <c r="CU9" s="868"/>
      <c r="CV9" s="869"/>
      <c r="CW9" s="867">
        <v>1</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10262</v>
      </c>
      <c r="R23" s="880"/>
      <c r="S23" s="880"/>
      <c r="T23" s="880"/>
      <c r="U23" s="880"/>
      <c r="V23" s="880">
        <v>9754</v>
      </c>
      <c r="W23" s="880"/>
      <c r="X23" s="880"/>
      <c r="Y23" s="880"/>
      <c r="Z23" s="880"/>
      <c r="AA23" s="880">
        <v>509</v>
      </c>
      <c r="AB23" s="880"/>
      <c r="AC23" s="880"/>
      <c r="AD23" s="880"/>
      <c r="AE23" s="881"/>
      <c r="AF23" s="882">
        <v>365</v>
      </c>
      <c r="AG23" s="880"/>
      <c r="AH23" s="880"/>
      <c r="AI23" s="880"/>
      <c r="AJ23" s="883"/>
      <c r="AK23" s="884"/>
      <c r="AL23" s="885"/>
      <c r="AM23" s="885"/>
      <c r="AN23" s="885"/>
      <c r="AO23" s="885"/>
      <c r="AP23" s="880">
        <v>8052</v>
      </c>
      <c r="AQ23" s="880"/>
      <c r="AR23" s="880"/>
      <c r="AS23" s="880"/>
      <c r="AT23" s="880"/>
      <c r="AU23" s="886"/>
      <c r="AV23" s="886"/>
      <c r="AW23" s="886"/>
      <c r="AX23" s="886"/>
      <c r="AY23" s="887"/>
      <c r="AZ23" s="895" t="s">
        <v>131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1710</v>
      </c>
      <c r="R28" s="909"/>
      <c r="S28" s="909"/>
      <c r="T28" s="909"/>
      <c r="U28" s="909"/>
      <c r="V28" s="909">
        <v>1605</v>
      </c>
      <c r="W28" s="909"/>
      <c r="X28" s="909"/>
      <c r="Y28" s="909"/>
      <c r="Z28" s="909"/>
      <c r="AA28" s="909">
        <v>104</v>
      </c>
      <c r="AB28" s="909"/>
      <c r="AC28" s="909"/>
      <c r="AD28" s="909"/>
      <c r="AE28" s="910"/>
      <c r="AF28" s="911">
        <v>104</v>
      </c>
      <c r="AG28" s="909"/>
      <c r="AH28" s="909"/>
      <c r="AI28" s="909"/>
      <c r="AJ28" s="912"/>
      <c r="AK28" s="913">
        <v>135</v>
      </c>
      <c r="AL28" s="904"/>
      <c r="AM28" s="904"/>
      <c r="AN28" s="904"/>
      <c r="AO28" s="904"/>
      <c r="AP28" s="904" t="s">
        <v>599</v>
      </c>
      <c r="AQ28" s="904"/>
      <c r="AR28" s="904"/>
      <c r="AS28" s="904"/>
      <c r="AT28" s="904"/>
      <c r="AU28" s="904" t="s">
        <v>599</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2086</v>
      </c>
      <c r="R29" s="845"/>
      <c r="S29" s="845"/>
      <c r="T29" s="845"/>
      <c r="U29" s="845"/>
      <c r="V29" s="845">
        <v>1995</v>
      </c>
      <c r="W29" s="845"/>
      <c r="X29" s="845"/>
      <c r="Y29" s="845"/>
      <c r="Z29" s="845"/>
      <c r="AA29" s="845">
        <v>91</v>
      </c>
      <c r="AB29" s="845"/>
      <c r="AC29" s="845"/>
      <c r="AD29" s="845"/>
      <c r="AE29" s="846"/>
      <c r="AF29" s="847">
        <v>91</v>
      </c>
      <c r="AG29" s="848"/>
      <c r="AH29" s="848"/>
      <c r="AI29" s="848"/>
      <c r="AJ29" s="849"/>
      <c r="AK29" s="916">
        <v>301</v>
      </c>
      <c r="AL29" s="917"/>
      <c r="AM29" s="917"/>
      <c r="AN29" s="917"/>
      <c r="AO29" s="917"/>
      <c r="AP29" s="917">
        <v>4</v>
      </c>
      <c r="AQ29" s="917"/>
      <c r="AR29" s="917"/>
      <c r="AS29" s="917"/>
      <c r="AT29" s="917"/>
      <c r="AU29" s="917">
        <v>0</v>
      </c>
      <c r="AV29" s="917"/>
      <c r="AW29" s="917"/>
      <c r="AX29" s="917"/>
      <c r="AY29" s="917"/>
      <c r="AZ29" s="918" t="s">
        <v>599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156</v>
      </c>
      <c r="R30" s="845"/>
      <c r="S30" s="845"/>
      <c r="T30" s="845"/>
      <c r="U30" s="845"/>
      <c r="V30" s="845">
        <v>156</v>
      </c>
      <c r="W30" s="845"/>
      <c r="X30" s="845"/>
      <c r="Y30" s="845"/>
      <c r="Z30" s="845"/>
      <c r="AA30" s="845">
        <v>0</v>
      </c>
      <c r="AB30" s="845"/>
      <c r="AC30" s="845"/>
      <c r="AD30" s="845"/>
      <c r="AE30" s="846"/>
      <c r="AF30" s="847">
        <v>0</v>
      </c>
      <c r="AG30" s="848"/>
      <c r="AH30" s="848"/>
      <c r="AI30" s="848"/>
      <c r="AJ30" s="849"/>
      <c r="AK30" s="916">
        <v>59</v>
      </c>
      <c r="AL30" s="917"/>
      <c r="AM30" s="917"/>
      <c r="AN30" s="917"/>
      <c r="AO30" s="917"/>
      <c r="AP30" s="917" t="s">
        <v>599</v>
      </c>
      <c r="AQ30" s="917"/>
      <c r="AR30" s="917"/>
      <c r="AS30" s="917"/>
      <c r="AT30" s="917"/>
      <c r="AU30" s="917" t="s">
        <v>599</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654</v>
      </c>
      <c r="R31" s="845"/>
      <c r="S31" s="845"/>
      <c r="T31" s="845"/>
      <c r="U31" s="845"/>
      <c r="V31" s="845">
        <v>499</v>
      </c>
      <c r="W31" s="845"/>
      <c r="X31" s="845"/>
      <c r="Y31" s="845"/>
      <c r="Z31" s="845"/>
      <c r="AA31" s="845">
        <v>155</v>
      </c>
      <c r="AB31" s="845"/>
      <c r="AC31" s="845"/>
      <c r="AD31" s="845"/>
      <c r="AE31" s="846"/>
      <c r="AF31" s="847">
        <v>155</v>
      </c>
      <c r="AG31" s="848"/>
      <c r="AH31" s="848"/>
      <c r="AI31" s="848"/>
      <c r="AJ31" s="849"/>
      <c r="AK31" s="916">
        <v>0</v>
      </c>
      <c r="AL31" s="917"/>
      <c r="AM31" s="917"/>
      <c r="AN31" s="917"/>
      <c r="AO31" s="917"/>
      <c r="AP31" s="917" t="s">
        <v>599</v>
      </c>
      <c r="AQ31" s="917"/>
      <c r="AR31" s="917"/>
      <c r="AS31" s="917"/>
      <c r="AT31" s="917"/>
      <c r="AU31" s="917" t="s">
        <v>599</v>
      </c>
      <c r="AV31" s="917"/>
      <c r="AW31" s="917"/>
      <c r="AX31" s="917"/>
      <c r="AY31" s="917"/>
      <c r="AZ31" s="918" t="s">
        <v>599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332</v>
      </c>
      <c r="R32" s="845"/>
      <c r="S32" s="845"/>
      <c r="T32" s="845"/>
      <c r="U32" s="845"/>
      <c r="V32" s="845">
        <v>331</v>
      </c>
      <c r="W32" s="845"/>
      <c r="X32" s="845"/>
      <c r="Y32" s="845"/>
      <c r="Z32" s="845"/>
      <c r="AA32" s="845">
        <v>1</v>
      </c>
      <c r="AB32" s="845"/>
      <c r="AC32" s="845"/>
      <c r="AD32" s="845"/>
      <c r="AE32" s="846"/>
      <c r="AF32" s="847">
        <v>1</v>
      </c>
      <c r="AG32" s="848"/>
      <c r="AH32" s="848"/>
      <c r="AI32" s="848"/>
      <c r="AJ32" s="849"/>
      <c r="AK32" s="916">
        <v>25</v>
      </c>
      <c r="AL32" s="917"/>
      <c r="AM32" s="917"/>
      <c r="AN32" s="917"/>
      <c r="AO32" s="917"/>
      <c r="AP32" s="917">
        <v>97</v>
      </c>
      <c r="AQ32" s="917"/>
      <c r="AR32" s="917"/>
      <c r="AS32" s="917"/>
      <c r="AT32" s="917"/>
      <c r="AU32" s="917">
        <v>6</v>
      </c>
      <c r="AV32" s="917"/>
      <c r="AW32" s="917"/>
      <c r="AX32" s="917"/>
      <c r="AY32" s="917"/>
      <c r="AZ32" s="918" t="s">
        <v>599</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216</v>
      </c>
      <c r="R33" s="845"/>
      <c r="S33" s="845"/>
      <c r="T33" s="845"/>
      <c r="U33" s="845"/>
      <c r="V33" s="845">
        <v>170</v>
      </c>
      <c r="W33" s="845"/>
      <c r="X33" s="845"/>
      <c r="Y33" s="845"/>
      <c r="Z33" s="845"/>
      <c r="AA33" s="845">
        <v>46</v>
      </c>
      <c r="AB33" s="845"/>
      <c r="AC33" s="845"/>
      <c r="AD33" s="845"/>
      <c r="AE33" s="846"/>
      <c r="AF33" s="847">
        <v>418</v>
      </c>
      <c r="AG33" s="848"/>
      <c r="AH33" s="848"/>
      <c r="AI33" s="848"/>
      <c r="AJ33" s="849"/>
      <c r="AK33" s="916">
        <v>3</v>
      </c>
      <c r="AL33" s="917"/>
      <c r="AM33" s="917"/>
      <c r="AN33" s="917"/>
      <c r="AO33" s="917"/>
      <c r="AP33" s="917">
        <v>277</v>
      </c>
      <c r="AQ33" s="917"/>
      <c r="AR33" s="917"/>
      <c r="AS33" s="917"/>
      <c r="AT33" s="917"/>
      <c r="AU33" s="917">
        <v>22</v>
      </c>
      <c r="AV33" s="917"/>
      <c r="AW33" s="917"/>
      <c r="AX33" s="917"/>
      <c r="AY33" s="917"/>
      <c r="AZ33" s="918" t="s">
        <v>599</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2182</v>
      </c>
      <c r="R34" s="845"/>
      <c r="S34" s="845"/>
      <c r="T34" s="845"/>
      <c r="U34" s="845"/>
      <c r="V34" s="845">
        <v>2163</v>
      </c>
      <c r="W34" s="845"/>
      <c r="X34" s="845"/>
      <c r="Y34" s="845"/>
      <c r="Z34" s="845"/>
      <c r="AA34" s="845">
        <v>19</v>
      </c>
      <c r="AB34" s="845"/>
      <c r="AC34" s="845"/>
      <c r="AD34" s="845"/>
      <c r="AE34" s="846"/>
      <c r="AF34" s="847">
        <v>168</v>
      </c>
      <c r="AG34" s="848"/>
      <c r="AH34" s="848"/>
      <c r="AI34" s="848"/>
      <c r="AJ34" s="849"/>
      <c r="AK34" s="916">
        <v>360</v>
      </c>
      <c r="AL34" s="917"/>
      <c r="AM34" s="917"/>
      <c r="AN34" s="917"/>
      <c r="AO34" s="917"/>
      <c r="AP34" s="917">
        <v>940</v>
      </c>
      <c r="AQ34" s="917"/>
      <c r="AR34" s="917"/>
      <c r="AS34" s="917"/>
      <c r="AT34" s="917"/>
      <c r="AU34" s="917">
        <v>613</v>
      </c>
      <c r="AV34" s="917"/>
      <c r="AW34" s="917"/>
      <c r="AX34" s="917"/>
      <c r="AY34" s="917"/>
      <c r="AZ34" s="918" t="s">
        <v>599</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226</v>
      </c>
      <c r="R35" s="845"/>
      <c r="S35" s="845"/>
      <c r="T35" s="845"/>
      <c r="U35" s="845"/>
      <c r="V35" s="845">
        <v>214</v>
      </c>
      <c r="W35" s="845"/>
      <c r="X35" s="845"/>
      <c r="Y35" s="845"/>
      <c r="Z35" s="845"/>
      <c r="AA35" s="845">
        <v>12</v>
      </c>
      <c r="AB35" s="845"/>
      <c r="AC35" s="845"/>
      <c r="AD35" s="845"/>
      <c r="AE35" s="846"/>
      <c r="AF35" s="847">
        <v>12</v>
      </c>
      <c r="AG35" s="848"/>
      <c r="AH35" s="848"/>
      <c r="AI35" s="848"/>
      <c r="AJ35" s="849"/>
      <c r="AK35" s="916">
        <v>121</v>
      </c>
      <c r="AL35" s="917"/>
      <c r="AM35" s="917"/>
      <c r="AN35" s="917"/>
      <c r="AO35" s="917"/>
      <c r="AP35" s="917">
        <v>1834</v>
      </c>
      <c r="AQ35" s="917"/>
      <c r="AR35" s="917"/>
      <c r="AS35" s="917"/>
      <c r="AT35" s="917"/>
      <c r="AU35" s="917">
        <v>1620</v>
      </c>
      <c r="AV35" s="917"/>
      <c r="AW35" s="917"/>
      <c r="AX35" s="917"/>
      <c r="AY35" s="917"/>
      <c r="AZ35" s="918" t="s">
        <v>599</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419</v>
      </c>
      <c r="C36" s="842"/>
      <c r="D36" s="842"/>
      <c r="E36" s="842"/>
      <c r="F36" s="842"/>
      <c r="G36" s="842"/>
      <c r="H36" s="842"/>
      <c r="I36" s="842"/>
      <c r="J36" s="842"/>
      <c r="K36" s="842"/>
      <c r="L36" s="842"/>
      <c r="M36" s="842"/>
      <c r="N36" s="842"/>
      <c r="O36" s="842"/>
      <c r="P36" s="843"/>
      <c r="Q36" s="844">
        <v>107</v>
      </c>
      <c r="R36" s="845"/>
      <c r="S36" s="845"/>
      <c r="T36" s="845"/>
      <c r="U36" s="845"/>
      <c r="V36" s="845">
        <v>98</v>
      </c>
      <c r="W36" s="845"/>
      <c r="X36" s="845"/>
      <c r="Y36" s="845"/>
      <c r="Z36" s="845"/>
      <c r="AA36" s="845">
        <v>9</v>
      </c>
      <c r="AB36" s="845"/>
      <c r="AC36" s="845"/>
      <c r="AD36" s="845"/>
      <c r="AE36" s="846"/>
      <c r="AF36" s="847">
        <v>9</v>
      </c>
      <c r="AG36" s="848"/>
      <c r="AH36" s="848"/>
      <c r="AI36" s="848"/>
      <c r="AJ36" s="849"/>
      <c r="AK36" s="916">
        <v>72</v>
      </c>
      <c r="AL36" s="917"/>
      <c r="AM36" s="917"/>
      <c r="AN36" s="917"/>
      <c r="AO36" s="917"/>
      <c r="AP36" s="917">
        <v>420</v>
      </c>
      <c r="AQ36" s="917"/>
      <c r="AR36" s="917"/>
      <c r="AS36" s="917"/>
      <c r="AT36" s="917"/>
      <c r="AU36" s="917">
        <v>420</v>
      </c>
      <c r="AV36" s="917"/>
      <c r="AW36" s="917"/>
      <c r="AX36" s="917"/>
      <c r="AY36" s="917"/>
      <c r="AZ36" s="918" t="s">
        <v>599</v>
      </c>
      <c r="BA36" s="918"/>
      <c r="BB36" s="918"/>
      <c r="BC36" s="918"/>
      <c r="BD36" s="918"/>
      <c r="BE36" s="914" t="s">
        <v>420</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958</v>
      </c>
      <c r="AG63" s="928"/>
      <c r="AH63" s="928"/>
      <c r="AI63" s="928"/>
      <c r="AJ63" s="929"/>
      <c r="AK63" s="930"/>
      <c r="AL63" s="925"/>
      <c r="AM63" s="925"/>
      <c r="AN63" s="925"/>
      <c r="AO63" s="925"/>
      <c r="AP63" s="928">
        <v>3572</v>
      </c>
      <c r="AQ63" s="928"/>
      <c r="AR63" s="928"/>
      <c r="AS63" s="928"/>
      <c r="AT63" s="928"/>
      <c r="AU63" s="928">
        <v>2681</v>
      </c>
      <c r="AV63" s="928"/>
      <c r="AW63" s="928"/>
      <c r="AX63" s="928"/>
      <c r="AY63" s="928"/>
      <c r="AZ63" s="932"/>
      <c r="BA63" s="932"/>
      <c r="BB63" s="932"/>
      <c r="BC63" s="932"/>
      <c r="BD63" s="932"/>
      <c r="BE63" s="933"/>
      <c r="BF63" s="933"/>
      <c r="BG63" s="933"/>
      <c r="BH63" s="933"/>
      <c r="BI63" s="934"/>
      <c r="BJ63" s="935" t="s">
        <v>131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402</v>
      </c>
      <c r="AB66" s="804"/>
      <c r="AC66" s="804"/>
      <c r="AD66" s="804"/>
      <c r="AE66" s="805"/>
      <c r="AF66" s="938" t="s">
        <v>403</v>
      </c>
      <c r="AG66" s="899"/>
      <c r="AH66" s="899"/>
      <c r="AI66" s="899"/>
      <c r="AJ66" s="939"/>
      <c r="AK66" s="803" t="s">
        <v>425</v>
      </c>
      <c r="AL66" s="827"/>
      <c r="AM66" s="827"/>
      <c r="AN66" s="827"/>
      <c r="AO66" s="828"/>
      <c r="AP66" s="803" t="s">
        <v>405</v>
      </c>
      <c r="AQ66" s="804"/>
      <c r="AR66" s="804"/>
      <c r="AS66" s="804"/>
      <c r="AT66" s="805"/>
      <c r="AU66" s="803" t="s">
        <v>426</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600</v>
      </c>
      <c r="C68" s="956"/>
      <c r="D68" s="956"/>
      <c r="E68" s="956"/>
      <c r="F68" s="956"/>
      <c r="G68" s="956"/>
      <c r="H68" s="956"/>
      <c r="I68" s="956"/>
      <c r="J68" s="956"/>
      <c r="K68" s="956"/>
      <c r="L68" s="956"/>
      <c r="M68" s="956"/>
      <c r="N68" s="956"/>
      <c r="O68" s="956"/>
      <c r="P68" s="957"/>
      <c r="Q68" s="958">
        <v>2963</v>
      </c>
      <c r="R68" s="952"/>
      <c r="S68" s="952"/>
      <c r="T68" s="952"/>
      <c r="U68" s="952"/>
      <c r="V68" s="952">
        <v>2936</v>
      </c>
      <c r="W68" s="952"/>
      <c r="X68" s="952"/>
      <c r="Y68" s="952"/>
      <c r="Z68" s="952"/>
      <c r="AA68" s="952">
        <v>27</v>
      </c>
      <c r="AB68" s="952"/>
      <c r="AC68" s="952"/>
      <c r="AD68" s="952"/>
      <c r="AE68" s="952"/>
      <c r="AF68" s="952">
        <v>25</v>
      </c>
      <c r="AG68" s="952"/>
      <c r="AH68" s="952"/>
      <c r="AI68" s="952"/>
      <c r="AJ68" s="952"/>
      <c r="AK68" s="952" t="s">
        <v>599</v>
      </c>
      <c r="AL68" s="952"/>
      <c r="AM68" s="952"/>
      <c r="AN68" s="952"/>
      <c r="AO68" s="952"/>
      <c r="AP68" s="952">
        <v>3039</v>
      </c>
      <c r="AQ68" s="952"/>
      <c r="AR68" s="952"/>
      <c r="AS68" s="952"/>
      <c r="AT68" s="952"/>
      <c r="AU68" s="952">
        <v>316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601</v>
      </c>
      <c r="C69" s="960"/>
      <c r="D69" s="960"/>
      <c r="E69" s="960"/>
      <c r="F69" s="960"/>
      <c r="G69" s="960"/>
      <c r="H69" s="960"/>
      <c r="I69" s="960"/>
      <c r="J69" s="960"/>
      <c r="K69" s="960"/>
      <c r="L69" s="960"/>
      <c r="M69" s="960"/>
      <c r="N69" s="960"/>
      <c r="O69" s="960"/>
      <c r="P69" s="961"/>
      <c r="Q69" s="962">
        <v>0</v>
      </c>
      <c r="R69" s="917"/>
      <c r="S69" s="917"/>
      <c r="T69" s="917"/>
      <c r="U69" s="917"/>
      <c r="V69" s="917">
        <v>0</v>
      </c>
      <c r="W69" s="917"/>
      <c r="X69" s="917"/>
      <c r="Y69" s="917"/>
      <c r="Z69" s="917"/>
      <c r="AA69" s="917">
        <v>0</v>
      </c>
      <c r="AB69" s="917"/>
      <c r="AC69" s="917"/>
      <c r="AD69" s="917"/>
      <c r="AE69" s="917"/>
      <c r="AF69" s="917">
        <v>0</v>
      </c>
      <c r="AG69" s="917"/>
      <c r="AH69" s="917"/>
      <c r="AI69" s="917"/>
      <c r="AJ69" s="917"/>
      <c r="AK69" s="917" t="s">
        <v>599</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602</v>
      </c>
      <c r="C70" s="960"/>
      <c r="D70" s="960"/>
      <c r="E70" s="960"/>
      <c r="F70" s="960"/>
      <c r="G70" s="960"/>
      <c r="H70" s="960"/>
      <c r="I70" s="960"/>
      <c r="J70" s="960"/>
      <c r="K70" s="960"/>
      <c r="L70" s="960"/>
      <c r="M70" s="960"/>
      <c r="N70" s="960"/>
      <c r="O70" s="960"/>
      <c r="P70" s="961"/>
      <c r="Q70" s="962">
        <v>8482</v>
      </c>
      <c r="R70" s="917"/>
      <c r="S70" s="917"/>
      <c r="T70" s="917"/>
      <c r="U70" s="917"/>
      <c r="V70" s="917">
        <v>8156</v>
      </c>
      <c r="W70" s="917"/>
      <c r="X70" s="917"/>
      <c r="Y70" s="917"/>
      <c r="Z70" s="917"/>
      <c r="AA70" s="917">
        <v>326</v>
      </c>
      <c r="AB70" s="917"/>
      <c r="AC70" s="917"/>
      <c r="AD70" s="917"/>
      <c r="AE70" s="917"/>
      <c r="AF70" s="917">
        <v>326</v>
      </c>
      <c r="AG70" s="917"/>
      <c r="AH70" s="917"/>
      <c r="AI70" s="917"/>
      <c r="AJ70" s="917"/>
      <c r="AK70" s="917">
        <v>511</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603</v>
      </c>
      <c r="C71" s="960"/>
      <c r="D71" s="960"/>
      <c r="E71" s="960"/>
      <c r="F71" s="960"/>
      <c r="G71" s="960"/>
      <c r="H71" s="960"/>
      <c r="I71" s="960"/>
      <c r="J71" s="960"/>
      <c r="K71" s="960"/>
      <c r="L71" s="960"/>
      <c r="M71" s="960"/>
      <c r="N71" s="960"/>
      <c r="O71" s="960"/>
      <c r="P71" s="961"/>
      <c r="Q71" s="962">
        <v>99</v>
      </c>
      <c r="R71" s="917"/>
      <c r="S71" s="917"/>
      <c r="T71" s="917"/>
      <c r="U71" s="917"/>
      <c r="V71" s="917">
        <v>81</v>
      </c>
      <c r="W71" s="917"/>
      <c r="X71" s="917"/>
      <c r="Y71" s="917"/>
      <c r="Z71" s="917"/>
      <c r="AA71" s="917">
        <v>17</v>
      </c>
      <c r="AB71" s="917"/>
      <c r="AC71" s="917"/>
      <c r="AD71" s="917"/>
      <c r="AE71" s="917"/>
      <c r="AF71" s="917">
        <v>17</v>
      </c>
      <c r="AG71" s="917"/>
      <c r="AH71" s="917"/>
      <c r="AI71" s="917"/>
      <c r="AJ71" s="917"/>
      <c r="AK71" s="917" t="s">
        <v>599</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604</v>
      </c>
      <c r="C72" s="960"/>
      <c r="D72" s="960"/>
      <c r="E72" s="960"/>
      <c r="F72" s="960"/>
      <c r="G72" s="960"/>
      <c r="H72" s="960"/>
      <c r="I72" s="960"/>
      <c r="J72" s="960"/>
      <c r="K72" s="960"/>
      <c r="L72" s="960"/>
      <c r="M72" s="960"/>
      <c r="N72" s="960"/>
      <c r="O72" s="960"/>
      <c r="P72" s="961"/>
      <c r="Q72" s="962">
        <v>136</v>
      </c>
      <c r="R72" s="917"/>
      <c r="S72" s="917"/>
      <c r="T72" s="917"/>
      <c r="U72" s="917"/>
      <c r="V72" s="917">
        <v>121</v>
      </c>
      <c r="W72" s="917"/>
      <c r="X72" s="917"/>
      <c r="Y72" s="917"/>
      <c r="Z72" s="917"/>
      <c r="AA72" s="917">
        <v>16</v>
      </c>
      <c r="AB72" s="917"/>
      <c r="AC72" s="917"/>
      <c r="AD72" s="917"/>
      <c r="AE72" s="917"/>
      <c r="AF72" s="917">
        <v>16</v>
      </c>
      <c r="AG72" s="917"/>
      <c r="AH72" s="917"/>
      <c r="AI72" s="917"/>
      <c r="AJ72" s="917"/>
      <c r="AK72" s="917">
        <v>12</v>
      </c>
      <c r="AL72" s="917"/>
      <c r="AM72" s="917"/>
      <c r="AN72" s="917"/>
      <c r="AO72" s="917"/>
      <c r="AP72" s="917" t="s">
        <v>599</v>
      </c>
      <c r="AQ72" s="917"/>
      <c r="AR72" s="917"/>
      <c r="AS72" s="917"/>
      <c r="AT72" s="917"/>
      <c r="AU72" s="917" t="s">
        <v>599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605</v>
      </c>
      <c r="C73" s="960"/>
      <c r="D73" s="960"/>
      <c r="E73" s="960"/>
      <c r="F73" s="960"/>
      <c r="G73" s="960"/>
      <c r="H73" s="960"/>
      <c r="I73" s="960"/>
      <c r="J73" s="960"/>
      <c r="K73" s="960"/>
      <c r="L73" s="960"/>
      <c r="M73" s="960"/>
      <c r="N73" s="960"/>
      <c r="O73" s="960"/>
      <c r="P73" s="961"/>
      <c r="Q73" s="962">
        <v>545</v>
      </c>
      <c r="R73" s="917"/>
      <c r="S73" s="917"/>
      <c r="T73" s="917"/>
      <c r="U73" s="917"/>
      <c r="V73" s="917">
        <v>482</v>
      </c>
      <c r="W73" s="917"/>
      <c r="X73" s="917"/>
      <c r="Y73" s="917"/>
      <c r="Z73" s="917"/>
      <c r="AA73" s="917">
        <v>63</v>
      </c>
      <c r="AB73" s="917"/>
      <c r="AC73" s="917"/>
      <c r="AD73" s="917"/>
      <c r="AE73" s="917"/>
      <c r="AF73" s="917">
        <v>63</v>
      </c>
      <c r="AG73" s="917"/>
      <c r="AH73" s="917"/>
      <c r="AI73" s="917"/>
      <c r="AJ73" s="917"/>
      <c r="AK73" s="917" t="s">
        <v>599</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606</v>
      </c>
      <c r="C74" s="960"/>
      <c r="D74" s="960"/>
      <c r="E74" s="960"/>
      <c r="F74" s="960"/>
      <c r="G74" s="960"/>
      <c r="H74" s="960"/>
      <c r="I74" s="960"/>
      <c r="J74" s="960"/>
      <c r="K74" s="960"/>
      <c r="L74" s="960"/>
      <c r="M74" s="960"/>
      <c r="N74" s="960"/>
      <c r="O74" s="960"/>
      <c r="P74" s="961"/>
      <c r="Q74" s="962">
        <v>153416</v>
      </c>
      <c r="R74" s="917"/>
      <c r="S74" s="917"/>
      <c r="T74" s="917"/>
      <c r="U74" s="917"/>
      <c r="V74" s="917">
        <v>145697</v>
      </c>
      <c r="W74" s="917"/>
      <c r="X74" s="917"/>
      <c r="Y74" s="917"/>
      <c r="Z74" s="917"/>
      <c r="AA74" s="917">
        <v>7719</v>
      </c>
      <c r="AB74" s="917"/>
      <c r="AC74" s="917"/>
      <c r="AD74" s="917"/>
      <c r="AE74" s="917"/>
      <c r="AF74" s="917">
        <v>7719</v>
      </c>
      <c r="AG74" s="917"/>
      <c r="AH74" s="917"/>
      <c r="AI74" s="917"/>
      <c r="AJ74" s="917"/>
      <c r="AK74" s="917">
        <v>1414</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607</v>
      </c>
      <c r="C75" s="960"/>
      <c r="D75" s="960"/>
      <c r="E75" s="960"/>
      <c r="F75" s="960"/>
      <c r="G75" s="960"/>
      <c r="H75" s="960"/>
      <c r="I75" s="960"/>
      <c r="J75" s="960"/>
      <c r="K75" s="960"/>
      <c r="L75" s="960"/>
      <c r="M75" s="960"/>
      <c r="N75" s="960"/>
      <c r="O75" s="960"/>
      <c r="P75" s="961"/>
      <c r="Q75" s="965">
        <v>868</v>
      </c>
      <c r="R75" s="966"/>
      <c r="S75" s="966"/>
      <c r="T75" s="966"/>
      <c r="U75" s="916"/>
      <c r="V75" s="967">
        <v>857</v>
      </c>
      <c r="W75" s="966"/>
      <c r="X75" s="966"/>
      <c r="Y75" s="966"/>
      <c r="Z75" s="916"/>
      <c r="AA75" s="967">
        <v>11</v>
      </c>
      <c r="AB75" s="966"/>
      <c r="AC75" s="966"/>
      <c r="AD75" s="966"/>
      <c r="AE75" s="916"/>
      <c r="AF75" s="967">
        <v>11</v>
      </c>
      <c r="AG75" s="966"/>
      <c r="AH75" s="966"/>
      <c r="AI75" s="966"/>
      <c r="AJ75" s="916"/>
      <c r="AK75" s="967" t="s">
        <v>599</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8176</v>
      </c>
      <c r="AG88" s="928"/>
      <c r="AH88" s="928"/>
      <c r="AI88" s="928"/>
      <c r="AJ88" s="928"/>
      <c r="AK88" s="925"/>
      <c r="AL88" s="925"/>
      <c r="AM88" s="925"/>
      <c r="AN88" s="925"/>
      <c r="AO88" s="925"/>
      <c r="AP88" s="928">
        <v>3039</v>
      </c>
      <c r="AQ88" s="928"/>
      <c r="AR88" s="928"/>
      <c r="AS88" s="928"/>
      <c r="AT88" s="928"/>
      <c r="AU88" s="928">
        <v>316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27</v>
      </c>
      <c r="CS102" s="936"/>
      <c r="CT102" s="936"/>
      <c r="CU102" s="936"/>
      <c r="CV102" s="979"/>
      <c r="CW102" s="978">
        <v>15</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312</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312</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312</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776854</v>
      </c>
      <c r="AB110" s="988"/>
      <c r="AC110" s="988"/>
      <c r="AD110" s="988"/>
      <c r="AE110" s="989"/>
      <c r="AF110" s="990">
        <v>797364</v>
      </c>
      <c r="AG110" s="988"/>
      <c r="AH110" s="988"/>
      <c r="AI110" s="988"/>
      <c r="AJ110" s="989"/>
      <c r="AK110" s="990">
        <v>836246</v>
      </c>
      <c r="AL110" s="988"/>
      <c r="AM110" s="988"/>
      <c r="AN110" s="988"/>
      <c r="AO110" s="989"/>
      <c r="AP110" s="991">
        <v>18.100000000000001</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8215360</v>
      </c>
      <c r="BR110" s="1023"/>
      <c r="BS110" s="1023"/>
      <c r="BT110" s="1023"/>
      <c r="BU110" s="1023"/>
      <c r="BV110" s="1023">
        <v>8403250</v>
      </c>
      <c r="BW110" s="1023"/>
      <c r="BX110" s="1023"/>
      <c r="BY110" s="1023"/>
      <c r="BZ110" s="1023"/>
      <c r="CA110" s="1023">
        <v>8051666</v>
      </c>
      <c r="CB110" s="1023"/>
      <c r="CC110" s="1023"/>
      <c r="CD110" s="1023"/>
      <c r="CE110" s="1023"/>
      <c r="CF110" s="1037">
        <v>174.6</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444</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444</v>
      </c>
      <c r="AG111" s="1030"/>
      <c r="AH111" s="1030"/>
      <c r="AI111" s="1030"/>
      <c r="AJ111" s="1031"/>
      <c r="AK111" s="1032" t="s">
        <v>446</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13865</v>
      </c>
      <c r="BR111" s="1016"/>
      <c r="BS111" s="1016"/>
      <c r="BT111" s="1016"/>
      <c r="BU111" s="1016"/>
      <c r="BV111" s="1016">
        <v>22941</v>
      </c>
      <c r="BW111" s="1016"/>
      <c r="BX111" s="1016"/>
      <c r="BY111" s="1016"/>
      <c r="BZ111" s="1016"/>
      <c r="CA111" s="1016">
        <v>12136</v>
      </c>
      <c r="CB111" s="1016"/>
      <c r="CC111" s="1016"/>
      <c r="CD111" s="1016"/>
      <c r="CE111" s="1016"/>
      <c r="CF111" s="1010">
        <v>0.3</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446</v>
      </c>
      <c r="DM111" s="1016"/>
      <c r="DN111" s="1016"/>
      <c r="DO111" s="1016"/>
      <c r="DP111" s="1016"/>
      <c r="DQ111" s="1016" t="s">
        <v>449</v>
      </c>
      <c r="DR111" s="1016"/>
      <c r="DS111" s="1016"/>
      <c r="DT111" s="1016"/>
      <c r="DU111" s="1016"/>
      <c r="DV111" s="1017" t="s">
        <v>444</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449</v>
      </c>
      <c r="AG112" s="1055"/>
      <c r="AH112" s="1055"/>
      <c r="AI112" s="1055"/>
      <c r="AJ112" s="1056"/>
      <c r="AK112" s="1057" t="s">
        <v>449</v>
      </c>
      <c r="AL112" s="1055"/>
      <c r="AM112" s="1055"/>
      <c r="AN112" s="1055"/>
      <c r="AO112" s="1056"/>
      <c r="AP112" s="1058" t="s">
        <v>444</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2886687</v>
      </c>
      <c r="BR112" s="1016"/>
      <c r="BS112" s="1016"/>
      <c r="BT112" s="1016"/>
      <c r="BU112" s="1016"/>
      <c r="BV112" s="1016">
        <v>2835529</v>
      </c>
      <c r="BW112" s="1016"/>
      <c r="BX112" s="1016"/>
      <c r="BY112" s="1016"/>
      <c r="BZ112" s="1016"/>
      <c r="CA112" s="1016">
        <v>2680184</v>
      </c>
      <c r="CB112" s="1016"/>
      <c r="CC112" s="1016"/>
      <c r="CD112" s="1016"/>
      <c r="CE112" s="1016"/>
      <c r="CF112" s="1010">
        <v>58.1</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449</v>
      </c>
      <c r="DM112" s="1016"/>
      <c r="DN112" s="1016"/>
      <c r="DO112" s="1016"/>
      <c r="DP112" s="1016"/>
      <c r="DQ112" s="1016" t="s">
        <v>449</v>
      </c>
      <c r="DR112" s="1016"/>
      <c r="DS112" s="1016"/>
      <c r="DT112" s="1016"/>
      <c r="DU112" s="1016"/>
      <c r="DV112" s="1017" t="s">
        <v>449</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317318</v>
      </c>
      <c r="AB113" s="1030"/>
      <c r="AC113" s="1030"/>
      <c r="AD113" s="1030"/>
      <c r="AE113" s="1031"/>
      <c r="AF113" s="1032">
        <v>321842</v>
      </c>
      <c r="AG113" s="1030"/>
      <c r="AH113" s="1030"/>
      <c r="AI113" s="1030"/>
      <c r="AJ113" s="1031"/>
      <c r="AK113" s="1032">
        <v>331462</v>
      </c>
      <c r="AL113" s="1030"/>
      <c r="AM113" s="1030"/>
      <c r="AN113" s="1030"/>
      <c r="AO113" s="1031"/>
      <c r="AP113" s="1033">
        <v>7.2</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316964</v>
      </c>
      <c r="BR113" s="1016"/>
      <c r="BS113" s="1016"/>
      <c r="BT113" s="1016"/>
      <c r="BU113" s="1016"/>
      <c r="BV113" s="1016">
        <v>363380</v>
      </c>
      <c r="BW113" s="1016"/>
      <c r="BX113" s="1016"/>
      <c r="BY113" s="1016"/>
      <c r="BZ113" s="1016"/>
      <c r="CA113" s="1016">
        <v>315666</v>
      </c>
      <c r="CB113" s="1016"/>
      <c r="CC113" s="1016"/>
      <c r="CD113" s="1016"/>
      <c r="CE113" s="1016"/>
      <c r="CF113" s="1010">
        <v>6.8</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444</v>
      </c>
      <c r="DM113" s="1055"/>
      <c r="DN113" s="1055"/>
      <c r="DO113" s="1055"/>
      <c r="DP113" s="1056"/>
      <c r="DQ113" s="1057" t="s">
        <v>449</v>
      </c>
      <c r="DR113" s="1055"/>
      <c r="DS113" s="1055"/>
      <c r="DT113" s="1055"/>
      <c r="DU113" s="1056"/>
      <c r="DV113" s="1058" t="s">
        <v>444</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42524</v>
      </c>
      <c r="AB114" s="1055"/>
      <c r="AC114" s="1055"/>
      <c r="AD114" s="1055"/>
      <c r="AE114" s="1056"/>
      <c r="AF114" s="1057">
        <v>41519</v>
      </c>
      <c r="AG114" s="1055"/>
      <c r="AH114" s="1055"/>
      <c r="AI114" s="1055"/>
      <c r="AJ114" s="1056"/>
      <c r="AK114" s="1057">
        <v>48773</v>
      </c>
      <c r="AL114" s="1055"/>
      <c r="AM114" s="1055"/>
      <c r="AN114" s="1055"/>
      <c r="AO114" s="1056"/>
      <c r="AP114" s="1058">
        <v>1.1000000000000001</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611255</v>
      </c>
      <c r="BR114" s="1016"/>
      <c r="BS114" s="1016"/>
      <c r="BT114" s="1016"/>
      <c r="BU114" s="1016"/>
      <c r="BV114" s="1016">
        <v>585452</v>
      </c>
      <c r="BW114" s="1016"/>
      <c r="BX114" s="1016"/>
      <c r="BY114" s="1016"/>
      <c r="BZ114" s="1016"/>
      <c r="CA114" s="1016">
        <v>522178</v>
      </c>
      <c r="CB114" s="1016"/>
      <c r="CC114" s="1016"/>
      <c r="CD114" s="1016"/>
      <c r="CE114" s="1016"/>
      <c r="CF114" s="1010">
        <v>11.3</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449</v>
      </c>
      <c r="DM114" s="1055"/>
      <c r="DN114" s="1055"/>
      <c r="DO114" s="1055"/>
      <c r="DP114" s="1056"/>
      <c r="DQ114" s="1057" t="s">
        <v>449</v>
      </c>
      <c r="DR114" s="1055"/>
      <c r="DS114" s="1055"/>
      <c r="DT114" s="1055"/>
      <c r="DU114" s="1056"/>
      <c r="DV114" s="1058" t="s">
        <v>444</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14519</v>
      </c>
      <c r="AB115" s="1030"/>
      <c r="AC115" s="1030"/>
      <c r="AD115" s="1030"/>
      <c r="AE115" s="1031"/>
      <c r="AF115" s="1032">
        <v>15253</v>
      </c>
      <c r="AG115" s="1030"/>
      <c r="AH115" s="1030"/>
      <c r="AI115" s="1030"/>
      <c r="AJ115" s="1031"/>
      <c r="AK115" s="1032">
        <v>15187</v>
      </c>
      <c r="AL115" s="1030"/>
      <c r="AM115" s="1030"/>
      <c r="AN115" s="1030"/>
      <c r="AO115" s="1031"/>
      <c r="AP115" s="1033">
        <v>0.3</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449</v>
      </c>
      <c r="BW115" s="1016"/>
      <c r="BX115" s="1016"/>
      <c r="BY115" s="1016"/>
      <c r="BZ115" s="1016"/>
      <c r="CA115" s="1016" t="s">
        <v>449</v>
      </c>
      <c r="CB115" s="1016"/>
      <c r="CC115" s="1016"/>
      <c r="CD115" s="1016"/>
      <c r="CE115" s="1016"/>
      <c r="CF115" s="1010" t="s">
        <v>449</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449</v>
      </c>
      <c r="DM115" s="1055"/>
      <c r="DN115" s="1055"/>
      <c r="DO115" s="1055"/>
      <c r="DP115" s="1056"/>
      <c r="DQ115" s="1057" t="s">
        <v>449</v>
      </c>
      <c r="DR115" s="1055"/>
      <c r="DS115" s="1055"/>
      <c r="DT115" s="1055"/>
      <c r="DU115" s="1056"/>
      <c r="DV115" s="1058" t="s">
        <v>444</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449</v>
      </c>
      <c r="AB116" s="1055"/>
      <c r="AC116" s="1055"/>
      <c r="AD116" s="1055"/>
      <c r="AE116" s="1056"/>
      <c r="AF116" s="1057" t="s">
        <v>449</v>
      </c>
      <c r="AG116" s="1055"/>
      <c r="AH116" s="1055"/>
      <c r="AI116" s="1055"/>
      <c r="AJ116" s="1056"/>
      <c r="AK116" s="1057" t="s">
        <v>449</v>
      </c>
      <c r="AL116" s="1055"/>
      <c r="AM116" s="1055"/>
      <c r="AN116" s="1055"/>
      <c r="AO116" s="1056"/>
      <c r="AP116" s="1058" t="s">
        <v>449</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449</v>
      </c>
      <c r="BR116" s="1016"/>
      <c r="BS116" s="1016"/>
      <c r="BT116" s="1016"/>
      <c r="BU116" s="1016"/>
      <c r="BV116" s="1016" t="s">
        <v>449</v>
      </c>
      <c r="BW116" s="1016"/>
      <c r="BX116" s="1016"/>
      <c r="BY116" s="1016"/>
      <c r="BZ116" s="1016"/>
      <c r="CA116" s="1016" t="s">
        <v>449</v>
      </c>
      <c r="CB116" s="1016"/>
      <c r="CC116" s="1016"/>
      <c r="CD116" s="1016"/>
      <c r="CE116" s="1016"/>
      <c r="CF116" s="1010" t="s">
        <v>449</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449</v>
      </c>
      <c r="DH116" s="1055"/>
      <c r="DI116" s="1055"/>
      <c r="DJ116" s="1055"/>
      <c r="DK116" s="1056"/>
      <c r="DL116" s="1057" t="s">
        <v>449</v>
      </c>
      <c r="DM116" s="1055"/>
      <c r="DN116" s="1055"/>
      <c r="DO116" s="1055"/>
      <c r="DP116" s="1056"/>
      <c r="DQ116" s="1057" t="s">
        <v>449</v>
      </c>
      <c r="DR116" s="1055"/>
      <c r="DS116" s="1055"/>
      <c r="DT116" s="1055"/>
      <c r="DU116" s="1056"/>
      <c r="DV116" s="1058" t="s">
        <v>449</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1151215</v>
      </c>
      <c r="AB117" s="1073"/>
      <c r="AC117" s="1073"/>
      <c r="AD117" s="1073"/>
      <c r="AE117" s="1074"/>
      <c r="AF117" s="1075">
        <v>1175978</v>
      </c>
      <c r="AG117" s="1073"/>
      <c r="AH117" s="1073"/>
      <c r="AI117" s="1073"/>
      <c r="AJ117" s="1074"/>
      <c r="AK117" s="1075">
        <v>1231668</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131</v>
      </c>
      <c r="BR117" s="1016"/>
      <c r="BS117" s="1016"/>
      <c r="BT117" s="1016"/>
      <c r="BU117" s="1016"/>
      <c r="BV117" s="1016" t="s">
        <v>131</v>
      </c>
      <c r="BW117" s="1016"/>
      <c r="BX117" s="1016"/>
      <c r="BY117" s="1016"/>
      <c r="BZ117" s="1016"/>
      <c r="CA117" s="1016" t="s">
        <v>131</v>
      </c>
      <c r="CB117" s="1016"/>
      <c r="CC117" s="1016"/>
      <c r="CD117" s="1016"/>
      <c r="CE117" s="1016"/>
      <c r="CF117" s="1010" t="s">
        <v>131</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131</v>
      </c>
      <c r="DH117" s="1055"/>
      <c r="DI117" s="1055"/>
      <c r="DJ117" s="1055"/>
      <c r="DK117" s="1056"/>
      <c r="DL117" s="1057" t="s">
        <v>131</v>
      </c>
      <c r="DM117" s="1055"/>
      <c r="DN117" s="1055"/>
      <c r="DO117" s="1055"/>
      <c r="DP117" s="1056"/>
      <c r="DQ117" s="1057" t="s">
        <v>131</v>
      </c>
      <c r="DR117" s="1055"/>
      <c r="DS117" s="1055"/>
      <c r="DT117" s="1055"/>
      <c r="DU117" s="1056"/>
      <c r="DV117" s="1058" t="s">
        <v>131</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312</v>
      </c>
      <c r="AL118" s="981"/>
      <c r="AM118" s="981"/>
      <c r="AN118" s="981"/>
      <c r="AO118" s="982"/>
      <c r="AP118" s="1067" t="s">
        <v>438</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132</v>
      </c>
      <c r="BR118" s="1094"/>
      <c r="BS118" s="1094"/>
      <c r="BT118" s="1094"/>
      <c r="BU118" s="1094"/>
      <c r="BV118" s="1094" t="s">
        <v>470</v>
      </c>
      <c r="BW118" s="1094"/>
      <c r="BX118" s="1094"/>
      <c r="BY118" s="1094"/>
      <c r="BZ118" s="1094"/>
      <c r="CA118" s="1094" t="s">
        <v>471</v>
      </c>
      <c r="CB118" s="1094"/>
      <c r="CC118" s="1094"/>
      <c r="CD118" s="1094"/>
      <c r="CE118" s="1094"/>
      <c r="CF118" s="1010" t="s">
        <v>132</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473</v>
      </c>
      <c r="DH118" s="1055"/>
      <c r="DI118" s="1055"/>
      <c r="DJ118" s="1055"/>
      <c r="DK118" s="1056"/>
      <c r="DL118" s="1057" t="s">
        <v>286</v>
      </c>
      <c r="DM118" s="1055"/>
      <c r="DN118" s="1055"/>
      <c r="DO118" s="1055"/>
      <c r="DP118" s="1056"/>
      <c r="DQ118" s="1057" t="s">
        <v>470</v>
      </c>
      <c r="DR118" s="1055"/>
      <c r="DS118" s="1055"/>
      <c r="DT118" s="1055"/>
      <c r="DU118" s="1056"/>
      <c r="DV118" s="1058" t="s">
        <v>132</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131</v>
      </c>
      <c r="AB119" s="988"/>
      <c r="AC119" s="988"/>
      <c r="AD119" s="988"/>
      <c r="AE119" s="989"/>
      <c r="AF119" s="990" t="s">
        <v>474</v>
      </c>
      <c r="AG119" s="988"/>
      <c r="AH119" s="988"/>
      <c r="AI119" s="988"/>
      <c r="AJ119" s="989"/>
      <c r="AK119" s="990" t="s">
        <v>475</v>
      </c>
      <c r="AL119" s="988"/>
      <c r="AM119" s="988"/>
      <c r="AN119" s="988"/>
      <c r="AO119" s="989"/>
      <c r="AP119" s="991" t="s">
        <v>476</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477</v>
      </c>
      <c r="BP119" s="1102"/>
      <c r="BQ119" s="1093">
        <v>12044131</v>
      </c>
      <c r="BR119" s="1094"/>
      <c r="BS119" s="1094"/>
      <c r="BT119" s="1094"/>
      <c r="BU119" s="1094"/>
      <c r="BV119" s="1094">
        <v>12210552</v>
      </c>
      <c r="BW119" s="1094"/>
      <c r="BX119" s="1094"/>
      <c r="BY119" s="1094"/>
      <c r="BZ119" s="1094"/>
      <c r="CA119" s="1094">
        <v>11581830</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13865</v>
      </c>
      <c r="DH119" s="1080"/>
      <c r="DI119" s="1080"/>
      <c r="DJ119" s="1080"/>
      <c r="DK119" s="1081"/>
      <c r="DL119" s="1079">
        <v>22941</v>
      </c>
      <c r="DM119" s="1080"/>
      <c r="DN119" s="1080"/>
      <c r="DO119" s="1080"/>
      <c r="DP119" s="1081"/>
      <c r="DQ119" s="1079">
        <v>12136</v>
      </c>
      <c r="DR119" s="1080"/>
      <c r="DS119" s="1080"/>
      <c r="DT119" s="1080"/>
      <c r="DU119" s="1081"/>
      <c r="DV119" s="1082">
        <v>0.3</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479</v>
      </c>
      <c r="AB120" s="1055"/>
      <c r="AC120" s="1055"/>
      <c r="AD120" s="1055"/>
      <c r="AE120" s="1056"/>
      <c r="AF120" s="1057" t="s">
        <v>476</v>
      </c>
      <c r="AG120" s="1055"/>
      <c r="AH120" s="1055"/>
      <c r="AI120" s="1055"/>
      <c r="AJ120" s="1056"/>
      <c r="AK120" s="1057" t="s">
        <v>480</v>
      </c>
      <c r="AL120" s="1055"/>
      <c r="AM120" s="1055"/>
      <c r="AN120" s="1055"/>
      <c r="AO120" s="1056"/>
      <c r="AP120" s="1058" t="s">
        <v>479</v>
      </c>
      <c r="AQ120" s="1059"/>
      <c r="AR120" s="1059"/>
      <c r="AS120" s="1059"/>
      <c r="AT120" s="1060"/>
      <c r="AU120" s="1085" t="s">
        <v>481</v>
      </c>
      <c r="AV120" s="1086"/>
      <c r="AW120" s="1086"/>
      <c r="AX120" s="1086"/>
      <c r="AY120" s="1087"/>
      <c r="AZ120" s="1036" t="s">
        <v>482</v>
      </c>
      <c r="BA120" s="985"/>
      <c r="BB120" s="985"/>
      <c r="BC120" s="985"/>
      <c r="BD120" s="985"/>
      <c r="BE120" s="985"/>
      <c r="BF120" s="985"/>
      <c r="BG120" s="985"/>
      <c r="BH120" s="985"/>
      <c r="BI120" s="985"/>
      <c r="BJ120" s="985"/>
      <c r="BK120" s="985"/>
      <c r="BL120" s="985"/>
      <c r="BM120" s="985"/>
      <c r="BN120" s="985"/>
      <c r="BO120" s="985"/>
      <c r="BP120" s="986"/>
      <c r="BQ120" s="1022">
        <v>2938009</v>
      </c>
      <c r="BR120" s="1023"/>
      <c r="BS120" s="1023"/>
      <c r="BT120" s="1023"/>
      <c r="BU120" s="1023"/>
      <c r="BV120" s="1023">
        <v>2956862</v>
      </c>
      <c r="BW120" s="1023"/>
      <c r="BX120" s="1023"/>
      <c r="BY120" s="1023"/>
      <c r="BZ120" s="1023"/>
      <c r="CA120" s="1023">
        <v>3162380</v>
      </c>
      <c r="CB120" s="1023"/>
      <c r="CC120" s="1023"/>
      <c r="CD120" s="1023"/>
      <c r="CE120" s="1023"/>
      <c r="CF120" s="1037">
        <v>68.599999999999994</v>
      </c>
      <c r="CG120" s="1038"/>
      <c r="CH120" s="1038"/>
      <c r="CI120" s="1038"/>
      <c r="CJ120" s="1038"/>
      <c r="CK120" s="1103" t="s">
        <v>483</v>
      </c>
      <c r="CL120" s="1104"/>
      <c r="CM120" s="1104"/>
      <c r="CN120" s="1104"/>
      <c r="CO120" s="1105"/>
      <c r="CP120" s="1111" t="s">
        <v>484</v>
      </c>
      <c r="CQ120" s="1112"/>
      <c r="CR120" s="1112"/>
      <c r="CS120" s="1112"/>
      <c r="CT120" s="1112"/>
      <c r="CU120" s="1112"/>
      <c r="CV120" s="1112"/>
      <c r="CW120" s="1112"/>
      <c r="CX120" s="1112"/>
      <c r="CY120" s="1112"/>
      <c r="CZ120" s="1112"/>
      <c r="DA120" s="1112"/>
      <c r="DB120" s="1112"/>
      <c r="DC120" s="1112"/>
      <c r="DD120" s="1112"/>
      <c r="DE120" s="1112"/>
      <c r="DF120" s="1113"/>
      <c r="DG120" s="1022">
        <v>1601001</v>
      </c>
      <c r="DH120" s="1023"/>
      <c r="DI120" s="1023"/>
      <c r="DJ120" s="1023"/>
      <c r="DK120" s="1023"/>
      <c r="DL120" s="1023">
        <v>1651637</v>
      </c>
      <c r="DM120" s="1023"/>
      <c r="DN120" s="1023"/>
      <c r="DO120" s="1023"/>
      <c r="DP120" s="1023"/>
      <c r="DQ120" s="1023">
        <v>1619559</v>
      </c>
      <c r="DR120" s="1023"/>
      <c r="DS120" s="1023"/>
      <c r="DT120" s="1023"/>
      <c r="DU120" s="1023"/>
      <c r="DV120" s="1024">
        <v>35.1</v>
      </c>
      <c r="DW120" s="1024"/>
      <c r="DX120" s="1024"/>
      <c r="DY120" s="1024"/>
      <c r="DZ120" s="1025"/>
    </row>
    <row r="121" spans="1:130" s="248" customFormat="1" ht="26.25" customHeight="1" x14ac:dyDescent="0.15">
      <c r="A121" s="1155"/>
      <c r="B121" s="1042"/>
      <c r="C121" s="1063" t="s">
        <v>485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131</v>
      </c>
      <c r="AB121" s="1055"/>
      <c r="AC121" s="1055"/>
      <c r="AD121" s="1055"/>
      <c r="AE121" s="1056"/>
      <c r="AF121" s="1057" t="s">
        <v>473</v>
      </c>
      <c r="AG121" s="1055"/>
      <c r="AH121" s="1055"/>
      <c r="AI121" s="1055"/>
      <c r="AJ121" s="1056"/>
      <c r="AK121" s="1057" t="s">
        <v>470</v>
      </c>
      <c r="AL121" s="1055"/>
      <c r="AM121" s="1055"/>
      <c r="AN121" s="1055"/>
      <c r="AO121" s="1056"/>
      <c r="AP121" s="1058" t="s">
        <v>132</v>
      </c>
      <c r="AQ121" s="1059"/>
      <c r="AR121" s="1059"/>
      <c r="AS121" s="1059"/>
      <c r="AT121" s="1060"/>
      <c r="AU121" s="1088"/>
      <c r="AV121" s="1089"/>
      <c r="AW121" s="1089"/>
      <c r="AX121" s="1089"/>
      <c r="AY121" s="1090"/>
      <c r="AZ121" s="1045" t="s">
        <v>486</v>
      </c>
      <c r="BA121" s="1046"/>
      <c r="BB121" s="1046"/>
      <c r="BC121" s="1046"/>
      <c r="BD121" s="1046"/>
      <c r="BE121" s="1046"/>
      <c r="BF121" s="1046"/>
      <c r="BG121" s="1046"/>
      <c r="BH121" s="1046"/>
      <c r="BI121" s="1046"/>
      <c r="BJ121" s="1046"/>
      <c r="BK121" s="1046"/>
      <c r="BL121" s="1046"/>
      <c r="BM121" s="1046"/>
      <c r="BN121" s="1046"/>
      <c r="BO121" s="1046"/>
      <c r="BP121" s="1047"/>
      <c r="BQ121" s="1015" t="s">
        <v>487</v>
      </c>
      <c r="BR121" s="1016"/>
      <c r="BS121" s="1016"/>
      <c r="BT121" s="1016"/>
      <c r="BU121" s="1016"/>
      <c r="BV121" s="1016" t="s">
        <v>488</v>
      </c>
      <c r="BW121" s="1016"/>
      <c r="BX121" s="1016"/>
      <c r="BY121" s="1016"/>
      <c r="BZ121" s="1016"/>
      <c r="CA121" s="1016" t="s">
        <v>487</v>
      </c>
      <c r="CB121" s="1016"/>
      <c r="CC121" s="1016"/>
      <c r="CD121" s="1016"/>
      <c r="CE121" s="1016"/>
      <c r="CF121" s="1010" t="s">
        <v>488</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v>783139</v>
      </c>
      <c r="DH121" s="1016"/>
      <c r="DI121" s="1016"/>
      <c r="DJ121" s="1016"/>
      <c r="DK121" s="1016"/>
      <c r="DL121" s="1016">
        <v>702022</v>
      </c>
      <c r="DM121" s="1016"/>
      <c r="DN121" s="1016"/>
      <c r="DO121" s="1016"/>
      <c r="DP121" s="1016"/>
      <c r="DQ121" s="1016">
        <v>612703</v>
      </c>
      <c r="DR121" s="1016"/>
      <c r="DS121" s="1016"/>
      <c r="DT121" s="1016"/>
      <c r="DU121" s="1016"/>
      <c r="DV121" s="1017">
        <v>13.3</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490</v>
      </c>
      <c r="AB122" s="1055"/>
      <c r="AC122" s="1055"/>
      <c r="AD122" s="1055"/>
      <c r="AE122" s="1056"/>
      <c r="AF122" s="1057" t="s">
        <v>131</v>
      </c>
      <c r="AG122" s="1055"/>
      <c r="AH122" s="1055"/>
      <c r="AI122" s="1055"/>
      <c r="AJ122" s="1056"/>
      <c r="AK122" s="1057" t="s">
        <v>487</v>
      </c>
      <c r="AL122" s="1055"/>
      <c r="AM122" s="1055"/>
      <c r="AN122" s="1055"/>
      <c r="AO122" s="1056"/>
      <c r="AP122" s="1058" t="s">
        <v>470</v>
      </c>
      <c r="AQ122" s="1059"/>
      <c r="AR122" s="1059"/>
      <c r="AS122" s="1059"/>
      <c r="AT122" s="1060"/>
      <c r="AU122" s="1088"/>
      <c r="AV122" s="1089"/>
      <c r="AW122" s="1089"/>
      <c r="AX122" s="1089"/>
      <c r="AY122" s="1090"/>
      <c r="AZ122" s="1070" t="s">
        <v>491</v>
      </c>
      <c r="BA122" s="1061"/>
      <c r="BB122" s="1061"/>
      <c r="BC122" s="1061"/>
      <c r="BD122" s="1061"/>
      <c r="BE122" s="1061"/>
      <c r="BF122" s="1061"/>
      <c r="BG122" s="1061"/>
      <c r="BH122" s="1061"/>
      <c r="BI122" s="1061"/>
      <c r="BJ122" s="1061"/>
      <c r="BK122" s="1061"/>
      <c r="BL122" s="1061"/>
      <c r="BM122" s="1061"/>
      <c r="BN122" s="1061"/>
      <c r="BO122" s="1061"/>
      <c r="BP122" s="1062"/>
      <c r="BQ122" s="1093">
        <v>7091993</v>
      </c>
      <c r="BR122" s="1094"/>
      <c r="BS122" s="1094"/>
      <c r="BT122" s="1094"/>
      <c r="BU122" s="1094"/>
      <c r="BV122" s="1094">
        <v>7623013</v>
      </c>
      <c r="BW122" s="1094"/>
      <c r="BX122" s="1094"/>
      <c r="BY122" s="1094"/>
      <c r="BZ122" s="1094"/>
      <c r="CA122" s="1094">
        <v>7352650</v>
      </c>
      <c r="CB122" s="1094"/>
      <c r="CC122" s="1094"/>
      <c r="CD122" s="1094"/>
      <c r="CE122" s="1094"/>
      <c r="CF122" s="1114">
        <v>159.4</v>
      </c>
      <c r="CG122" s="1115"/>
      <c r="CH122" s="1115"/>
      <c r="CI122" s="1115"/>
      <c r="CJ122" s="1115"/>
      <c r="CK122" s="1106"/>
      <c r="CL122" s="1107"/>
      <c r="CM122" s="1107"/>
      <c r="CN122" s="1107"/>
      <c r="CO122" s="1108"/>
      <c r="CP122" s="1116" t="s">
        <v>492</v>
      </c>
      <c r="CQ122" s="1117"/>
      <c r="CR122" s="1117"/>
      <c r="CS122" s="1117"/>
      <c r="CT122" s="1117"/>
      <c r="CU122" s="1117"/>
      <c r="CV122" s="1117"/>
      <c r="CW122" s="1117"/>
      <c r="CX122" s="1117"/>
      <c r="CY122" s="1117"/>
      <c r="CZ122" s="1117"/>
      <c r="DA122" s="1117"/>
      <c r="DB122" s="1117"/>
      <c r="DC122" s="1117"/>
      <c r="DD122" s="1117"/>
      <c r="DE122" s="1117"/>
      <c r="DF122" s="1118"/>
      <c r="DG122" s="1015">
        <v>468240</v>
      </c>
      <c r="DH122" s="1016"/>
      <c r="DI122" s="1016"/>
      <c r="DJ122" s="1016"/>
      <c r="DK122" s="1016"/>
      <c r="DL122" s="1016">
        <v>449928</v>
      </c>
      <c r="DM122" s="1016"/>
      <c r="DN122" s="1016"/>
      <c r="DO122" s="1016"/>
      <c r="DP122" s="1016"/>
      <c r="DQ122" s="1016">
        <v>419827</v>
      </c>
      <c r="DR122" s="1016"/>
      <c r="DS122" s="1016"/>
      <c r="DT122" s="1016"/>
      <c r="DU122" s="1016"/>
      <c r="DV122" s="1017">
        <v>9.1</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3504</v>
      </c>
      <c r="AB123" s="1055"/>
      <c r="AC123" s="1055"/>
      <c r="AD123" s="1055"/>
      <c r="AE123" s="1056"/>
      <c r="AF123" s="1057">
        <v>3313</v>
      </c>
      <c r="AG123" s="1055"/>
      <c r="AH123" s="1055"/>
      <c r="AI123" s="1055"/>
      <c r="AJ123" s="1056"/>
      <c r="AK123" s="1057">
        <v>3313</v>
      </c>
      <c r="AL123" s="1055"/>
      <c r="AM123" s="1055"/>
      <c r="AN123" s="1055"/>
      <c r="AO123" s="1056"/>
      <c r="AP123" s="1058">
        <v>0.1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493</v>
      </c>
      <c r="BP123" s="1102"/>
      <c r="BQ123" s="1161">
        <v>10030002</v>
      </c>
      <c r="BR123" s="1162"/>
      <c r="BS123" s="1162"/>
      <c r="BT123" s="1162"/>
      <c r="BU123" s="1162"/>
      <c r="BV123" s="1162">
        <v>10579875</v>
      </c>
      <c r="BW123" s="1162"/>
      <c r="BX123" s="1162"/>
      <c r="BY123" s="1162"/>
      <c r="BZ123" s="1162"/>
      <c r="CA123" s="1162">
        <v>10515030</v>
      </c>
      <c r="CB123" s="1162"/>
      <c r="CC123" s="1162"/>
      <c r="CD123" s="1162"/>
      <c r="CE123" s="1162"/>
      <c r="CF123" s="1095"/>
      <c r="CG123" s="1096"/>
      <c r="CH123" s="1096"/>
      <c r="CI123" s="1096"/>
      <c r="CJ123" s="1097"/>
      <c r="CK123" s="1106"/>
      <c r="CL123" s="1107"/>
      <c r="CM123" s="1107"/>
      <c r="CN123" s="1107"/>
      <c r="CO123" s="1108"/>
      <c r="CP123" s="1116" t="s">
        <v>494</v>
      </c>
      <c r="CQ123" s="1117"/>
      <c r="CR123" s="1117"/>
      <c r="CS123" s="1117"/>
      <c r="CT123" s="1117"/>
      <c r="CU123" s="1117"/>
      <c r="CV123" s="1117"/>
      <c r="CW123" s="1117"/>
      <c r="CX123" s="1117"/>
      <c r="CY123" s="1117"/>
      <c r="CZ123" s="1117"/>
      <c r="DA123" s="1117"/>
      <c r="DB123" s="1117"/>
      <c r="DC123" s="1117"/>
      <c r="DD123" s="1117"/>
      <c r="DE123" s="1117"/>
      <c r="DF123" s="1118"/>
      <c r="DG123" s="1054">
        <v>22538</v>
      </c>
      <c r="DH123" s="1055"/>
      <c r="DI123" s="1055"/>
      <c r="DJ123" s="1055"/>
      <c r="DK123" s="1056"/>
      <c r="DL123" s="1057">
        <v>22608</v>
      </c>
      <c r="DM123" s="1055"/>
      <c r="DN123" s="1055"/>
      <c r="DO123" s="1055"/>
      <c r="DP123" s="1056"/>
      <c r="DQ123" s="1057">
        <v>21643</v>
      </c>
      <c r="DR123" s="1055"/>
      <c r="DS123" s="1055"/>
      <c r="DT123" s="1055"/>
      <c r="DU123" s="1056"/>
      <c r="DV123" s="1058">
        <v>0.5</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131</v>
      </c>
      <c r="AB124" s="1055"/>
      <c r="AC124" s="1055"/>
      <c r="AD124" s="1055"/>
      <c r="AE124" s="1056"/>
      <c r="AF124" s="1057" t="s">
        <v>495</v>
      </c>
      <c r="AG124" s="1055"/>
      <c r="AH124" s="1055"/>
      <c r="AI124" s="1055"/>
      <c r="AJ124" s="1056"/>
      <c r="AK124" s="1057" t="s">
        <v>473</v>
      </c>
      <c r="AL124" s="1055"/>
      <c r="AM124" s="1055"/>
      <c r="AN124" s="1055"/>
      <c r="AO124" s="1056"/>
      <c r="AP124" s="1058" t="s">
        <v>496</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45.4</v>
      </c>
      <c r="BR124" s="1124"/>
      <c r="BS124" s="1124"/>
      <c r="BT124" s="1124"/>
      <c r="BU124" s="1124"/>
      <c r="BV124" s="1124">
        <v>36.700000000000003</v>
      </c>
      <c r="BW124" s="1124"/>
      <c r="BX124" s="1124"/>
      <c r="BY124" s="1124"/>
      <c r="BZ124" s="1124"/>
      <c r="CA124" s="1124">
        <v>23.1</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v>11769</v>
      </c>
      <c r="DH124" s="1080"/>
      <c r="DI124" s="1080"/>
      <c r="DJ124" s="1080"/>
      <c r="DK124" s="1081"/>
      <c r="DL124" s="1079">
        <v>9334</v>
      </c>
      <c r="DM124" s="1080"/>
      <c r="DN124" s="1080"/>
      <c r="DO124" s="1080"/>
      <c r="DP124" s="1081"/>
      <c r="DQ124" s="1079">
        <v>6452</v>
      </c>
      <c r="DR124" s="1080"/>
      <c r="DS124" s="1080"/>
      <c r="DT124" s="1080"/>
      <c r="DU124" s="1081"/>
      <c r="DV124" s="1082">
        <v>0.1</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v>2000</v>
      </c>
      <c r="AB125" s="1055"/>
      <c r="AC125" s="1055"/>
      <c r="AD125" s="1055"/>
      <c r="AE125" s="1056"/>
      <c r="AF125" s="1057">
        <v>4186</v>
      </c>
      <c r="AG125" s="1055"/>
      <c r="AH125" s="1055"/>
      <c r="AI125" s="1055"/>
      <c r="AJ125" s="1056"/>
      <c r="AK125" s="1057">
        <v>4160</v>
      </c>
      <c r="AL125" s="1055"/>
      <c r="AM125" s="1055"/>
      <c r="AN125" s="1055"/>
      <c r="AO125" s="1056"/>
      <c r="AP125" s="1058">
        <v>0.1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132</v>
      </c>
      <c r="DH125" s="1023"/>
      <c r="DI125" s="1023"/>
      <c r="DJ125" s="1023"/>
      <c r="DK125" s="1023"/>
      <c r="DL125" s="1023" t="s">
        <v>490</v>
      </c>
      <c r="DM125" s="1023"/>
      <c r="DN125" s="1023"/>
      <c r="DO125" s="1023"/>
      <c r="DP125" s="1023"/>
      <c r="DQ125" s="1023" t="s">
        <v>495</v>
      </c>
      <c r="DR125" s="1023"/>
      <c r="DS125" s="1023"/>
      <c r="DT125" s="1023"/>
      <c r="DU125" s="1023"/>
      <c r="DV125" s="1024" t="s">
        <v>132</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8388</v>
      </c>
      <c r="AB126" s="1055"/>
      <c r="AC126" s="1055"/>
      <c r="AD126" s="1055"/>
      <c r="AE126" s="1056"/>
      <c r="AF126" s="1057">
        <v>7081</v>
      </c>
      <c r="AG126" s="1055"/>
      <c r="AH126" s="1055"/>
      <c r="AI126" s="1055"/>
      <c r="AJ126" s="1056"/>
      <c r="AK126" s="1057">
        <v>7245</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131</v>
      </c>
      <c r="DH126" s="1016"/>
      <c r="DI126" s="1016"/>
      <c r="DJ126" s="1016"/>
      <c r="DK126" s="1016"/>
      <c r="DL126" s="1016" t="s">
        <v>286</v>
      </c>
      <c r="DM126" s="1016"/>
      <c r="DN126" s="1016"/>
      <c r="DO126" s="1016"/>
      <c r="DP126" s="1016"/>
      <c r="DQ126" s="1016" t="s">
        <v>475</v>
      </c>
      <c r="DR126" s="1016"/>
      <c r="DS126" s="1016"/>
      <c r="DT126" s="1016"/>
      <c r="DU126" s="1016"/>
      <c r="DV126" s="1017" t="s">
        <v>487</v>
      </c>
      <c r="DW126" s="1017"/>
      <c r="DX126" s="1017"/>
      <c r="DY126" s="1017"/>
      <c r="DZ126" s="1018"/>
    </row>
    <row r="127" spans="1:130" s="248" customFormat="1" ht="26.25" customHeight="1" x14ac:dyDescent="0.15">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627</v>
      </c>
      <c r="AB127" s="1055"/>
      <c r="AC127" s="1055"/>
      <c r="AD127" s="1055"/>
      <c r="AE127" s="1056"/>
      <c r="AF127" s="1057">
        <v>673</v>
      </c>
      <c r="AG127" s="1055"/>
      <c r="AH127" s="1055"/>
      <c r="AI127" s="1055"/>
      <c r="AJ127" s="1056"/>
      <c r="AK127" s="1057">
        <v>469</v>
      </c>
      <c r="AL127" s="1055"/>
      <c r="AM127" s="1055"/>
      <c r="AN127" s="1055"/>
      <c r="AO127" s="1056"/>
      <c r="AP127" s="1058">
        <v>0</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488</v>
      </c>
      <c r="DH127" s="1016"/>
      <c r="DI127" s="1016"/>
      <c r="DJ127" s="1016"/>
      <c r="DK127" s="1016"/>
      <c r="DL127" s="1016" t="s">
        <v>131</v>
      </c>
      <c r="DM127" s="1016"/>
      <c r="DN127" s="1016"/>
      <c r="DO127" s="1016"/>
      <c r="DP127" s="1016"/>
      <c r="DQ127" s="1016" t="s">
        <v>132</v>
      </c>
      <c r="DR127" s="1016"/>
      <c r="DS127" s="1016"/>
      <c r="DT127" s="1016"/>
      <c r="DU127" s="1016"/>
      <c r="DV127" s="1017" t="s">
        <v>132</v>
      </c>
      <c r="DW127" s="1017"/>
      <c r="DX127" s="1017"/>
      <c r="DY127" s="1017"/>
      <c r="DZ127" s="1018"/>
    </row>
    <row r="128" spans="1:130" s="248" customFormat="1" ht="26.25" customHeight="1" thickBot="1" x14ac:dyDescent="0.2">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304</v>
      </c>
      <c r="AB128" s="1144"/>
      <c r="AC128" s="1144"/>
      <c r="AD128" s="1144"/>
      <c r="AE128" s="1145"/>
      <c r="AF128" s="1146">
        <v>304</v>
      </c>
      <c r="AG128" s="1144"/>
      <c r="AH128" s="1144"/>
      <c r="AI128" s="1144"/>
      <c r="AJ128" s="1145"/>
      <c r="AK128" s="1146">
        <v>304</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488</v>
      </c>
      <c r="BG128" s="1151"/>
      <c r="BH128" s="1151"/>
      <c r="BI128" s="1151"/>
      <c r="BJ128" s="1151"/>
      <c r="BK128" s="1151"/>
      <c r="BL128" s="1152"/>
      <c r="BM128" s="1150">
        <v>14.79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131</v>
      </c>
      <c r="DH128" s="1136"/>
      <c r="DI128" s="1136"/>
      <c r="DJ128" s="1136"/>
      <c r="DK128" s="1136"/>
      <c r="DL128" s="1136" t="s">
        <v>512</v>
      </c>
      <c r="DM128" s="1136"/>
      <c r="DN128" s="1136"/>
      <c r="DO128" s="1136"/>
      <c r="DP128" s="1136"/>
      <c r="DQ128" s="1136" t="s">
        <v>475</v>
      </c>
      <c r="DR128" s="1136"/>
      <c r="DS128" s="1136"/>
      <c r="DT128" s="1136"/>
      <c r="DU128" s="1136"/>
      <c r="DV128" s="1137" t="s">
        <v>490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5150413</v>
      </c>
      <c r="AB129" s="1055"/>
      <c r="AC129" s="1055"/>
      <c r="AD129" s="1055"/>
      <c r="AE129" s="1056"/>
      <c r="AF129" s="1057">
        <v>5154796</v>
      </c>
      <c r="AG129" s="1055"/>
      <c r="AH129" s="1055"/>
      <c r="AI129" s="1055"/>
      <c r="AJ129" s="1056"/>
      <c r="AK129" s="1057">
        <v>5342081</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131</v>
      </c>
      <c r="BG129" s="1165"/>
      <c r="BH129" s="1165"/>
      <c r="BI129" s="1165"/>
      <c r="BJ129" s="1165"/>
      <c r="BK129" s="1165"/>
      <c r="BL129" s="1166"/>
      <c r="BM129" s="1164">
        <v>19.79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717646</v>
      </c>
      <c r="AB130" s="1055"/>
      <c r="AC130" s="1055"/>
      <c r="AD130" s="1055"/>
      <c r="AE130" s="1056"/>
      <c r="AF130" s="1057">
        <v>716810</v>
      </c>
      <c r="AG130" s="1055"/>
      <c r="AH130" s="1055"/>
      <c r="AI130" s="1055"/>
      <c r="AJ130" s="1056"/>
      <c r="AK130" s="1057">
        <v>730149</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10.3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4432767</v>
      </c>
      <c r="AB131" s="1080"/>
      <c r="AC131" s="1080"/>
      <c r="AD131" s="1080"/>
      <c r="AE131" s="1081"/>
      <c r="AF131" s="1079">
        <v>4437986</v>
      </c>
      <c r="AG131" s="1080"/>
      <c r="AH131" s="1080"/>
      <c r="AI131" s="1080"/>
      <c r="AJ131" s="1081"/>
      <c r="AK131" s="1079">
        <v>4611932</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23.1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9.7741433289999993</v>
      </c>
      <c r="AB132" s="1196"/>
      <c r="AC132" s="1196"/>
      <c r="AD132" s="1196"/>
      <c r="AE132" s="1197"/>
      <c r="AF132" s="1198">
        <v>10.339464789999999</v>
      </c>
      <c r="AG132" s="1196"/>
      <c r="AH132" s="1196"/>
      <c r="AI132" s="1196"/>
      <c r="AJ132" s="1197"/>
      <c r="AK132" s="1198">
        <v>10.86778816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9.6</v>
      </c>
      <c r="AB133" s="1179"/>
      <c r="AC133" s="1179"/>
      <c r="AD133" s="1179"/>
      <c r="AE133" s="1180"/>
      <c r="AF133" s="1178">
        <v>10</v>
      </c>
      <c r="AG133" s="1179"/>
      <c r="AH133" s="1179"/>
      <c r="AI133" s="1179"/>
      <c r="AJ133" s="1180"/>
      <c r="AK133" s="1178">
        <v>10.3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t3D53Oiq97rMZtN6eW96jHcXF2jgK+eHF+Z4lfoeKihl4UoMQp2X70HeUHCXgecon89pc8moxIK/Q0FhfhPVA==" saltValue="ZLa6I/Il0zNNqJZfN1Z7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2iKV7AzAYiLx9uw+i3Z7XfWsTLEc99KEPuUIoSzVbIm/kustkDt9fdV5lTWSC20d4NztvLlUm9dw+Q/oVqaEw==" saltValue="mOsjeD/Gh9xOmhoqndSU6Q==" spinCount="100000" sheet="1" objects="1" scenarios="1"/>
  <dataConsolidate/>
  <phoneticPr fontId="2"/>
  <printOptions horizontalCentered="1" verticalCentered="1"/>
  <pageMargins left="0" right="0" top="0" bottom="0" header="0" footer="0"/>
  <pageSetup paperSize="9" scale="46"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eP1ItlxkyszjIL2+mSzCFBNfQE5VpjRr+ryPqCck+MDcC8gQKnqdJ8wpzXLP0UY1NuDmG3rYY8boSrcvoRPQ==" saltValue="/icjGlnLAuuNvP56BfSxUQ=="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1326324</v>
      </c>
      <c r="AP9" s="314">
        <v>92465</v>
      </c>
      <c r="AQ9" s="315">
        <v>99000</v>
      </c>
      <c r="AR9" s="316">
        <v>-6.6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270628</v>
      </c>
      <c r="AP10" s="317">
        <v>18867</v>
      </c>
      <c r="AQ10" s="318">
        <v>14922</v>
      </c>
      <c r="AR10" s="319">
        <v>26.4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769</v>
      </c>
      <c r="AR11" s="319" t="s">
        <v>534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t="s">
        <v>534</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81271</v>
      </c>
      <c r="AP13" s="317">
        <v>5666</v>
      </c>
      <c r="AQ13" s="318">
        <v>4122</v>
      </c>
      <c r="AR13" s="319">
        <v>37.5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v>20457</v>
      </c>
      <c r="AP14" s="317">
        <v>1426</v>
      </c>
      <c r="AQ14" s="318">
        <v>2449</v>
      </c>
      <c r="AR14" s="319">
        <v>-41.8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-109660</v>
      </c>
      <c r="AP15" s="317">
        <v>-7645</v>
      </c>
      <c r="AQ15" s="318">
        <v>-7484</v>
      </c>
      <c r="AR15" s="319">
        <v>2.2000000000000002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1589020</v>
      </c>
      <c r="AP16" s="317">
        <v>110779</v>
      </c>
      <c r="AQ16" s="318">
        <v>113777</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8.7799999999999994</v>
      </c>
      <c r="AP21" s="331">
        <v>10.16</v>
      </c>
      <c r="AQ21" s="332">
        <v>-1.38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94.3</v>
      </c>
      <c r="AP22" s="336">
        <v>96.4</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836246</v>
      </c>
      <c r="AP32" s="345">
        <v>58299</v>
      </c>
      <c r="AQ32" s="346">
        <v>56454</v>
      </c>
      <c r="AR32" s="347">
        <v>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331462</v>
      </c>
      <c r="AP35" s="345">
        <v>23108</v>
      </c>
      <c r="AQ35" s="346">
        <v>20776</v>
      </c>
      <c r="AR35" s="347">
        <v>11.2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48773</v>
      </c>
      <c r="AP36" s="345">
        <v>3400</v>
      </c>
      <c r="AQ36" s="346">
        <v>4629</v>
      </c>
      <c r="AR36" s="347">
        <v>-26.6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v>15187</v>
      </c>
      <c r="AP37" s="345">
        <v>1059</v>
      </c>
      <c r="AQ37" s="346">
        <v>590</v>
      </c>
      <c r="AR37" s="347">
        <v>79.5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4</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-304</v>
      </c>
      <c r="AP39" s="345">
        <v>-21</v>
      </c>
      <c r="AQ39" s="346">
        <v>-1455</v>
      </c>
      <c r="AR39" s="347">
        <v>-98.6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-730149</v>
      </c>
      <c r="AP40" s="345">
        <v>-50903</v>
      </c>
      <c r="AQ40" s="346">
        <v>-55724</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501215</v>
      </c>
      <c r="AP41" s="345">
        <v>34942</v>
      </c>
      <c r="AQ41" s="346">
        <v>25274</v>
      </c>
      <c r="AR41" s="347">
        <v>38.299999999999997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762004</v>
      </c>
      <c r="AN51" s="367">
        <v>48560</v>
      </c>
      <c r="AO51" s="368">
        <v>-42</v>
      </c>
      <c r="AP51" s="369">
        <v>115123</v>
      </c>
      <c r="AQ51" s="370">
        <v>48.4</v>
      </c>
      <c r="AR51" s="371">
        <v>-90.4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507606</v>
      </c>
      <c r="AN52" s="375">
        <v>32348</v>
      </c>
      <c r="AO52" s="376">
        <v>-7.1</v>
      </c>
      <c r="AP52" s="377">
        <v>46026</v>
      </c>
      <c r="AQ52" s="378">
        <v>12.6</v>
      </c>
      <c r="AR52" s="379">
        <v>-19.7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889674</v>
      </c>
      <c r="AN53" s="367">
        <v>57986</v>
      </c>
      <c r="AO53" s="368">
        <v>19.399999999999999</v>
      </c>
      <c r="AP53" s="369">
        <v>98899</v>
      </c>
      <c r="AQ53" s="370">
        <v>-14.1</v>
      </c>
      <c r="AR53" s="371">
        <v>33.5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590229</v>
      </c>
      <c r="AN54" s="375">
        <v>38469</v>
      </c>
      <c r="AO54" s="376">
        <v>18.899999999999999</v>
      </c>
      <c r="AP54" s="377">
        <v>43734</v>
      </c>
      <c r="AQ54" s="378">
        <v>-5</v>
      </c>
      <c r="AR54" s="379">
        <v>23.9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1588065</v>
      </c>
      <c r="AN55" s="367">
        <v>106005</v>
      </c>
      <c r="AO55" s="368">
        <v>82.8</v>
      </c>
      <c r="AP55" s="369">
        <v>96462</v>
      </c>
      <c r="AQ55" s="370">
        <v>-2.5</v>
      </c>
      <c r="AR55" s="371">
        <v>85.3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513106</v>
      </c>
      <c r="AN56" s="375">
        <v>34250</v>
      </c>
      <c r="AO56" s="376">
        <v>-11</v>
      </c>
      <c r="AP56" s="377">
        <v>39886</v>
      </c>
      <c r="AQ56" s="378">
        <v>-8.8000000000000007</v>
      </c>
      <c r="AR56" s="379">
        <v>-2.2000000000000002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1292727</v>
      </c>
      <c r="AN57" s="367">
        <v>88223</v>
      </c>
      <c r="AO57" s="368">
        <v>-16.8</v>
      </c>
      <c r="AP57" s="369">
        <v>83103</v>
      </c>
      <c r="AQ57" s="370">
        <v>-13.8</v>
      </c>
      <c r="AR57" s="371">
        <v>-3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613079</v>
      </c>
      <c r="AN58" s="375">
        <v>41840</v>
      </c>
      <c r="AO58" s="376">
        <v>22.2</v>
      </c>
      <c r="AP58" s="377">
        <v>41378</v>
      </c>
      <c r="AQ58" s="378">
        <v>3.7</v>
      </c>
      <c r="AR58" s="379">
        <v>18.5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715332</v>
      </c>
      <c r="AN59" s="367">
        <v>49870</v>
      </c>
      <c r="AO59" s="368">
        <v>-43.5</v>
      </c>
      <c r="AP59" s="369">
        <v>94796</v>
      </c>
      <c r="AQ59" s="370">
        <v>14.1</v>
      </c>
      <c r="AR59" s="371">
        <v>-57.6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279484</v>
      </c>
      <c r="AN60" s="375">
        <v>19484</v>
      </c>
      <c r="AO60" s="376">
        <v>-53.4</v>
      </c>
      <c r="AP60" s="377">
        <v>55781</v>
      </c>
      <c r="AQ60" s="378">
        <v>34.799999999999997</v>
      </c>
      <c r="AR60" s="379">
        <v>-88.2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1049560</v>
      </c>
      <c r="AN61" s="382">
        <v>70129</v>
      </c>
      <c r="AO61" s="383">
        <v>0</v>
      </c>
      <c r="AP61" s="384">
        <v>97677</v>
      </c>
      <c r="AQ61" s="385">
        <v>6.4</v>
      </c>
      <c r="AR61" s="371">
        <v>-6.4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500701</v>
      </c>
      <c r="AN62" s="375">
        <v>33278</v>
      </c>
      <c r="AO62" s="376">
        <v>-6.1</v>
      </c>
      <c r="AP62" s="377">
        <v>45361</v>
      </c>
      <c r="AQ62" s="378">
        <v>7.5</v>
      </c>
      <c r="AR62" s="379">
        <v>-13.6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0A6XaQZOQnhWGbxDpstdeqJh+Mt21ne4BLlUsoVuvYcI/9AASUjjBjLb+yCHAL6WT94MkuvL8vZtYLEXW/exg==" saltValue="ncUNmfZn904nwwb/3YM/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1" spans="125:125" ht="13.5" hidden="1" customHeight="1" x14ac:dyDescent="0.15">
      <c r="DU121" s="292"/>
    </row>
  </sheetData>
  <sheetProtection algorithmName="SHA-512" hashValue="pZGasWe26vodfCsG7PNULVNUQ97ozQ2PkiPGIqC/U/auvFS1TQj8nHrMSK52i//yl2W0r1Ho8aRJOVWVI06xeA==" saltValue="e72mNO47UAk9ooXhSA+/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90DfGej15TRzCIxpzVi+XbkIRSVk4eLMZ29UXP0WsQbH4XMHptOg7rAYBWZwRtkP7ocXKUHyUIrysQ7RgitFmg==" saltValue="35WVVm0mO6DD/ieVaECo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8" t="s">
        <v>3</v>
      </c>
      <c r="D47" s="1238"/>
      <c r="E47" s="1239"/>
      <c r="F47" s="11">
        <v>29.68</v>
      </c>
      <c r="G47" s="12">
        <v>30.05</v>
      </c>
      <c r="H47" s="12">
        <v>30.44</v>
      </c>
      <c r="I47" s="12">
        <v>28.9</v>
      </c>
      <c r="J47" s="13">
        <v>30.93</v>
      </c>
    </row>
    <row r="48" spans="2:10" ht="57.75" customHeight="1" x14ac:dyDescent="0.15">
      <c r="B48" s="14"/>
      <c r="C48" s="1240" t="s">
        <v>4</v>
      </c>
      <c r="D48" s="1240"/>
      <c r="E48" s="1241"/>
      <c r="F48" s="15">
        <v>6.71</v>
      </c>
      <c r="G48" s="16">
        <v>7.1</v>
      </c>
      <c r="H48" s="16">
        <v>6.75</v>
      </c>
      <c r="I48" s="16">
        <v>7.7</v>
      </c>
      <c r="J48" s="17">
        <v>6.84</v>
      </c>
    </row>
    <row r="49" spans="2:10" ht="57.75" customHeight="1" thickBot="1" x14ac:dyDescent="0.2">
      <c r="B49" s="18"/>
      <c r="C49" s="1242" t="s">
        <v>5</v>
      </c>
      <c r="D49" s="1242"/>
      <c r="E49" s="1243"/>
      <c r="F49" s="19" t="s">
        <v>581</v>
      </c>
      <c r="G49" s="20">
        <v>0.36</v>
      </c>
      <c r="H49" s="20">
        <v>0.33</v>
      </c>
      <c r="I49" s="20" t="s">
        <v>582</v>
      </c>
      <c r="J49" s="21">
        <v>2.4500000000000002</v>
      </c>
    </row>
    <row r="50" spans="2:10" ht="13.5" customHeight="1" x14ac:dyDescent="0.15"/>
  </sheetData>
  <sheetProtection algorithmName="SHA-512" hashValue="9vuJWirbs01uwHTZXnfUG1/gujorJlV1mGuT/As5VEuvPvyrIO9YQpNDQheNpc/gkxaRAXcpMaKuvsOis1TGbw==" saltValue="is0bACxUT7U1nJbOX7Q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0" t="s">
        <v>583</v>
      </c>
      <c r="D34" s="1250"/>
      <c r="E34" s="1251"/>
      <c r="F34" s="32">
        <v>5.04</v>
      </c>
      <c r="G34" s="33">
        <v>6.02</v>
      </c>
      <c r="H34" s="33">
        <v>6.46</v>
      </c>
      <c r="I34" s="33">
        <v>6.83</v>
      </c>
      <c r="J34" s="34">
        <v>7.81</v>
      </c>
      <c r="K34" s="22"/>
      <c r="L34" s="22"/>
      <c r="M34" s="22"/>
      <c r="N34" s="22"/>
      <c r="O34" s="22"/>
      <c r="P34" s="22"/>
    </row>
    <row r="35" spans="1:16" ht="39" customHeight="1" x14ac:dyDescent="0.15">
      <c r="A35" s="22"/>
      <c r="B35" s="35"/>
      <c r="C35" s="1244" t="s">
        <v>584</v>
      </c>
      <c r="D35" s="1245"/>
      <c r="E35" s="1246"/>
      <c r="F35" s="36">
        <v>6.7</v>
      </c>
      <c r="G35" s="37">
        <v>7.09</v>
      </c>
      <c r="H35" s="37">
        <v>6.74</v>
      </c>
      <c r="I35" s="37">
        <v>7.7</v>
      </c>
      <c r="J35" s="38">
        <v>6.84</v>
      </c>
      <c r="K35" s="22"/>
      <c r="L35" s="22"/>
      <c r="M35" s="22"/>
      <c r="N35" s="22"/>
      <c r="O35" s="22"/>
      <c r="P35" s="22"/>
    </row>
    <row r="36" spans="1:16" ht="39" customHeight="1" x14ac:dyDescent="0.15">
      <c r="A36" s="22"/>
      <c r="B36" s="35"/>
      <c r="C36" s="1244" t="s">
        <v>585</v>
      </c>
      <c r="D36" s="1245"/>
      <c r="E36" s="1246"/>
      <c r="F36" s="36">
        <v>7.97</v>
      </c>
      <c r="G36" s="37">
        <v>6.44</v>
      </c>
      <c r="H36" s="37">
        <v>5.25</v>
      </c>
      <c r="I36" s="37">
        <v>3.66</v>
      </c>
      <c r="J36" s="38">
        <v>3.14</v>
      </c>
      <c r="K36" s="22"/>
      <c r="L36" s="22"/>
      <c r="M36" s="22"/>
      <c r="N36" s="22"/>
      <c r="O36" s="22"/>
      <c r="P36" s="22"/>
    </row>
    <row r="37" spans="1:16" ht="39" customHeight="1" x14ac:dyDescent="0.15">
      <c r="A37" s="22"/>
      <c r="B37" s="35"/>
      <c r="C37" s="1244" t="s">
        <v>586</v>
      </c>
      <c r="D37" s="1245"/>
      <c r="E37" s="1246"/>
      <c r="F37" s="36">
        <v>1.48</v>
      </c>
      <c r="G37" s="37">
        <v>1.99</v>
      </c>
      <c r="H37" s="37">
        <v>2.39</v>
      </c>
      <c r="I37" s="37">
        <v>2.71</v>
      </c>
      <c r="J37" s="38">
        <v>2.9</v>
      </c>
      <c r="K37" s="22"/>
      <c r="L37" s="22"/>
      <c r="M37" s="22"/>
      <c r="N37" s="22"/>
      <c r="O37" s="22"/>
      <c r="P37" s="22"/>
    </row>
    <row r="38" spans="1:16" ht="39" customHeight="1" x14ac:dyDescent="0.15">
      <c r="A38" s="22"/>
      <c r="B38" s="35"/>
      <c r="C38" s="1244" t="s">
        <v>587</v>
      </c>
      <c r="D38" s="1245"/>
      <c r="E38" s="1246"/>
      <c r="F38" s="36">
        <v>2.96</v>
      </c>
      <c r="G38" s="37">
        <v>1.17</v>
      </c>
      <c r="H38" s="37">
        <v>2.64</v>
      </c>
      <c r="I38" s="37">
        <v>2.79</v>
      </c>
      <c r="J38" s="38">
        <v>1.95</v>
      </c>
      <c r="K38" s="22"/>
      <c r="L38" s="22"/>
      <c r="M38" s="22"/>
      <c r="N38" s="22"/>
      <c r="O38" s="22"/>
      <c r="P38" s="22"/>
    </row>
    <row r="39" spans="1:16" ht="39" customHeight="1" x14ac:dyDescent="0.15">
      <c r="A39" s="22"/>
      <c r="B39" s="35"/>
      <c r="C39" s="1244" t="s">
        <v>588</v>
      </c>
      <c r="D39" s="1245"/>
      <c r="E39" s="1246"/>
      <c r="F39" s="36">
        <v>1.2</v>
      </c>
      <c r="G39" s="37">
        <v>0.72</v>
      </c>
      <c r="H39" s="37">
        <v>1.85</v>
      </c>
      <c r="I39" s="37">
        <v>1.07</v>
      </c>
      <c r="J39" s="38">
        <v>1.69</v>
      </c>
      <c r="K39" s="22"/>
      <c r="L39" s="22"/>
      <c r="M39" s="22"/>
      <c r="N39" s="22"/>
      <c r="O39" s="22"/>
      <c r="P39" s="22"/>
    </row>
    <row r="40" spans="1:16" ht="39" customHeight="1" x14ac:dyDescent="0.15">
      <c r="A40" s="22"/>
      <c r="B40" s="35"/>
      <c r="C40" s="1244" t="s">
        <v>589</v>
      </c>
      <c r="D40" s="1245"/>
      <c r="E40" s="1246"/>
      <c r="F40" s="36">
        <v>0.11</v>
      </c>
      <c r="G40" s="37">
        <v>0.02</v>
      </c>
      <c r="H40" s="37">
        <v>0.02</v>
      </c>
      <c r="I40" s="37">
        <v>0.25</v>
      </c>
      <c r="J40" s="38">
        <v>0.22</v>
      </c>
      <c r="K40" s="22"/>
      <c r="L40" s="22"/>
      <c r="M40" s="22"/>
      <c r="N40" s="22"/>
      <c r="O40" s="22"/>
      <c r="P40" s="22"/>
    </row>
    <row r="41" spans="1:16" ht="39" customHeight="1" x14ac:dyDescent="0.15">
      <c r="A41" s="22"/>
      <c r="B41" s="35"/>
      <c r="C41" s="1244" t="s">
        <v>590</v>
      </c>
      <c r="D41" s="1245"/>
      <c r="E41" s="1246"/>
      <c r="F41" s="36">
        <v>0.08</v>
      </c>
      <c r="G41" s="37">
        <v>7.0000000000000007E-2</v>
      </c>
      <c r="H41" s="37">
        <v>0.06</v>
      </c>
      <c r="I41" s="37">
        <v>0.13</v>
      </c>
      <c r="J41" s="38">
        <v>0.16</v>
      </c>
      <c r="K41" s="22"/>
      <c r="L41" s="22"/>
      <c r="M41" s="22"/>
      <c r="N41" s="22"/>
      <c r="O41" s="22"/>
      <c r="P41" s="22"/>
    </row>
    <row r="42" spans="1:16" ht="39" customHeight="1" x14ac:dyDescent="0.15">
      <c r="A42" s="22"/>
      <c r="B42" s="39"/>
      <c r="C42" s="1244" t="s">
        <v>591</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592</v>
      </c>
      <c r="D43" s="1248"/>
      <c r="E43" s="1249"/>
      <c r="F43" s="41">
        <v>0.89</v>
      </c>
      <c r="G43" s="42">
        <v>0.14000000000000001</v>
      </c>
      <c r="H43" s="42">
        <v>0.1</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aB5B/QcmqM/AMhOxA4Hn/D4GidNDbu4bbiPBzSz7Qs1+fyLSq5osrNfZPFt2NYFgTjTSc1e4Utwg5V5tKmdbw==" saltValue="3KFZJLSBxQSET8QqMuK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823</v>
      </c>
      <c r="L45" s="60">
        <v>854</v>
      </c>
      <c r="M45" s="60">
        <v>777</v>
      </c>
      <c r="N45" s="60">
        <v>797</v>
      </c>
      <c r="O45" s="61">
        <v>836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294</v>
      </c>
      <c r="L48" s="64">
        <v>309</v>
      </c>
      <c r="M48" s="64">
        <v>317</v>
      </c>
      <c r="N48" s="64">
        <v>322</v>
      </c>
      <c r="O48" s="65">
        <v>331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v>
      </c>
      <c r="L49" s="64">
        <v>39</v>
      </c>
      <c r="M49" s="64">
        <v>43</v>
      </c>
      <c r="N49" s="64">
        <v>42</v>
      </c>
      <c r="O49" s="65">
        <v>49</v>
      </c>
      <c r="P49" s="48"/>
      <c r="Q49" s="48"/>
      <c r="R49" s="48"/>
      <c r="S49" s="48"/>
      <c r="T49" s="48"/>
      <c r="U49" s="48"/>
    </row>
    <row r="50" spans="1:21" ht="30.75" customHeight="1" x14ac:dyDescent="0.15">
      <c r="A50" s="48"/>
      <c r="B50" s="1254"/>
      <c r="C50" s="1255"/>
      <c r="D50" s="62"/>
      <c r="E50" s="1260" t="s">
        <v>17</v>
      </c>
      <c r="F50" s="1260"/>
      <c r="G50" s="1260"/>
      <c r="H50" s="1260"/>
      <c r="I50" s="1260"/>
      <c r="J50" s="1261"/>
      <c r="K50" s="63">
        <v>29</v>
      </c>
      <c r="L50" s="64">
        <v>16</v>
      </c>
      <c r="M50" s="64">
        <v>15</v>
      </c>
      <c r="N50" s="64">
        <v>15</v>
      </c>
      <c r="O50" s="65">
        <v>15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769</v>
      </c>
      <c r="L52" s="64">
        <v>766</v>
      </c>
      <c r="M52" s="64">
        <v>718</v>
      </c>
      <c r="N52" s="64">
        <v>717</v>
      </c>
      <c r="O52" s="65">
        <v>730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408</v>
      </c>
      <c r="L53" s="69">
        <v>452</v>
      </c>
      <c r="M53" s="69">
        <v>434</v>
      </c>
      <c r="N53" s="69">
        <v>459</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611</v>
      </c>
      <c r="L57" s="84" t="s">
        <v>611</v>
      </c>
      <c r="M57" s="84" t="s">
        <v>611</v>
      </c>
      <c r="N57" s="84" t="s">
        <v>611</v>
      </c>
      <c r="O57" s="85" t="s">
        <v>611</v>
      </c>
    </row>
    <row r="58" spans="1:21" ht="31.5" customHeight="1" thickBot="1" x14ac:dyDescent="0.2">
      <c r="B58" s="1270"/>
      <c r="C58" s="1271"/>
      <c r="D58" s="1275" t="s">
        <v>27</v>
      </c>
      <c r="E58" s="1276"/>
      <c r="F58" s="1276"/>
      <c r="G58" s="1276"/>
      <c r="H58" s="1276"/>
      <c r="I58" s="1276"/>
      <c r="J58" s="1277"/>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EL6LhQI+IyTt2oQygVkW5KEMGT5q+c2PRqaXz/hltlw0hM5vRfXJS2LAZIVcDZDNzlTgrdYFuG0TaWFF6LWFA==" saltValue="lB35JeOZNDbuxVNeXNcW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78" t="s">
        <v>30</v>
      </c>
      <c r="C41" s="1279"/>
      <c r="D41" s="102"/>
      <c r="E41" s="1284" t="s">
        <v>31</v>
      </c>
      <c r="F41" s="1284"/>
      <c r="G41" s="1284"/>
      <c r="H41" s="1285"/>
      <c r="I41" s="103">
        <v>8105</v>
      </c>
      <c r="J41" s="104">
        <v>7919</v>
      </c>
      <c r="K41" s="104">
        <v>8215</v>
      </c>
      <c r="L41" s="104">
        <v>8403</v>
      </c>
      <c r="M41" s="105">
        <v>8052</v>
      </c>
    </row>
    <row r="42" spans="2:13" ht="27.75" customHeight="1" x14ac:dyDescent="0.15">
      <c r="B42" s="1280"/>
      <c r="C42" s="1281"/>
      <c r="D42" s="106"/>
      <c r="E42" s="1286" t="s">
        <v>32</v>
      </c>
      <c r="F42" s="1286"/>
      <c r="G42" s="1286"/>
      <c r="H42" s="1287"/>
      <c r="I42" s="107">
        <v>34</v>
      </c>
      <c r="J42" s="108">
        <v>24</v>
      </c>
      <c r="K42" s="108">
        <v>14</v>
      </c>
      <c r="L42" s="108">
        <v>23</v>
      </c>
      <c r="M42" s="109">
        <v>12</v>
      </c>
    </row>
    <row r="43" spans="2:13" ht="27.75" customHeight="1" x14ac:dyDescent="0.15">
      <c r="B43" s="1280"/>
      <c r="C43" s="1281"/>
      <c r="D43" s="106"/>
      <c r="E43" s="1286" t="s">
        <v>33</v>
      </c>
      <c r="F43" s="1286"/>
      <c r="G43" s="1286"/>
      <c r="H43" s="1287"/>
      <c r="I43" s="107">
        <v>3031</v>
      </c>
      <c r="J43" s="108">
        <v>2928</v>
      </c>
      <c r="K43" s="108">
        <v>2887</v>
      </c>
      <c r="L43" s="108">
        <v>2836</v>
      </c>
      <c r="M43" s="109">
        <v>2680</v>
      </c>
    </row>
    <row r="44" spans="2:13" ht="27.75" customHeight="1" x14ac:dyDescent="0.15">
      <c r="B44" s="1280"/>
      <c r="C44" s="1281"/>
      <c r="D44" s="106"/>
      <c r="E44" s="1286" t="s">
        <v>34</v>
      </c>
      <c r="F44" s="1286"/>
      <c r="G44" s="1286"/>
      <c r="H44" s="1287"/>
      <c r="I44" s="107">
        <v>353</v>
      </c>
      <c r="J44" s="108">
        <v>314</v>
      </c>
      <c r="K44" s="108">
        <v>317</v>
      </c>
      <c r="L44" s="108">
        <v>363</v>
      </c>
      <c r="M44" s="109">
        <v>316</v>
      </c>
    </row>
    <row r="45" spans="2:13" ht="27.75" customHeight="1" x14ac:dyDescent="0.15">
      <c r="B45" s="1280"/>
      <c r="C45" s="1281"/>
      <c r="D45" s="106"/>
      <c r="E45" s="1286" t="s">
        <v>35</v>
      </c>
      <c r="F45" s="1286"/>
      <c r="G45" s="1286"/>
      <c r="H45" s="1287"/>
      <c r="I45" s="107">
        <v>647</v>
      </c>
      <c r="J45" s="108">
        <v>651</v>
      </c>
      <c r="K45" s="108">
        <v>611</v>
      </c>
      <c r="L45" s="108">
        <v>585</v>
      </c>
      <c r="M45" s="109">
        <v>522</v>
      </c>
    </row>
    <row r="46" spans="2:13" ht="27.75" customHeight="1" x14ac:dyDescent="0.15">
      <c r="B46" s="1280"/>
      <c r="C46" s="1281"/>
      <c r="D46" s="110"/>
      <c r="E46" s="1286" t="s">
        <v>36</v>
      </c>
      <c r="F46" s="1286"/>
      <c r="G46" s="1286"/>
      <c r="H46" s="1287"/>
      <c r="I46" s="107" t="s">
        <v>534</v>
      </c>
      <c r="J46" s="108" t="s">
        <v>534</v>
      </c>
      <c r="K46" s="108" t="s">
        <v>534</v>
      </c>
      <c r="L46" s="108" t="s">
        <v>534</v>
      </c>
      <c r="M46" s="109" t="s">
        <v>534</v>
      </c>
    </row>
    <row r="47" spans="2:13" ht="27.75" customHeight="1" x14ac:dyDescent="0.15">
      <c r="B47" s="1280"/>
      <c r="C47" s="1281"/>
      <c r="D47" s="111"/>
      <c r="E47" s="1288" t="s">
        <v>37</v>
      </c>
      <c r="F47" s="1289"/>
      <c r="G47" s="1289"/>
      <c r="H47" s="1290"/>
      <c r="I47" s="107" t="s">
        <v>534</v>
      </c>
      <c r="J47" s="108" t="s">
        <v>534</v>
      </c>
      <c r="K47" s="108" t="s">
        <v>534</v>
      </c>
      <c r="L47" s="108" t="s">
        <v>534</v>
      </c>
      <c r="M47" s="109" t="s">
        <v>534</v>
      </c>
    </row>
    <row r="48" spans="2:13" ht="27.75" customHeight="1" x14ac:dyDescent="0.15">
      <c r="B48" s="1280"/>
      <c r="C48" s="1281"/>
      <c r="D48" s="106"/>
      <c r="E48" s="1286" t="s">
        <v>38</v>
      </c>
      <c r="F48" s="1286"/>
      <c r="G48" s="1286"/>
      <c r="H48" s="1287"/>
      <c r="I48" s="107" t="s">
        <v>534</v>
      </c>
      <c r="J48" s="108" t="s">
        <v>534</v>
      </c>
      <c r="K48" s="108" t="s">
        <v>534</v>
      </c>
      <c r="L48" s="108" t="s">
        <v>534</v>
      </c>
      <c r="M48" s="109" t="s">
        <v>534</v>
      </c>
    </row>
    <row r="49" spans="2:13" ht="27.75" customHeight="1" x14ac:dyDescent="0.15">
      <c r="B49" s="1282"/>
      <c r="C49" s="1283"/>
      <c r="D49" s="106"/>
      <c r="E49" s="1286" t="s">
        <v>39</v>
      </c>
      <c r="F49" s="1286"/>
      <c r="G49" s="1286"/>
      <c r="H49" s="1287"/>
      <c r="I49" s="107" t="s">
        <v>534</v>
      </c>
      <c r="J49" s="108" t="s">
        <v>534</v>
      </c>
      <c r="K49" s="108" t="s">
        <v>534</v>
      </c>
      <c r="L49" s="108" t="s">
        <v>534</v>
      </c>
      <c r="M49" s="109" t="s">
        <v>534</v>
      </c>
    </row>
    <row r="50" spans="2:13" ht="27.75" customHeight="1" x14ac:dyDescent="0.15">
      <c r="B50" s="1291" t="s">
        <v>40</v>
      </c>
      <c r="C50" s="1292"/>
      <c r="D50" s="112"/>
      <c r="E50" s="1286" t="s">
        <v>41</v>
      </c>
      <c r="F50" s="1286"/>
      <c r="G50" s="1286"/>
      <c r="H50" s="1287"/>
      <c r="I50" s="107">
        <v>2866</v>
      </c>
      <c r="J50" s="108">
        <v>2944</v>
      </c>
      <c r="K50" s="108">
        <v>2938</v>
      </c>
      <c r="L50" s="108">
        <v>2957</v>
      </c>
      <c r="M50" s="109">
        <v>3162</v>
      </c>
    </row>
    <row r="51" spans="2:13" ht="27.75" customHeight="1" x14ac:dyDescent="0.15">
      <c r="B51" s="1280"/>
      <c r="C51" s="1281"/>
      <c r="D51" s="106"/>
      <c r="E51" s="1286" t="s">
        <v>42</v>
      </c>
      <c r="F51" s="1286"/>
      <c r="G51" s="1286"/>
      <c r="H51" s="1287"/>
      <c r="I51" s="107" t="s">
        <v>534</v>
      </c>
      <c r="J51" s="108" t="s">
        <v>534</v>
      </c>
      <c r="K51" s="108" t="s">
        <v>534</v>
      </c>
      <c r="L51" s="108" t="s">
        <v>534</v>
      </c>
      <c r="M51" s="109" t="s">
        <v>534</v>
      </c>
    </row>
    <row r="52" spans="2:13" ht="27.75" customHeight="1" x14ac:dyDescent="0.15">
      <c r="B52" s="1282"/>
      <c r="C52" s="1283"/>
      <c r="D52" s="106"/>
      <c r="E52" s="1286" t="s">
        <v>43</v>
      </c>
      <c r="F52" s="1286"/>
      <c r="G52" s="1286"/>
      <c r="H52" s="1287"/>
      <c r="I52" s="107">
        <v>7590</v>
      </c>
      <c r="J52" s="108">
        <v>7256</v>
      </c>
      <c r="K52" s="108">
        <v>7092</v>
      </c>
      <c r="L52" s="108">
        <v>7623</v>
      </c>
      <c r="M52" s="109">
        <v>7353</v>
      </c>
    </row>
    <row r="53" spans="2:13" ht="27.75" customHeight="1" thickBot="1" x14ac:dyDescent="0.2">
      <c r="B53" s="1293" t="s">
        <v>44</v>
      </c>
      <c r="C53" s="1294"/>
      <c r="D53" s="113"/>
      <c r="E53" s="1295" t="s">
        <v>45</v>
      </c>
      <c r="F53" s="1295"/>
      <c r="G53" s="1295"/>
      <c r="H53" s="1296"/>
      <c r="I53" s="114">
        <v>1713</v>
      </c>
      <c r="J53" s="115">
        <v>1636</v>
      </c>
      <c r="K53" s="115">
        <v>2014</v>
      </c>
      <c r="L53" s="115">
        <v>1631</v>
      </c>
      <c r="M53" s="116">
        <v>1067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D7ji6iyMqIeXX3mjrQAcgbt1D42Weg2lNKSTOuOhAWoapzsogvhbopUN3ozD1pA0hgQDpiq9B/VkSBulaodpQ==" saltValue="9H/2GpMy0g07gl6EYu6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5" t="s">
        <v>48</v>
      </c>
      <c r="D55" s="1305"/>
      <c r="E55" s="1306"/>
      <c r="F55" s="128">
        <v>1568</v>
      </c>
      <c r="G55" s="128">
        <v>1490</v>
      </c>
      <c r="H55" s="129">
        <v>1652</v>
      </c>
    </row>
    <row r="56" spans="2:8" ht="52.5" customHeight="1" x14ac:dyDescent="0.15">
      <c r="B56" s="130"/>
      <c r="C56" s="1307" t="s">
        <v>49</v>
      </c>
      <c r="D56" s="1307"/>
      <c r="E56" s="1308"/>
      <c r="F56" s="131">
        <v>124</v>
      </c>
      <c r="G56" s="131">
        <v>124</v>
      </c>
      <c r="H56" s="132">
        <v>124</v>
      </c>
    </row>
    <row r="57" spans="2:8" ht="53.25" customHeight="1" x14ac:dyDescent="0.15">
      <c r="B57" s="130"/>
      <c r="C57" s="1309" t="s">
        <v>50</v>
      </c>
      <c r="D57" s="1309"/>
      <c r="E57" s="1310"/>
      <c r="F57" s="133">
        <v>726</v>
      </c>
      <c r="G57" s="133">
        <v>824</v>
      </c>
      <c r="H57" s="134">
        <v>952</v>
      </c>
    </row>
    <row r="58" spans="2:8" ht="45.75" customHeight="1" x14ac:dyDescent="0.15">
      <c r="B58" s="135"/>
      <c r="C58" s="1297" t="s">
        <v>612</v>
      </c>
      <c r="D58" s="1298"/>
      <c r="E58" s="1299"/>
      <c r="F58" s="136">
        <v>140</v>
      </c>
      <c r="G58" s="136">
        <v>193</v>
      </c>
      <c r="H58" s="137">
        <v>297</v>
      </c>
    </row>
    <row r="59" spans="2:8" ht="45.75" customHeight="1" x14ac:dyDescent="0.15">
      <c r="B59" s="135"/>
      <c r="C59" s="1297" t="s">
        <v>613</v>
      </c>
      <c r="D59" s="1298"/>
      <c r="E59" s="1299"/>
      <c r="F59" s="136">
        <v>223</v>
      </c>
      <c r="G59" s="136">
        <v>223</v>
      </c>
      <c r="H59" s="137">
        <v>223</v>
      </c>
    </row>
    <row r="60" spans="2:8" ht="45.75" customHeight="1" x14ac:dyDescent="0.15">
      <c r="B60" s="135"/>
      <c r="C60" s="1297" t="s">
        <v>614</v>
      </c>
      <c r="D60" s="1298"/>
      <c r="E60" s="1299"/>
      <c r="F60" s="136">
        <v>160</v>
      </c>
      <c r="G60" s="136">
        <v>160</v>
      </c>
      <c r="H60" s="137">
        <v>160</v>
      </c>
    </row>
    <row r="61" spans="2:8" ht="45.75" customHeight="1" x14ac:dyDescent="0.15">
      <c r="B61" s="135"/>
      <c r="C61" s="1297" t="s">
        <v>615</v>
      </c>
      <c r="D61" s="1298"/>
      <c r="E61" s="1299"/>
      <c r="F61" s="136">
        <v>34</v>
      </c>
      <c r="G61" s="136">
        <v>67</v>
      </c>
      <c r="H61" s="137">
        <v>93</v>
      </c>
    </row>
    <row r="62" spans="2:8" ht="45.75" customHeight="1" thickBot="1" x14ac:dyDescent="0.2">
      <c r="B62" s="138"/>
      <c r="C62" s="1300" t="s">
        <v>616</v>
      </c>
      <c r="D62" s="1301"/>
      <c r="E62" s="1302"/>
      <c r="F62" s="139">
        <v>57</v>
      </c>
      <c r="G62" s="139">
        <v>58</v>
      </c>
      <c r="H62" s="140">
        <v>58</v>
      </c>
    </row>
    <row r="63" spans="2:8" ht="52.5" customHeight="1" thickBot="1" x14ac:dyDescent="0.2">
      <c r="B63" s="141"/>
      <c r="C63" s="1303" t="s">
        <v>51</v>
      </c>
      <c r="D63" s="1303"/>
      <c r="E63" s="1304"/>
      <c r="F63" s="142">
        <v>2417</v>
      </c>
      <c r="G63" s="142">
        <v>2438</v>
      </c>
      <c r="H63" s="143">
        <v>2728</v>
      </c>
    </row>
    <row r="64" spans="2:8" ht="15" customHeight="1" x14ac:dyDescent="0.15"/>
  </sheetData>
  <sheetProtection algorithmName="SHA-512" hashValue="gHTOT7Zp3/4DB/elTxp15AOYuyf4JP6Ck97v7+m2dh+LoXROcwEr222oC4b44hnH82gQD5VLOZXDnRmO9zHz/g==" saltValue="CE1GLCZiX7rfnoA730VT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CB7D-62BF-4C6A-ABBC-4E924863171D}">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576</v>
      </c>
      <c r="BQ50" s="1317"/>
      <c r="BR50" s="1317"/>
      <c r="BS50" s="1317"/>
      <c r="BT50" s="1317"/>
      <c r="BU50" s="1317"/>
      <c r="BV50" s="1317"/>
      <c r="BW50" s="1317"/>
      <c r="BX50" s="1317" t="s">
        <v>577</v>
      </c>
      <c r="BY50" s="1317"/>
      <c r="BZ50" s="1317"/>
      <c r="CA50" s="1317"/>
      <c r="CB50" s="1317"/>
      <c r="CC50" s="1317"/>
      <c r="CD50" s="1317"/>
      <c r="CE50" s="1317"/>
      <c r="CF50" s="1317" t="s">
        <v>578</v>
      </c>
      <c r="CG50" s="1317"/>
      <c r="CH50" s="1317"/>
      <c r="CI50" s="1317"/>
      <c r="CJ50" s="1317"/>
      <c r="CK50" s="1317"/>
      <c r="CL50" s="1317"/>
      <c r="CM50" s="1317"/>
      <c r="CN50" s="1317" t="s">
        <v>579</v>
      </c>
      <c r="CO50" s="1317"/>
      <c r="CP50" s="1317"/>
      <c r="CQ50" s="1317"/>
      <c r="CR50" s="1317"/>
      <c r="CS50" s="1317"/>
      <c r="CT50" s="1317"/>
      <c r="CU50" s="1317"/>
      <c r="CV50" s="1317" t="s">
        <v>580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621</v>
      </c>
      <c r="AO51" s="1316"/>
      <c r="AP51" s="1316"/>
      <c r="AQ51" s="1316"/>
      <c r="AR51" s="1316"/>
      <c r="AS51" s="1316"/>
      <c r="AT51" s="1316"/>
      <c r="AU51" s="1316"/>
      <c r="AV51" s="1316"/>
      <c r="AW51" s="1316"/>
      <c r="AX51" s="1316"/>
      <c r="AY51" s="1316"/>
      <c r="AZ51" s="1316"/>
      <c r="BA51" s="1316"/>
      <c r="BB51" s="1316" t="s">
        <v>622</v>
      </c>
      <c r="BC51" s="1316"/>
      <c r="BD51" s="1316"/>
      <c r="BE51" s="1316"/>
      <c r="BF51" s="1316"/>
      <c r="BG51" s="1316"/>
      <c r="BH51" s="1316"/>
      <c r="BI51" s="1316"/>
      <c r="BJ51" s="1316"/>
      <c r="BK51" s="1316"/>
      <c r="BL51" s="1316"/>
      <c r="BM51" s="1316"/>
      <c r="BN51" s="1316"/>
      <c r="BO51" s="1316"/>
      <c r="BP51" s="1313">
        <v>38.1</v>
      </c>
      <c r="BQ51" s="1313"/>
      <c r="BR51" s="1313"/>
      <c r="BS51" s="1313"/>
      <c r="BT51" s="1313"/>
      <c r="BU51" s="1313"/>
      <c r="BV51" s="1313"/>
      <c r="BW51" s="1313"/>
      <c r="BX51" s="1313">
        <v>36.799999999999997</v>
      </c>
      <c r="BY51" s="1313"/>
      <c r="BZ51" s="1313"/>
      <c r="CA51" s="1313"/>
      <c r="CB51" s="1313"/>
      <c r="CC51" s="1313"/>
      <c r="CD51" s="1313"/>
      <c r="CE51" s="1313"/>
      <c r="CF51" s="1313">
        <v>45.4</v>
      </c>
      <c r="CG51" s="1313"/>
      <c r="CH51" s="1313"/>
      <c r="CI51" s="1313"/>
      <c r="CJ51" s="1313"/>
      <c r="CK51" s="1313"/>
      <c r="CL51" s="1313"/>
      <c r="CM51" s="1313"/>
      <c r="CN51" s="1313">
        <v>36.700000000000003</v>
      </c>
      <c r="CO51" s="1313"/>
      <c r="CP51" s="1313"/>
      <c r="CQ51" s="1313"/>
      <c r="CR51" s="1313"/>
      <c r="CS51" s="1313"/>
      <c r="CT51" s="1313"/>
      <c r="CU51" s="1313"/>
      <c r="CV51" s="1313">
        <v>23.1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623</v>
      </c>
      <c r="BC53" s="1316"/>
      <c r="BD53" s="1316"/>
      <c r="BE53" s="1316"/>
      <c r="BF53" s="1316"/>
      <c r="BG53" s="1316"/>
      <c r="BH53" s="1316"/>
      <c r="BI53" s="1316"/>
      <c r="BJ53" s="1316"/>
      <c r="BK53" s="1316"/>
      <c r="BL53" s="1316"/>
      <c r="BM53" s="1316"/>
      <c r="BN53" s="1316"/>
      <c r="BO53" s="1316"/>
      <c r="BP53" s="1313">
        <v>65.599999999999994</v>
      </c>
      <c r="BQ53" s="1313"/>
      <c r="BR53" s="1313"/>
      <c r="BS53" s="1313"/>
      <c r="BT53" s="1313"/>
      <c r="BU53" s="1313"/>
      <c r="BV53" s="1313"/>
      <c r="BW53" s="1313"/>
      <c r="BX53" s="1313">
        <v>61.2</v>
      </c>
      <c r="BY53" s="1313"/>
      <c r="BZ53" s="1313"/>
      <c r="CA53" s="1313"/>
      <c r="CB53" s="1313"/>
      <c r="CC53" s="1313"/>
      <c r="CD53" s="1313"/>
      <c r="CE53" s="1313"/>
      <c r="CF53" s="1313">
        <v>63</v>
      </c>
      <c r="CG53" s="1313"/>
      <c r="CH53" s="1313"/>
      <c r="CI53" s="1313"/>
      <c r="CJ53" s="1313"/>
      <c r="CK53" s="1313"/>
      <c r="CL53" s="1313"/>
      <c r="CM53" s="1313"/>
      <c r="CN53" s="1313">
        <v>62.7</v>
      </c>
      <c r="CO53" s="1313"/>
      <c r="CP53" s="1313"/>
      <c r="CQ53" s="1313"/>
      <c r="CR53" s="1313"/>
      <c r="CS53" s="1313"/>
      <c r="CT53" s="1313"/>
      <c r="CU53" s="1313"/>
      <c r="CV53" s="1313">
        <v>64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624</v>
      </c>
      <c r="AO55" s="1317"/>
      <c r="AP55" s="1317"/>
      <c r="AQ55" s="1317"/>
      <c r="AR55" s="1317"/>
      <c r="AS55" s="1317"/>
      <c r="AT55" s="1317"/>
      <c r="AU55" s="1317"/>
      <c r="AV55" s="1317"/>
      <c r="AW55" s="1317"/>
      <c r="AX55" s="1317"/>
      <c r="AY55" s="1317"/>
      <c r="AZ55" s="1317"/>
      <c r="BA55" s="1317"/>
      <c r="BB55" s="1316" t="s">
        <v>622</v>
      </c>
      <c r="BC55" s="1316"/>
      <c r="BD55" s="1316"/>
      <c r="BE55" s="1316"/>
      <c r="BF55" s="1316"/>
      <c r="BG55" s="1316"/>
      <c r="BH55" s="1316"/>
      <c r="BI55" s="1316"/>
      <c r="BJ55" s="1316"/>
      <c r="BK55" s="1316"/>
      <c r="BL55" s="1316"/>
      <c r="BM55" s="1316"/>
      <c r="BN55" s="1316"/>
      <c r="BO55" s="1316"/>
      <c r="BP55" s="1313">
        <v>44.9</v>
      </c>
      <c r="BQ55" s="1313"/>
      <c r="BR55" s="1313"/>
      <c r="BS55" s="1313"/>
      <c r="BT55" s="1313"/>
      <c r="BU55" s="1313"/>
      <c r="BV55" s="1313"/>
      <c r="BW55" s="1313"/>
      <c r="BX55" s="1313">
        <v>40.799999999999997</v>
      </c>
      <c r="BY55" s="1313"/>
      <c r="BZ55" s="1313"/>
      <c r="CA55" s="1313"/>
      <c r="CB55" s="1313"/>
      <c r="CC55" s="1313"/>
      <c r="CD55" s="1313"/>
      <c r="CE55" s="1313"/>
      <c r="CF55" s="1313">
        <v>38.5</v>
      </c>
      <c r="CG55" s="1313"/>
      <c r="CH55" s="1313"/>
      <c r="CI55" s="1313"/>
      <c r="CJ55" s="1313"/>
      <c r="CK55" s="1313"/>
      <c r="CL55" s="1313"/>
      <c r="CM55" s="1313"/>
      <c r="CN55" s="1313">
        <v>35.5</v>
      </c>
      <c r="CO55" s="1313"/>
      <c r="CP55" s="1313"/>
      <c r="CQ55" s="1313"/>
      <c r="CR55" s="1313"/>
      <c r="CS55" s="1313"/>
      <c r="CT55" s="1313"/>
      <c r="CU55" s="1313"/>
      <c r="CV55" s="1313">
        <v>23.5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623</v>
      </c>
      <c r="BC57" s="1316"/>
      <c r="BD57" s="1316"/>
      <c r="BE57" s="1316"/>
      <c r="BF57" s="1316"/>
      <c r="BG57" s="1316"/>
      <c r="BH57" s="1316"/>
      <c r="BI57" s="1316"/>
      <c r="BJ57" s="1316"/>
      <c r="BK57" s="1316"/>
      <c r="BL57" s="1316"/>
      <c r="BM57" s="1316"/>
      <c r="BN57" s="1316"/>
      <c r="BO57" s="1316"/>
      <c r="BP57" s="1313">
        <v>62.6</v>
      </c>
      <c r="BQ57" s="1313"/>
      <c r="BR57" s="1313"/>
      <c r="BS57" s="1313"/>
      <c r="BT57" s="1313"/>
      <c r="BU57" s="1313"/>
      <c r="BV57" s="1313"/>
      <c r="BW57" s="1313"/>
      <c r="BX57" s="1313">
        <v>63.5</v>
      </c>
      <c r="BY57" s="1313"/>
      <c r="BZ57" s="1313"/>
      <c r="CA57" s="1313"/>
      <c r="CB57" s="1313"/>
      <c r="CC57" s="1313"/>
      <c r="CD57" s="1313"/>
      <c r="CE57" s="1313"/>
      <c r="CF57" s="1313">
        <v>65.3</v>
      </c>
      <c r="CG57" s="1313"/>
      <c r="CH57" s="1313"/>
      <c r="CI57" s="1313"/>
      <c r="CJ57" s="1313"/>
      <c r="CK57" s="1313"/>
      <c r="CL57" s="1313"/>
      <c r="CM57" s="1313"/>
      <c r="CN57" s="1313">
        <v>65.7</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576</v>
      </c>
      <c r="BQ72" s="1317"/>
      <c r="BR72" s="1317"/>
      <c r="BS72" s="1317"/>
      <c r="BT72" s="1317"/>
      <c r="BU72" s="1317"/>
      <c r="BV72" s="1317"/>
      <c r="BW72" s="1317"/>
      <c r="BX72" s="1317" t="s">
        <v>577</v>
      </c>
      <c r="BY72" s="1317"/>
      <c r="BZ72" s="1317"/>
      <c r="CA72" s="1317"/>
      <c r="CB72" s="1317"/>
      <c r="CC72" s="1317"/>
      <c r="CD72" s="1317"/>
      <c r="CE72" s="1317"/>
      <c r="CF72" s="1317" t="s">
        <v>578</v>
      </c>
      <c r="CG72" s="1317"/>
      <c r="CH72" s="1317"/>
      <c r="CI72" s="1317"/>
      <c r="CJ72" s="1317"/>
      <c r="CK72" s="1317"/>
      <c r="CL72" s="1317"/>
      <c r="CM72" s="1317"/>
      <c r="CN72" s="1317" t="s">
        <v>579</v>
      </c>
      <c r="CO72" s="1317"/>
      <c r="CP72" s="1317"/>
      <c r="CQ72" s="1317"/>
      <c r="CR72" s="1317"/>
      <c r="CS72" s="1317"/>
      <c r="CT72" s="1317"/>
      <c r="CU72" s="1317"/>
      <c r="CV72" s="1317" t="s">
        <v>580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621</v>
      </c>
      <c r="AO73" s="1316"/>
      <c r="AP73" s="1316"/>
      <c r="AQ73" s="1316"/>
      <c r="AR73" s="1316"/>
      <c r="AS73" s="1316"/>
      <c r="AT73" s="1316"/>
      <c r="AU73" s="1316"/>
      <c r="AV73" s="1316"/>
      <c r="AW73" s="1316"/>
      <c r="AX73" s="1316"/>
      <c r="AY73" s="1316"/>
      <c r="AZ73" s="1316"/>
      <c r="BA73" s="1316"/>
      <c r="BB73" s="1316" t="s">
        <v>622</v>
      </c>
      <c r="BC73" s="1316"/>
      <c r="BD73" s="1316"/>
      <c r="BE73" s="1316"/>
      <c r="BF73" s="1316"/>
      <c r="BG73" s="1316"/>
      <c r="BH73" s="1316"/>
      <c r="BI73" s="1316"/>
      <c r="BJ73" s="1316"/>
      <c r="BK73" s="1316"/>
      <c r="BL73" s="1316"/>
      <c r="BM73" s="1316"/>
      <c r="BN73" s="1316"/>
      <c r="BO73" s="1316"/>
      <c r="BP73" s="1313">
        <v>38.1</v>
      </c>
      <c r="BQ73" s="1313"/>
      <c r="BR73" s="1313"/>
      <c r="BS73" s="1313"/>
      <c r="BT73" s="1313"/>
      <c r="BU73" s="1313"/>
      <c r="BV73" s="1313"/>
      <c r="BW73" s="1313"/>
      <c r="BX73" s="1313">
        <v>36.799999999999997</v>
      </c>
      <c r="BY73" s="1313"/>
      <c r="BZ73" s="1313"/>
      <c r="CA73" s="1313"/>
      <c r="CB73" s="1313"/>
      <c r="CC73" s="1313"/>
      <c r="CD73" s="1313"/>
      <c r="CE73" s="1313"/>
      <c r="CF73" s="1313">
        <v>45.4</v>
      </c>
      <c r="CG73" s="1313"/>
      <c r="CH73" s="1313"/>
      <c r="CI73" s="1313"/>
      <c r="CJ73" s="1313"/>
      <c r="CK73" s="1313"/>
      <c r="CL73" s="1313"/>
      <c r="CM73" s="1313"/>
      <c r="CN73" s="1313">
        <v>36.700000000000003</v>
      </c>
      <c r="CO73" s="1313"/>
      <c r="CP73" s="1313"/>
      <c r="CQ73" s="1313"/>
      <c r="CR73" s="1313"/>
      <c r="CS73" s="1313"/>
      <c r="CT73" s="1313"/>
      <c r="CU73" s="1313"/>
      <c r="CV73" s="1313">
        <v>23.1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9.3000000000000007</v>
      </c>
      <c r="BQ75" s="1313"/>
      <c r="BR75" s="1313"/>
      <c r="BS75" s="1313"/>
      <c r="BT75" s="1313"/>
      <c r="BU75" s="1313"/>
      <c r="BV75" s="1313"/>
      <c r="BW75" s="1313"/>
      <c r="BX75" s="1313">
        <v>9.4</v>
      </c>
      <c r="BY75" s="1313"/>
      <c r="BZ75" s="1313"/>
      <c r="CA75" s="1313"/>
      <c r="CB75" s="1313"/>
      <c r="CC75" s="1313"/>
      <c r="CD75" s="1313"/>
      <c r="CE75" s="1313"/>
      <c r="CF75" s="1313">
        <v>9.6</v>
      </c>
      <c r="CG75" s="1313"/>
      <c r="CH75" s="1313"/>
      <c r="CI75" s="1313"/>
      <c r="CJ75" s="1313"/>
      <c r="CK75" s="1313"/>
      <c r="CL75" s="1313"/>
      <c r="CM75" s="1313"/>
      <c r="CN75" s="1313">
        <v>10</v>
      </c>
      <c r="CO75" s="1313"/>
      <c r="CP75" s="1313"/>
      <c r="CQ75" s="1313"/>
      <c r="CR75" s="1313"/>
      <c r="CS75" s="1313"/>
      <c r="CT75" s="1313"/>
      <c r="CU75" s="1313"/>
      <c r="CV75" s="1313">
        <v>10.3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624</v>
      </c>
      <c r="AO77" s="1317"/>
      <c r="AP77" s="1317"/>
      <c r="AQ77" s="1317"/>
      <c r="AR77" s="1317"/>
      <c r="AS77" s="1317"/>
      <c r="AT77" s="1317"/>
      <c r="AU77" s="1317"/>
      <c r="AV77" s="1317"/>
      <c r="AW77" s="1317"/>
      <c r="AX77" s="1317"/>
      <c r="AY77" s="1317"/>
      <c r="AZ77" s="1317"/>
      <c r="BA77" s="1317"/>
      <c r="BB77" s="1316" t="s">
        <v>622</v>
      </c>
      <c r="BC77" s="1316"/>
      <c r="BD77" s="1316"/>
      <c r="BE77" s="1316"/>
      <c r="BF77" s="1316"/>
      <c r="BG77" s="1316"/>
      <c r="BH77" s="1316"/>
      <c r="BI77" s="1316"/>
      <c r="BJ77" s="1316"/>
      <c r="BK77" s="1316"/>
      <c r="BL77" s="1316"/>
      <c r="BM77" s="1316"/>
      <c r="BN77" s="1316"/>
      <c r="BO77" s="1316"/>
      <c r="BP77" s="1313">
        <v>44.9</v>
      </c>
      <c r="BQ77" s="1313"/>
      <c r="BR77" s="1313"/>
      <c r="BS77" s="1313"/>
      <c r="BT77" s="1313"/>
      <c r="BU77" s="1313"/>
      <c r="BV77" s="1313"/>
      <c r="BW77" s="1313"/>
      <c r="BX77" s="1313">
        <v>40.799999999999997</v>
      </c>
      <c r="BY77" s="1313"/>
      <c r="BZ77" s="1313"/>
      <c r="CA77" s="1313"/>
      <c r="CB77" s="1313"/>
      <c r="CC77" s="1313"/>
      <c r="CD77" s="1313"/>
      <c r="CE77" s="1313"/>
      <c r="CF77" s="1313">
        <v>38.5</v>
      </c>
      <c r="CG77" s="1313"/>
      <c r="CH77" s="1313"/>
      <c r="CI77" s="1313"/>
      <c r="CJ77" s="1313"/>
      <c r="CK77" s="1313"/>
      <c r="CL77" s="1313"/>
      <c r="CM77" s="1313"/>
      <c r="CN77" s="1313">
        <v>35.5</v>
      </c>
      <c r="CO77" s="1313"/>
      <c r="CP77" s="1313"/>
      <c r="CQ77" s="1313"/>
      <c r="CR77" s="1313"/>
      <c r="CS77" s="1313"/>
      <c r="CT77" s="1313"/>
      <c r="CU77" s="1313"/>
      <c r="CV77" s="1313">
        <v>23.5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626</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8.9</v>
      </c>
      <c r="BY79" s="1313"/>
      <c r="BZ79" s="1313"/>
      <c r="CA79" s="1313"/>
      <c r="CB79" s="1313"/>
      <c r="CC79" s="1313"/>
      <c r="CD79" s="1313"/>
      <c r="CE79" s="1313"/>
      <c r="CF79" s="1313">
        <v>8.9</v>
      </c>
      <c r="CG79" s="1313"/>
      <c r="CH79" s="1313"/>
      <c r="CI79" s="1313"/>
      <c r="CJ79" s="1313"/>
      <c r="CK79" s="1313"/>
      <c r="CL79" s="1313"/>
      <c r="CM79" s="1313"/>
      <c r="CN79" s="1313">
        <v>8.8000000000000007</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OEDVvxMK8DPEh9U1pPVSxi/JamPmp+gVcWzbyhAGla1diU0K5if/7ucJKFCQZ4OQxpuwThrv8Kx39y4P44aqg==" saltValue="6XTUrDzD6Yd66lZfp2inR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FD3E-FDC5-45F7-BDBA-34EFC60998C2}">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IRrr1CaOnsVsyjB/r5Vx0FI/vSYUCmnnLo5q4emxvx+QJjtx/dK3b3Psodk4lkXtZYfgczBqK9iGb5Rxv4mbxQ==" saltValue="DbVZWjPV4AHxugu1baC0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EF67-6593-4D88-B0D0-0EBADD13F006}">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FdkV6IL1/XMx2hePrY7uxu/3oQ5IqLk3Sbke8+5puLG1nPN/ZX0j1fQZYlCkAdIPqDIZi+lyLK1GVGJKNW1faA==" saltValue="s3XQKZxxA1VY7NK5it67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48560</v>
      </c>
      <c r="E3" s="162"/>
      <c r="F3" s="163">
        <v>115123</v>
      </c>
      <c r="G3" s="164"/>
      <c r="H3" s="165"/>
    </row>
    <row r="4" spans="1:8" x14ac:dyDescent="0.15">
      <c r="A4" s="166"/>
      <c r="B4" s="167"/>
      <c r="C4" s="168"/>
      <c r="D4" s="169">
        <v>32348</v>
      </c>
      <c r="E4" s="170"/>
      <c r="F4" s="171">
        <v>46026</v>
      </c>
      <c r="G4" s="172"/>
      <c r="H4" s="173"/>
    </row>
    <row r="5" spans="1:8" x14ac:dyDescent="0.15">
      <c r="A5" s="154" t="s">
        <v>568</v>
      </c>
      <c r="B5" s="159"/>
      <c r="C5" s="160"/>
      <c r="D5" s="161">
        <v>57986</v>
      </c>
      <c r="E5" s="162"/>
      <c r="F5" s="163">
        <v>98899</v>
      </c>
      <c r="G5" s="164"/>
      <c r="H5" s="165"/>
    </row>
    <row r="6" spans="1:8" x14ac:dyDescent="0.15">
      <c r="A6" s="166"/>
      <c r="B6" s="167"/>
      <c r="C6" s="168"/>
      <c r="D6" s="169">
        <v>38469</v>
      </c>
      <c r="E6" s="170"/>
      <c r="F6" s="171">
        <v>43734</v>
      </c>
      <c r="G6" s="172"/>
      <c r="H6" s="173"/>
    </row>
    <row r="7" spans="1:8" x14ac:dyDescent="0.15">
      <c r="A7" s="154" t="s">
        <v>569</v>
      </c>
      <c r="B7" s="159"/>
      <c r="C7" s="160"/>
      <c r="D7" s="161">
        <v>106005</v>
      </c>
      <c r="E7" s="162"/>
      <c r="F7" s="163">
        <v>96462</v>
      </c>
      <c r="G7" s="164"/>
      <c r="H7" s="165"/>
    </row>
    <row r="8" spans="1:8" x14ac:dyDescent="0.15">
      <c r="A8" s="166"/>
      <c r="B8" s="167"/>
      <c r="C8" s="168"/>
      <c r="D8" s="169">
        <v>34250</v>
      </c>
      <c r="E8" s="170"/>
      <c r="F8" s="171">
        <v>39886</v>
      </c>
      <c r="G8" s="172"/>
      <c r="H8" s="173"/>
    </row>
    <row r="9" spans="1:8" x14ac:dyDescent="0.15">
      <c r="A9" s="154" t="s">
        <v>570</v>
      </c>
      <c r="B9" s="159"/>
      <c r="C9" s="160"/>
      <c r="D9" s="161">
        <v>88223</v>
      </c>
      <c r="E9" s="162"/>
      <c r="F9" s="163">
        <v>83103</v>
      </c>
      <c r="G9" s="164"/>
      <c r="H9" s="165"/>
    </row>
    <row r="10" spans="1:8" x14ac:dyDescent="0.15">
      <c r="A10" s="166"/>
      <c r="B10" s="167"/>
      <c r="C10" s="168"/>
      <c r="D10" s="169">
        <v>41840</v>
      </c>
      <c r="E10" s="170"/>
      <c r="F10" s="171">
        <v>41378</v>
      </c>
      <c r="G10" s="172"/>
      <c r="H10" s="173"/>
    </row>
    <row r="11" spans="1:8" x14ac:dyDescent="0.15">
      <c r="A11" s="154" t="s">
        <v>571</v>
      </c>
      <c r="B11" s="159"/>
      <c r="C11" s="160"/>
      <c r="D11" s="161">
        <v>49870</v>
      </c>
      <c r="E11" s="162"/>
      <c r="F11" s="163">
        <v>94796</v>
      </c>
      <c r="G11" s="164"/>
      <c r="H11" s="165"/>
    </row>
    <row r="12" spans="1:8" x14ac:dyDescent="0.15">
      <c r="A12" s="166"/>
      <c r="B12" s="167"/>
      <c r="C12" s="174"/>
      <c r="D12" s="169">
        <v>19484</v>
      </c>
      <c r="E12" s="170"/>
      <c r="F12" s="171">
        <v>55781</v>
      </c>
      <c r="G12" s="172"/>
      <c r="H12" s="173"/>
    </row>
    <row r="13" spans="1:8" x14ac:dyDescent="0.15">
      <c r="A13" s="154"/>
      <c r="B13" s="159"/>
      <c r="C13" s="175"/>
      <c r="D13" s="176">
        <v>70129</v>
      </c>
      <c r="E13" s="177"/>
      <c r="F13" s="178">
        <v>97677</v>
      </c>
      <c r="G13" s="179"/>
      <c r="H13" s="165"/>
    </row>
    <row r="14" spans="1:8" x14ac:dyDescent="0.15">
      <c r="A14" s="166"/>
      <c r="B14" s="167"/>
      <c r="C14" s="168"/>
      <c r="D14" s="169">
        <v>33278</v>
      </c>
      <c r="E14" s="170"/>
      <c r="F14" s="171">
        <v>45361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6.71</v>
      </c>
      <c r="C19" s="180">
        <f>ROUND(VALUE(SUBSTITUTE(実質収支比率等に係る経年分析!G$48,"▲","-")),2)</f>
        <v>7.1</v>
      </c>
      <c r="D19" s="180">
        <f>ROUND(VALUE(SUBSTITUTE(実質収支比率等に係る経年分析!H$48,"▲","-")),2)</f>
        <v>6.75</v>
      </c>
      <c r="E19" s="180">
        <f>ROUND(VALUE(SUBSTITUTE(実質収支比率等に係る経年分析!I$48,"▲","-")),2)</f>
        <v>7.7</v>
      </c>
      <c r="F19" s="180">
        <f>ROUND(VALUE(SUBSTITUTE(実質収支比率等に係る経年分析!J$48,"▲","-")),2)</f>
        <v>6.84</v>
      </c>
    </row>
    <row r="20" spans="1:11" x14ac:dyDescent="0.15">
      <c r="A20" s="180" t="s">
        <v>55</v>
      </c>
      <c r="B20" s="180">
        <f>ROUND(VALUE(SUBSTITUTE(実質収支比率等に係る経年分析!F$47,"▲","-")),2)</f>
        <v>29.68</v>
      </c>
      <c r="C20" s="180">
        <f>ROUND(VALUE(SUBSTITUTE(実質収支比率等に係る経年分析!G$47,"▲","-")),2)</f>
        <v>30.05</v>
      </c>
      <c r="D20" s="180">
        <f>ROUND(VALUE(SUBSTITUTE(実質収支比率等に係る経年分析!H$47,"▲","-")),2)</f>
        <v>30.44</v>
      </c>
      <c r="E20" s="180">
        <f>ROUND(VALUE(SUBSTITUTE(実質収支比率等に係る経年分析!I$47,"▲","-")),2)</f>
        <v>28.9</v>
      </c>
      <c r="F20" s="180">
        <f>ROUND(VALUE(SUBSTITUTE(実質収支比率等に係る経年分析!J$47,"▲","-")),2)</f>
        <v>30.93</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2.4500000000000002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1.95</v>
      </c>
    </row>
    <row r="33" spans="1:16" x14ac:dyDescent="0.15">
      <c r="A33" s="181" t="str">
        <f>IF(連結実質赤字比率に係る赤字・黒字の構成分析!C$37="",NA(),連結実質赤字比率に係る赤字・黒字の構成分析!C$37)</f>
        <v>老人福祉施設運営特別会計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6.84</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769</v>
      </c>
      <c r="E42" s="182"/>
      <c r="F42" s="182"/>
      <c r="G42" s="182">
        <f>'実質公債費比率（分子）の構造'!L$52</f>
        <v>766</v>
      </c>
      <c r="H42" s="182"/>
      <c r="I42" s="182"/>
      <c r="J42" s="182">
        <f>'実質公債費比率（分子）の構造'!M$52</f>
        <v>718</v>
      </c>
      <c r="K42" s="182"/>
      <c r="L42" s="182"/>
      <c r="M42" s="182">
        <f>'実質公債費比率（分子）の構造'!N$52</f>
        <v>717</v>
      </c>
      <c r="N42" s="182"/>
      <c r="O42" s="182"/>
      <c r="P42" s="182">
        <f>'実質公債費比率（分子）の構造'!O$52</f>
        <v>730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16</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f>'実質公債費比率（分子）の構造'!K$49</f>
        <v>31</v>
      </c>
      <c r="C45" s="182"/>
      <c r="D45" s="182"/>
      <c r="E45" s="182">
        <f>'実質公債費比率（分子）の構造'!L$49</f>
        <v>39</v>
      </c>
      <c r="F45" s="182"/>
      <c r="G45" s="182"/>
      <c r="H45" s="182">
        <f>'実質公債費比率（分子）の構造'!M$49</f>
        <v>43</v>
      </c>
      <c r="I45" s="182"/>
      <c r="J45" s="182"/>
      <c r="K45" s="182">
        <f>'実質公債費比率（分子）の構造'!N$49</f>
        <v>42</v>
      </c>
      <c r="L45" s="182"/>
      <c r="M45" s="182"/>
      <c r="N45" s="182">
        <f>'実質公債費比率（分子）の構造'!O$49</f>
        <v>49</v>
      </c>
      <c r="O45" s="182"/>
      <c r="P45" s="182"/>
    </row>
    <row r="46" spans="1:16" x14ac:dyDescent="0.15">
      <c r="A46" s="182" t="s">
        <v>67</v>
      </c>
      <c r="B46" s="182">
        <f>'実質公債費比率（分子）の構造'!K$48</f>
        <v>294</v>
      </c>
      <c r="C46" s="182"/>
      <c r="D46" s="182"/>
      <c r="E46" s="182">
        <f>'実質公債費比率（分子）の構造'!L$48</f>
        <v>309</v>
      </c>
      <c r="F46" s="182"/>
      <c r="G46" s="182"/>
      <c r="H46" s="182">
        <f>'実質公債費比率（分子）の構造'!M$48</f>
        <v>317</v>
      </c>
      <c r="I46" s="182"/>
      <c r="J46" s="182"/>
      <c r="K46" s="182">
        <f>'実質公債費比率（分子）の構造'!N$48</f>
        <v>322</v>
      </c>
      <c r="L46" s="182"/>
      <c r="M46" s="182"/>
      <c r="N46" s="182">
        <f>'実質公債費比率（分子）の構造'!O$48</f>
        <v>331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823</v>
      </c>
      <c r="C49" s="182"/>
      <c r="D49" s="182"/>
      <c r="E49" s="182">
        <f>'実質公債費比率（分子）の構造'!L$45</f>
        <v>854</v>
      </c>
      <c r="F49" s="182"/>
      <c r="G49" s="182"/>
      <c r="H49" s="182">
        <f>'実質公債費比率（分子）の構造'!M$45</f>
        <v>777</v>
      </c>
      <c r="I49" s="182"/>
      <c r="J49" s="182"/>
      <c r="K49" s="182">
        <f>'実質公債費比率（分子）の構造'!N$45</f>
        <v>797</v>
      </c>
      <c r="L49" s="182"/>
      <c r="M49" s="182"/>
      <c r="N49" s="182">
        <f>'実質公債費比率（分子）の構造'!O$45</f>
        <v>836</v>
      </c>
      <c r="O49" s="182"/>
      <c r="P49" s="182"/>
    </row>
    <row r="50" spans="1:16" x14ac:dyDescent="0.15">
      <c r="A50" s="182" t="s">
        <v>71</v>
      </c>
      <c r="B50" s="182" t="e">
        <f>NA()</f>
        <v>#N/A</v>
      </c>
      <c r="C50" s="182">
        <f>IF(ISNUMBER('実質公債費比率（分子）の構造'!K$53),'実質公債費比率（分子）の構造'!K$53,NA())</f>
        <v>408</v>
      </c>
      <c r="D50" s="182" t="e">
        <f>NA()</f>
        <v>#N/A</v>
      </c>
      <c r="E50" s="182" t="e">
        <f>NA()</f>
        <v>#N/A</v>
      </c>
      <c r="F50" s="182">
        <f>IF(ISNUMBER('実質公債費比率（分子）の構造'!L$53),'実質公債費比率（分子）の構造'!L$53,NA())</f>
        <v>452</v>
      </c>
      <c r="G50" s="182" t="e">
        <f>NA()</f>
        <v>#N/A</v>
      </c>
      <c r="H50" s="182" t="e">
        <f>NA()</f>
        <v>#N/A</v>
      </c>
      <c r="I50" s="182">
        <f>IF(ISNUMBER('実質公債費比率（分子）の構造'!M$53),'実質公債費比率（分子）の構造'!M$53,NA())</f>
        <v>434</v>
      </c>
      <c r="J50" s="182" t="e">
        <f>NA()</f>
        <v>#N/A</v>
      </c>
      <c r="K50" s="182" t="e">
        <f>NA()</f>
        <v>#N/A</v>
      </c>
      <c r="L50" s="182">
        <f>IF(ISNUMBER('実質公債費比率（分子）の構造'!N$53),'実質公債費比率（分子）の構造'!N$53,NA())</f>
        <v>459</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7590</v>
      </c>
      <c r="E56" s="181"/>
      <c r="F56" s="181"/>
      <c r="G56" s="181">
        <f>'将来負担比率（分子）の構造'!J$52</f>
        <v>7256</v>
      </c>
      <c r="H56" s="181"/>
      <c r="I56" s="181"/>
      <c r="J56" s="181">
        <f>'将来負担比率（分子）の構造'!K$52</f>
        <v>7092</v>
      </c>
      <c r="K56" s="181"/>
      <c r="L56" s="181"/>
      <c r="M56" s="181">
        <f>'将来負担比率（分子）の構造'!L$52</f>
        <v>7623</v>
      </c>
      <c r="N56" s="181"/>
      <c r="O56" s="181"/>
      <c r="P56" s="181">
        <f>'将来負担比率（分子）の構造'!M$52</f>
        <v>7353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2866</v>
      </c>
      <c r="E58" s="181"/>
      <c r="F58" s="181"/>
      <c r="G58" s="181">
        <f>'将来負担比率（分子）の構造'!J$50</f>
        <v>2944</v>
      </c>
      <c r="H58" s="181"/>
      <c r="I58" s="181"/>
      <c r="J58" s="181">
        <f>'将来負担比率（分子）の構造'!K$50</f>
        <v>2938</v>
      </c>
      <c r="K58" s="181"/>
      <c r="L58" s="181"/>
      <c r="M58" s="181">
        <f>'将来負担比率（分子）の構造'!L$50</f>
        <v>2957</v>
      </c>
      <c r="N58" s="181"/>
      <c r="O58" s="181"/>
      <c r="P58" s="181">
        <f>'将来負担比率（分子）の構造'!M$50</f>
        <v>3162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647</v>
      </c>
      <c r="C62" s="181"/>
      <c r="D62" s="181"/>
      <c r="E62" s="181">
        <f>'将来負担比率（分子）の構造'!J$45</f>
        <v>651</v>
      </c>
      <c r="F62" s="181"/>
      <c r="G62" s="181"/>
      <c r="H62" s="181">
        <f>'将来負担比率（分子）の構造'!K$45</f>
        <v>611</v>
      </c>
      <c r="I62" s="181"/>
      <c r="J62" s="181"/>
      <c r="K62" s="181">
        <f>'将来負担比率（分子）の構造'!L$45</f>
        <v>585</v>
      </c>
      <c r="L62" s="181"/>
      <c r="M62" s="181"/>
      <c r="N62" s="181">
        <f>'将来負担比率（分子）の構造'!M$45</f>
        <v>522</v>
      </c>
      <c r="O62" s="181"/>
      <c r="P62" s="181"/>
    </row>
    <row r="63" spans="1:16" x14ac:dyDescent="0.15">
      <c r="A63" s="181" t="s">
        <v>34</v>
      </c>
      <c r="B63" s="181">
        <f>'将来負担比率（分子）の構造'!I$44</f>
        <v>353</v>
      </c>
      <c r="C63" s="181"/>
      <c r="D63" s="181"/>
      <c r="E63" s="181">
        <f>'将来負担比率（分子）の構造'!J$44</f>
        <v>314</v>
      </c>
      <c r="F63" s="181"/>
      <c r="G63" s="181"/>
      <c r="H63" s="181">
        <f>'将来負担比率（分子）の構造'!K$44</f>
        <v>317</v>
      </c>
      <c r="I63" s="181"/>
      <c r="J63" s="181"/>
      <c r="K63" s="181">
        <f>'将来負担比率（分子）の構造'!L$44</f>
        <v>363</v>
      </c>
      <c r="L63" s="181"/>
      <c r="M63" s="181"/>
      <c r="N63" s="181">
        <f>'将来負担比率（分子）の構造'!M$44</f>
        <v>316</v>
      </c>
      <c r="O63" s="181"/>
      <c r="P63" s="181"/>
    </row>
    <row r="64" spans="1:16" x14ac:dyDescent="0.15">
      <c r="A64" s="181" t="s">
        <v>33</v>
      </c>
      <c r="B64" s="181">
        <f>'将来負担比率（分子）の構造'!I$43</f>
        <v>3031</v>
      </c>
      <c r="C64" s="181"/>
      <c r="D64" s="181"/>
      <c r="E64" s="181">
        <f>'将来負担比率（分子）の構造'!J$43</f>
        <v>2928</v>
      </c>
      <c r="F64" s="181"/>
      <c r="G64" s="181"/>
      <c r="H64" s="181">
        <f>'将来負担比率（分子）の構造'!K$43</f>
        <v>2887</v>
      </c>
      <c r="I64" s="181"/>
      <c r="J64" s="181"/>
      <c r="K64" s="181">
        <f>'将来負担比率（分子）の構造'!L$43</f>
        <v>2836</v>
      </c>
      <c r="L64" s="181"/>
      <c r="M64" s="181"/>
      <c r="N64" s="181">
        <f>'将来負担比率（分子）の構造'!M$43</f>
        <v>2680</v>
      </c>
      <c r="O64" s="181"/>
      <c r="P64" s="181"/>
    </row>
    <row r="65" spans="1:16" x14ac:dyDescent="0.15">
      <c r="A65" s="181" t="s">
        <v>32</v>
      </c>
      <c r="B65" s="181">
        <f>'将来負担比率（分子）の構造'!I$42</f>
        <v>34</v>
      </c>
      <c r="C65" s="181"/>
      <c r="D65" s="181"/>
      <c r="E65" s="181">
        <f>'将来負担比率（分子）の構造'!J$42</f>
        <v>24</v>
      </c>
      <c r="F65" s="181"/>
      <c r="G65" s="181"/>
      <c r="H65" s="181">
        <f>'将来負担比率（分子）の構造'!K$42</f>
        <v>14</v>
      </c>
      <c r="I65" s="181"/>
      <c r="J65" s="181"/>
      <c r="K65" s="181">
        <f>'将来負担比率（分子）の構造'!L$42</f>
        <v>23</v>
      </c>
      <c r="L65" s="181"/>
      <c r="M65" s="181"/>
      <c r="N65" s="181">
        <f>'将来負担比率（分子）の構造'!M$42</f>
        <v>12</v>
      </c>
      <c r="O65" s="181"/>
      <c r="P65" s="181"/>
    </row>
    <row r="66" spans="1:16" x14ac:dyDescent="0.15">
      <c r="A66" s="181" t="s">
        <v>31</v>
      </c>
      <c r="B66" s="181">
        <f>'将来負担比率（分子）の構造'!I$41</f>
        <v>8105</v>
      </c>
      <c r="C66" s="181"/>
      <c r="D66" s="181"/>
      <c r="E66" s="181">
        <f>'将来負担比率（分子）の構造'!J$41</f>
        <v>7919</v>
      </c>
      <c r="F66" s="181"/>
      <c r="G66" s="181"/>
      <c r="H66" s="181">
        <f>'将来負担比率（分子）の構造'!K$41</f>
        <v>8215</v>
      </c>
      <c r="I66" s="181"/>
      <c r="J66" s="181"/>
      <c r="K66" s="181">
        <f>'将来負担比率（分子）の構造'!L$41</f>
        <v>8403</v>
      </c>
      <c r="L66" s="181"/>
      <c r="M66" s="181"/>
      <c r="N66" s="181">
        <f>'将来負担比率（分子）の構造'!M$41</f>
        <v>8052</v>
      </c>
      <c r="O66" s="181"/>
      <c r="P66" s="181"/>
    </row>
    <row r="67" spans="1:16" x14ac:dyDescent="0.15">
      <c r="A67" s="181" t="s">
        <v>75</v>
      </c>
      <c r="B67" s="181" t="e">
        <f>NA()</f>
        <v>#N/A</v>
      </c>
      <c r="C67" s="181">
        <f>IF(ISNUMBER('将来負担比率（分子）の構造'!I$53), IF('将来負担比率（分子）の構造'!I$53 &lt; 0, 0, '将来負担比率（分子）の構造'!I$53), NA())</f>
        <v>1713</v>
      </c>
      <c r="D67" s="181" t="e">
        <f>NA()</f>
        <v>#N/A</v>
      </c>
      <c r="E67" s="181" t="e">
        <f>NA()</f>
        <v>#N/A</v>
      </c>
      <c r="F67" s="181">
        <f>IF(ISNUMBER('将来負担比率（分子）の構造'!J$53), IF('将来負担比率（分子）の構造'!J$53 &lt; 0, 0, '将来負担比率（分子）の構造'!J$53), NA())</f>
        <v>1636</v>
      </c>
      <c r="G67" s="181" t="e">
        <f>NA()</f>
        <v>#N/A</v>
      </c>
      <c r="H67" s="181" t="e">
        <f>NA()</f>
        <v>#N/A</v>
      </c>
      <c r="I67" s="181">
        <f>IF(ISNUMBER('将来負担比率（分子）の構造'!K$53), IF('将来負担比率（分子）の構造'!K$53 &lt; 0, 0, '将来負担比率（分子）の構造'!K$53), NA())</f>
        <v>2014</v>
      </c>
      <c r="J67" s="181" t="e">
        <f>NA()</f>
        <v>#N/A</v>
      </c>
      <c r="K67" s="181" t="e">
        <f>NA()</f>
        <v>#N/A</v>
      </c>
      <c r="L67" s="181">
        <f>IF(ISNUMBER('将来負担比率（分子）の構造'!L$53), IF('将来負担比率（分子）の構造'!L$53 &lt; 0, 0, '将来負担比率（分子）の構造'!L$53), NA())</f>
        <v>1631</v>
      </c>
      <c r="M67" s="181" t="e">
        <f>NA()</f>
        <v>#N/A</v>
      </c>
      <c r="N67" s="181" t="e">
        <f>NA()</f>
        <v>#N/A</v>
      </c>
      <c r="O67" s="181">
        <f>IF(ISNUMBER('将来負担比率（分子）の構造'!M$53), IF('将来負担比率（分子）の構造'!M$53 &lt; 0, 0, '将来負担比率（分子）の構造'!M$53), NA())</f>
        <v>1067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1568</v>
      </c>
      <c r="C72" s="185">
        <f>基金残高に係る経年分析!G55</f>
        <v>1490</v>
      </c>
      <c r="D72" s="185">
        <f>基金残高に係る経年分析!H55</f>
        <v>1652</v>
      </c>
    </row>
    <row r="73" spans="1:16" x14ac:dyDescent="0.15">
      <c r="A73" s="184" t="s">
        <v>78</v>
      </c>
      <c r="B73" s="185">
        <f>基金残高に係る経年分析!F56</f>
        <v>124</v>
      </c>
      <c r="C73" s="185">
        <f>基金残高に係る経年分析!G56</f>
        <v>124</v>
      </c>
      <c r="D73" s="185">
        <f>基金残高に係る経年分析!H56</f>
        <v>124</v>
      </c>
    </row>
    <row r="74" spans="1:16" x14ac:dyDescent="0.15">
      <c r="A74" s="184" t="s">
        <v>79</v>
      </c>
      <c r="B74" s="185">
        <f>基金残高に係る経年分析!F57</f>
        <v>726</v>
      </c>
      <c r="C74" s="185">
        <f>基金残高に係る経年分析!G57</f>
        <v>824</v>
      </c>
      <c r="D74" s="185">
        <f>基金残高に係る経年分析!H57</f>
        <v>952</v>
      </c>
    </row>
  </sheetData>
  <sheetProtection algorithmName="SHA-512" hashValue="50lHe3np05ILHraQHDe+rllgZrvfzXHjivvXLdzq4fp/c5GqQ3Zt5Z6/KGLjT36BmG3DozpBz0DrbBNLd8UEkw==" saltValue="qc6Iov/gNfxACNMJcxcd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2022-09-12T08:14:57Z</cp:lastPrinted>
  <dcterms:created xsi:type="dcterms:W3CDTF">2022-02-02T03:42:31Z</dcterms:created>
  <dcterms:modified xsi:type="dcterms:W3CDTF">2022-10-04T05:15:42Z</dcterms:modified>
  <cp:category/>
</cp:coreProperties>
</file>