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HL068\Desktop\22.9.8財政状況資料集\"/>
    </mc:Choice>
  </mc:AlternateContent>
  <xr:revisionPtr revIDLastSave="0" documentId="13_ncr:1_{C823F96A-9089-43A5-8563-0234218C3861}"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E35" i="10"/>
  <c r="AM35" i="10"/>
  <c r="C35" i="10"/>
  <c r="CO34" i="10"/>
  <c r="BW34" i="10"/>
  <c r="U34" i="10"/>
  <c r="U35" i="10" s="1"/>
  <c r="U36" i="10" s="1"/>
  <c r="U37" i="10" s="1"/>
  <c r="C34" i="10"/>
  <c r="BE34" i="10" l="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<sst xmlns="http://schemas.openxmlformats.org/spreadsheetml/2006/main" count="1157" uniqueCount="608">
  <si>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</si>
  <si>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</si>
  <si>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</si>
  <si>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</si>
  <si>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</si>
  <si>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</si>
  <si>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</si>
  <si>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</si>
  <si>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</si>
  <si>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</si>
  <si>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</si>
  <si>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</si>
  <si>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</si>
  <si>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</si>
  <si>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</si>
  <si>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</si>
  <si>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</si>
  <si>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</si>
  <si>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</si>
  <si>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</si>
  <si>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</si>
  <si>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</si>
  <si>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</si>
  <si>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</si>
  <si>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</si>
  <si>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</si>
  <si>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</si>
  <si>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</si>
  <si>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</si>
  <si>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</si>
  <si>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</si>
  <si>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</si>
  <si>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</si>
  <si>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</si>
  <si>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</si>
  <si>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</si>
  <si>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</si>
  <si>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</si>
  <si>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</si>
  <si>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</si>
  <si>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</si>
  <si>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</si>
  <si>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</si>
  <si>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</si>
  <si>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</si>
  <si>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</si>
  <si>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</si>
  <si>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</si>
  <si>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</si>
  <si>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</si>
  <si>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</si>
  <si>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</si>
  <si>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</si>
  <si>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</si>
  <si>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</si>
  <si>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</si>
  <si>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</si>
  <si>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</si>
  <si>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</si>
  <si>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</si>
  <si>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</si>
  <si>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</si>
  <si>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</si>
  <si>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</si>
  <si>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</si>
  <si>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</si>
  <si>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</si>
  <si>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</si>
  <si>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</si>
  <si>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</si>
  <si>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</si>
  <si>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</si>
  <si>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</si>
  <si>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</si>
  <si>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</si>
  <si>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</si>
  <si>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</si>
  <si>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</si>
  <si>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</si>
  <si>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</si>
  <si>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</si>
  <si>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</si>
  <si>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</si>
  <si>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</si>
  <si>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</si>
  <si>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</si>
  <si>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</si>
  <si>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</si>
  <si>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</si>
  <si>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</si>
  <si>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</si>
  <si>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</si>
  <si>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</si>
  <si>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</si>
  <si>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</si>
  <si>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</si>
  <si>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</si>
  <si>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</si>
  <si>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八郎潟町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</si>
  <si>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</si>
  <si>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</si>
  <si>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</si>
  <si>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</si>
  <si>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</si>
  <si>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</si>
  <si>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</si>
  <si>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</si>
  <si>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</si>
  <si>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</si>
  <si>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</si>
  <si>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</si>
  <si>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</si>
  <si>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</si>
  <si>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</si>
  <si>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</si>
  <si>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</si>
  <si>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</si>
  <si>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</si>
  <si>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</si>
  <si>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</si>
  <si>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</si>
  <si>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</si>
  <si>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</si>
  <si>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</si>
  <si>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</si>
  <si>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</si>
  <si>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</si>
  <si>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</si>
  <si>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</si>
  <si>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</si>
  <si>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</si>
  <si>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</si>
  <si>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</si>
  <si>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</si>
  <si>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</si>
  <si>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</si>
  <si>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</si>
  <si>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</si>
  <si>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</si>
  <si>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</si>
  <si>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</si>
  <si>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</si>
  <si>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</si>
  <si>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</si>
  <si>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</si>
  <si>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</si>
  <si>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</si>
  <si>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</si>
  <si>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</si>
  <si>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</si>
  <si>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</si>
  <si>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</si>
  <si>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</si>
  <si>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</si>
  <si>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</si>
  <si>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</si>
  <si>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</si>
  <si>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</si>
  <si>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</si>
  <si>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</si>
  <si>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</si>
  <si>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</si>
  <si>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</si>
  <si>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</si>
  <si>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</si>
  <si>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</si>
  <si>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</si>
  <si>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</si>
  <si>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</si>
  <si>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</si>
  <si>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</si>
  <si>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</si>
  <si>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</si>
  <si>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</si>
  <si>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</si>
  <si>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</si>
  <si>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</si>
  <si>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</si>
  <si>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</si>
  <si>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</si>
  <si>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</si>
  <si>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</si>
  <si>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</si>
  <si>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</si>
  <si>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</si>
  <si>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</si>
  <si>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</si>
  <si>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</si>
  <si>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</si>
  <si>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</si>
  <si>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</si>
  <si>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</si>
  <si>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</si>
  <si>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</si>
  <si>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</si>
  <si>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</si>
  <si>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</si>
  <si>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</si>
  <si>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</si>
  <si>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</si>
  <si>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</si>
  <si>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</si>
  <si>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</si>
  <si>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</si>
  <si>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</si>
  <si>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</si>
  <si>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</si>
  <si>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</si>
  <si>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</si>
  <si>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</si>
  <si>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</si>
  <si>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</si>
  <si>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</si>
  <si>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</si>
  <si>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</si>
  <si>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</si>
  <si>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</si>
  <si>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秋田県八郎潟町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</si>
  <si>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</si>
  <si>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</si>
  <si>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</si>
  <si>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</si>
  <si>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</si>
  <si>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</si>
  <si>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</si>
  <si>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</si>
  <si>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</si>
  <si>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</si>
  <si>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</si>
  <si>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</si>
  <si>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</si>
  <si>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</si>
  <si>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</si>
  <si>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</si>
  <si>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</si>
  <si>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</si>
  <si>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</si>
  <si>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</si>
  <si>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</si>
  <si>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</si>
  <si>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</si>
  <si>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</si>
  <si>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</si>
  <si>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</si>
  <si>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</si>
  <si>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</si>
  <si>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</si>
  <si>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</si>
  <si>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</si>
  <si>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</si>
  <si>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</si>
  <si>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</si>
  <si>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</si>
  <si>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</si>
  <si>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</si>
  <si>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</si>
  <si>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</si>
  <si>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</si>
  <si>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</si>
  <si>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</si>
  <si>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</si>
  <si>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</si>
  <si>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</si>
  <si>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</si>
  <si>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</si>
  <si>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</si>
  <si>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</si>
  <si>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</si>
  <si>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</si>
  <si>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</si>
  <si>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</si>
  <si>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</si>
  <si>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</si>
  <si>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</si>
  <si>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</si>
  <si>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</si>
  <si>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</si>
  <si>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</si>
  <si>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</si>
  <si>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</si>
  <si>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</si>
  <si>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</si>
  <si>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</si>
  <si>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</si>
  <si>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</si>
  <si>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</si>
  <si>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</si>
  <si>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</si>
  <si>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</si>
  <si>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</si>
  <si>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</si>
  <si>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</si>
  <si>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</si>
  <si>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</si>
  <si>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</si>
  <si>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</si>
  <si>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</si>
  <si>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</si>
  <si>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</si>
  <si>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</si>
  <si>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</si>
  <si>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</si>
  <si>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</si>
  <si>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</si>
  <si>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</si>
  <si>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</si>
  <si>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</si>
  <si>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</si>
  <si>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</si>
  <si>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</si>
  <si>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</si>
  <si>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</si>
  <si>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</si>
  <si>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</si>
  <si>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</si>
  <si>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</si>
  <si>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</si>
  <si>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</si>
  <si>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</si>
  <si>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</si>
  <si>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</si>
  <si>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</si>
  <si>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</si>
  <si>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</si>
  <si>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</si>
  <si>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</si>
  <si>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</si>
  <si>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</si>
  <si>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</si>
  <si>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</si>
  <si>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</si>
  <si>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</si>
  <si>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</si>
  <si>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</si>
  <si>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</si>
  <si>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</si>
  <si>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</si>
  <si>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</si>
  <si>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</si>
  <si>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</si>
  <si>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</si>
  <si>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</si>
  <si>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</si>
  <si>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</si>
  <si>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</si>
  <si>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</si>
  <si>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</si>
  <si>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</si>
  <si>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</si>
  <si>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</si>
  <si>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</si>
  <si>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</si>
  <si>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</si>
  <si>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</si>
  <si>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</si>
  <si>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</si>
  <si>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</si>
  <si>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</si>
  <si>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</si>
  <si>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</si>
  <si>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</si>
  <si>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</si>
  <si>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</si>
  <si>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</si>
  <si>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</si>
  <si>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</si>
  <si>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</si>
  <si>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</si>
  <si>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</si>
  <si>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</si>
  <si>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</si>
  <si>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</si>
  <si>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秋田県八郎潟町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</si>
  <si>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</si>
  <si>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</si>
  <si>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</si>
  <si>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</si>
  <si>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</si>
  <si>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</si>
  <si>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</si>
  <si>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</si>
  <si>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</si>
  <si>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</si>
  <si>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</si>
  <si>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</si>
  <si>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</si>
  <si>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</si>
  <si>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</si>
  <si>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</si>
  <si>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</si>
  <si>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</si>
  <si>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</si>
  <si>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</si>
  <si>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</si>
  <si>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</si>
  <si>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</si>
  <si>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</si>
  <si>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</si>
  <si>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</si>
  <si>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</si>
  <si>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</si>
  <si>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</si>
  <si>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</si>
  <si>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</si>
  <si>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</si>
  <si>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</si>
  <si>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</si>
  <si>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</si>
  <si>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</si>
  <si>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</si>
  <si>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上水道特別会計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</si>
  <si>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</si>
  <si>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</si>
  <si>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</si>
  <si>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</si>
  <si>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</si>
  <si>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</si>
  <si>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</si>
  <si>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</si>
  <si>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</si>
  <si>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</si>
  <si>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</si>
  <si>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</si>
  <si>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</si>
  <si>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</si>
  <si>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</si>
  <si>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</si>
  <si>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</si>
  <si>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</si>
  <si>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</si>
  <si>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</si>
  <si>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</si>
  <si>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</si>
  <si>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</si>
  <si>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</si>
  <si>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</si>
  <si>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</si>
  <si>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</si>
  <si>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</si>
  <si>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</si>
  <si>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</si>
  <si>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</si>
  <si>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</si>
  <si>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</si>
  <si>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</si>
  <si>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</si>
  <si>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</si>
  <si>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</si>
  <si>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</si>
  <si>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</si>
  <si>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</si>
  <si>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</si>
  <si>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</si>
  <si>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</si>
  <si>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</si>
  <si>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</si>
  <si>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</si>
  <si>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</si>
  <si>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</si>
  <si>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</si>
  <si>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</si>
  <si>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</si>
  <si>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</si>
  <si>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</si>
  <si>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</si>
  <si>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</si>
  <si>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</si>
  <si>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</si>
  <si>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</si>
  <si>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</si>
  <si>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</si>
  <si>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</si>
  <si>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</si>
  <si>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</si>
  <si>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</si>
  <si>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</si>
  <si>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</si>
  <si>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</si>
  <si>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</si>
  <si>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</si>
  <si>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</si>
  <si>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</si>
  <si>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</si>
  <si>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</si>
  <si>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</si>
  <si>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</si>
  <si>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</si>
  <si>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</si>
  <si>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</si>
  <si>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</si>
  <si>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</si>
  <si>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</si>
  <si>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</si>
  <si>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</si>
  <si>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</si>
  <si>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</si>
  <si>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</si>
  <si>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</si>
  <si>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</si>
  <si>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</si>
  <si>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</si>
  <si>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</si>
  <si>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</si>
  <si>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</si>
  <si>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</si>
  <si>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</si>
  <si>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</si>
  <si>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</si>
  <si>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</si>
  <si>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</si>
  <si>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</si>
  <si>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</si>
  <si>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</si>
  <si>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</si>
  <si>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</si>
  <si>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</si>
  <si>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</si>
  <si>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</si>
  <si>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</si>
  <si>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</si>
  <si>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</si>
  <si>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</si>
  <si>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</si>
  <si>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</si>
  <si>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</si>
  <si>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</si>
  <si>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</si>
  <si>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</si>
  <si>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</si>
  <si>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</si>
  <si>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</si>
  <si>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</si>
  <si>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</si>
  <si>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</si>
  <si>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</si>
  <si>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</si>
  <si>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</si>
  <si>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</si>
  <si>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</si>
  <si>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</si>
  <si>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</si>
  <si>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</si>
  <si>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</si>
  <si>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</si>
  <si>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</si>
  <si>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</si>
  <si>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</si>
  <si>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</si>
  <si>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</si>
  <si>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</si>
  <si>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</si>
  <si>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</si>
  <si>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</si>
  <si>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</si>
  <si>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</si>
  <si>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</si>
  <si>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</si>
  <si>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</si>
  <si>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</si>
  <si>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</si>
  <si>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</si>
  <si>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</si>
  <si>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</si>
  <si>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</si>
  <si>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5.63</t>
  </si>
  <si>
    <t>上水道特別会計</t>
  </si>
  <si>
    <t>一般会計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</si>
  <si>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</si>
  <si>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</si>
  <si>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</si>
  <si>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</si>
  <si>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</si>
  <si>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</si>
  <si>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</si>
  <si>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</si>
  <si>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</si>
  <si>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</si>
  <si>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</si>
  <si>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</si>
  <si>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</si>
  <si>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39"/>
  </si>
  <si>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39"/>
  </si>
  <si>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39"/>
  </si>
  <si>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9"/>
  </si>
  <si>
    <t>秋田県市町村総合事務組合（交通災害共済事業等特別会計）</t>
    <rPh sb="13" eb="15">
      <t>コウツウ</t>
    </rPh>
    <rPh sb="15" eb="17">
      <t>サイガイ</t>
    </rPh>
    <rPh sb="17" eb="19">
      <t>キョウサイ</t>
    </rPh>
    <rPh sb="19" eb="21">
      <t>ジギョウ</t>
    </rPh>
    <rPh sb="21" eb="22">
      <t>ナド</t>
    </rPh>
    <rPh sb="22" eb="24">
      <t>トクベツ</t>
    </rPh>
    <rPh sb="24" eb="26">
      <t>カイケイ</t>
    </rPh>
    <phoneticPr fontId="39"/>
  </si>
  <si>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9"/>
  </si>
  <si>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9"/>
  </si>
  <si>
    <t>秋田県後期高齢者医療広域連合（後期高齢者医療特別会計）</t>
    <rPh sb="15" eb="17">
      <t>コウキ</t>
    </rPh>
    <rPh sb="17" eb="20">
      <t>コウレイシャ</t>
    </rPh>
    <rPh sb="20" eb="22">
      <t>イリョウ</t>
    </rPh>
    <rPh sb="22" eb="24">
      <t>トクベツ</t>
    </rPh>
    <rPh sb="24" eb="26">
      <t>カイケイ</t>
    </rPh>
    <phoneticPr fontId="39"/>
  </si>
  <si>
    <t>秋田県町村電算システム共同事業組合（一般会計）</t>
    <rPh sb="0" eb="2">
      <t>アキタ</t>
    </rPh>
    <rPh sb="2" eb="3">
      <t>ケン</t>
    </rPh>
    <rPh sb="3" eb="5">
      <t>チョウソン</t>
    </rPh>
    <rPh sb="5" eb="7">
      <t>デンサン</t>
    </rPh>
    <rPh sb="11" eb="13">
      <t>キョウドウ</t>
    </rPh>
    <rPh sb="13" eb="15">
      <t>ジギョウ</t>
    </rPh>
    <rPh sb="15" eb="17">
      <t>クミアイ</t>
    </rPh>
    <rPh sb="18" eb="20">
      <t>イッパン</t>
    </rPh>
    <rPh sb="20" eb="22">
      <t>カイケイ</t>
    </rPh>
    <phoneticPr fontId="39"/>
  </si>
  <si>
    <t>-</t>
    <phoneticPr fontId="2"/>
  </si>
  <si>
    <t>地域福祉基金</t>
    <rPh sb="0" eb="2">
      <t>チイキ</t>
    </rPh>
    <rPh sb="2" eb="4">
      <t>フクシ</t>
    </rPh>
    <rPh sb="4" eb="6">
      <t>キキン</t>
    </rPh>
    <phoneticPr fontId="5"/>
  </si>
  <si>
    <t>地域振興施設整備基金</t>
    <rPh sb="0" eb="2">
      <t>チイキ</t>
    </rPh>
    <rPh sb="2" eb="4">
      <t>シンコウ</t>
    </rPh>
    <rPh sb="4" eb="6">
      <t>シセツ</t>
    </rPh>
    <rPh sb="6" eb="8">
      <t>セイビ</t>
    </rPh>
    <rPh sb="8" eb="10">
      <t>キキン</t>
    </rPh>
    <phoneticPr fontId="5"/>
  </si>
  <si>
    <t>がんばれふるさと基金</t>
    <rPh sb="8" eb="10">
      <t>キキン</t>
    </rPh>
    <phoneticPr fontId="5"/>
  </si>
  <si>
    <t>ふるさと保全対策基金</t>
    <rPh sb="4" eb="6">
      <t>ホゼン</t>
    </rPh>
    <rPh sb="6" eb="8">
      <t>タイサク</t>
    </rPh>
    <rPh sb="8" eb="10">
      <t>キキン</t>
    </rPh>
    <phoneticPr fontId="5"/>
  </si>
  <si>
    <t>まちづくり人材育成基金</t>
    <rPh sb="5" eb="9">
      <t>ジンザイイクセイ</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</si>
  <si>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</si>
  <si>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</si>
  <si>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</si>
  <si>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</si>
  <si>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の減少や財政調整基金の積立による充当可能基金を高い水準で維持しているため、比率なしとなっている。有形固定資産減価償却率についても、小中併設開設に伴う校舎改修や新庁舎建設事業の実施により、町有施設の更新を近年継続して行っていることから、類似団体平均を下回っている。
　今後も公共施設総合管理計画に基づき、施設の改修、更新等を計画的進めていくとともに、地方債の繰上償還や経常経費の見直しを進め、適切な財政運営に努める。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</si>
  <si>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</si>
  <si>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</si>
  <si>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</si>
  <si>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</si>
  <si>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</si>
  <si>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</si>
  <si>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の減少や財政調整基金の積立による充当可能基金を高い水準で維持しているため、平成28年から比率なしとなっている。実質公債費比率については、小中併設校開設に伴う校舎改修や新庁舎建設事業の関係で、地方債発行額が高い水準で推移していることもあり、年々増加している。新庁舎建設事業については、令和３年に借入額が近年でも最大になるため、実質公債費比率についてはさらに増加すると見込まれる。
　今後は、新規事業の抑制や事業規模を精査し、地方債発行の抑制及び繰上償還の実施により財政の健全化に努める。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</si>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</sst>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388DC19-DFBB-4EA7-82E8-D45B73D9CBB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FEF-443E-9EF4-A6C245534D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45185</c:v>
                </c:pt>
                <c:pt idx="1">
                  <c:v>71465</c:v>
                </c:pt>
                <c:pt idx="2">
                  <c:v>91762</c:v>
                </c:pt>
                <c:pt idx="3">
                  <c:v>137462</c:v>
                </c:pt>
                <c:pt idx="4">
                  <c:v>137882</c:v>
                </c:pt>
              </c:numCache>
            </c:numRef>
          </c:val>
          <c:smooth val="0"/>
          <c:extLst>
            <c:ext xmlns:c16="http://schemas.microsoft.com/office/drawing/2014/chart" uri="{C3380CC4-5D6E-409C-BE32-E72D297353CC}">
              <c16:uniqueId val="{00000001-1FEF-443E-9EF4-A6C245534D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9.99</c:v>
                </c:pt>
                <c:pt idx="1">
                  <c:v>10.36</c:v>
                </c:pt>
                <c:pt idx="2">
                  <c:v>7.29</c:v>
                </c:pt>
                <c:pt idx="3">
                  <c:v>10.89</c:v>
                </c:pt>
                <c:pt idx="4">
                  <c:v>10.66</c:v>
                </c:pt>
              </c:numCache>
            </c:numRef>
          </c:val>
          <c:extLst>
            <c:ext xmlns:c16="http://schemas.microsoft.com/office/drawing/2014/chart" uri="{C3380CC4-5D6E-409C-BE32-E72D297353CC}">
              <c16:uniqueId val="{00000000-A5D8-4A3E-BAE1-B359729194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119.83</c:v>
                </c:pt>
                <c:pt idx="1">
                  <c:v>123.26</c:v>
                </c:pt>
                <c:pt idx="2">
                  <c:v>130.71</c:v>
                </c:pt>
                <c:pt idx="3">
                  <c:v>121.3</c:v>
                </c:pt>
                <c:pt idx="4">
                  <c:v>112.45</c:v>
                </c:pt>
              </c:numCache>
            </c:numRef>
          </c:val>
          <c:extLst>
            <c:ext xmlns:c16="http://schemas.microsoft.com/office/drawing/2014/chart" uri="{C3380CC4-5D6E-409C-BE32-E72D297353CC}">
              <c16:uniqueId val="{00000001-A5D8-4A3E-BAE1-B359729194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7.97</c:v>
                </c:pt>
                <c:pt idx="1">
                  <c:v>3.06</c:v>
                </c:pt>
                <c:pt idx="2">
                  <c:v>3.44</c:v>
                </c:pt>
                <c:pt idx="3">
                  <c:v>-5.63</c:v>
                </c:pt>
                <c:pt idx="4">
                  <c:v>4.76</c:v>
                </c:pt>
              </c:numCache>
            </c:numRef>
          </c:val>
          <c:smooth val="0"/>
          <c:extLst>
            <c:ext xmlns:c16="http://schemas.microsoft.com/office/drawing/2014/chart" uri="{C3380CC4-5D6E-409C-BE32-E72D297353CC}">
              <c16:uniqueId val="{00000002-A5D8-4A3E-BAE1-B359729194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78-4365-9E70-B8A0C2EAC8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8-4365-9E70-B8A0C2EAC8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78-4365-9E70-B8A0C2EAC8C4}"/>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3478-4365-9E70-B8A0C2EAC8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0.05</c:v>
                </c:pt>
                <c:pt idx="4">
                  <c:v>#N/A</c:v>
                </c:pt>
                <c:pt idx="5">
                  <c:v>0.02</c:v>
                </c:pt>
                <c:pt idx="6">
                  <c:v>#N/A</c:v>
                </c:pt>
                <c:pt idx="7">
                  <c:v>0.02</c:v>
                </c:pt>
                <c:pt idx="8">
                  <c:v>#N/A</c:v>
                </c:pt>
                <c:pt idx="9">
                  <c:v>0</c:v>
                </c:pt>
              </c:numCache>
            </c:numRef>
          </c:val>
          <c:extLst>
            <c:ext xmlns:c16="http://schemas.microsoft.com/office/drawing/2014/chart" uri="{C3380CC4-5D6E-409C-BE32-E72D297353CC}">
              <c16:uniqueId val="{00000004-3478-4365-9E70-B8A0C2EAC8C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0.84</c:v>
                </c:pt>
                <c:pt idx="4">
                  <c:v>#N/A</c:v>
                </c:pt>
                <c:pt idx="5">
                  <c:v>0.79</c:v>
                </c:pt>
                <c:pt idx="6">
                  <c:v>#N/A</c:v>
                </c:pt>
                <c:pt idx="7">
                  <c:v>0.65</c:v>
                </c:pt>
                <c:pt idx="8">
                  <c:v>#N/A</c:v>
                </c:pt>
                <c:pt idx="9">
                  <c:v>0.47</c:v>
                </c:pt>
              </c:numCache>
            </c:numRef>
          </c:val>
          <c:extLst>
            <c:ext xmlns:c16="http://schemas.microsoft.com/office/drawing/2014/chart" uri="{C3380CC4-5D6E-409C-BE32-E72D297353CC}">
              <c16:uniqueId val="{00000005-3478-4365-9E70-B8A0C2EAC8C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1.38</c:v>
                </c:pt>
                <c:pt idx="2">
                  <c:v>#N/A</c:v>
                </c:pt>
                <c:pt idx="3">
                  <c:v>1.5</c:v>
                </c:pt>
                <c:pt idx="4">
                  <c:v>#N/A</c:v>
                </c:pt>
                <c:pt idx="5">
                  <c:v>0.94</c:v>
                </c:pt>
                <c:pt idx="6">
                  <c:v>#N/A</c:v>
                </c:pt>
                <c:pt idx="7">
                  <c:v>1.02</c:v>
                </c:pt>
                <c:pt idx="8">
                  <c:v>#N/A</c:v>
                </c:pt>
                <c:pt idx="9">
                  <c:v>1.4</c:v>
                </c:pt>
              </c:numCache>
            </c:numRef>
          </c:val>
          <c:extLst>
            <c:ext xmlns:c16="http://schemas.microsoft.com/office/drawing/2014/chart" uri="{C3380CC4-5D6E-409C-BE32-E72D297353CC}">
              <c16:uniqueId val="{00000006-3478-4365-9E70-B8A0C2EAC8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10.44</c:v>
                </c:pt>
                <c:pt idx="2">
                  <c:v>#N/A</c:v>
                </c:pt>
                <c:pt idx="3">
                  <c:v>9.07</c:v>
                </c:pt>
                <c:pt idx="4">
                  <c:v>#N/A</c:v>
                </c:pt>
                <c:pt idx="5">
                  <c:v>7.85</c:v>
                </c:pt>
                <c:pt idx="6">
                  <c:v>#N/A</c:v>
                </c:pt>
                <c:pt idx="7">
                  <c:v>8.36</c:v>
                </c:pt>
                <c:pt idx="8">
                  <c:v>#N/A</c:v>
                </c:pt>
                <c:pt idx="9">
                  <c:v>8.3800000000000008</c:v>
                </c:pt>
              </c:numCache>
            </c:numRef>
          </c:val>
          <c:extLst>
            <c:ext xmlns:c16="http://schemas.microsoft.com/office/drawing/2014/chart" uri="{C3380CC4-5D6E-409C-BE32-E72D297353CC}">
              <c16:uniqueId val="{00000007-3478-4365-9E70-B8A0C2EAC8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9.98</c:v>
                </c:pt>
                <c:pt idx="2">
                  <c:v>#N/A</c:v>
                </c:pt>
                <c:pt idx="3">
                  <c:v>10.36</c:v>
                </c:pt>
                <c:pt idx="4">
                  <c:v>#N/A</c:v>
                </c:pt>
                <c:pt idx="5">
                  <c:v>7.29</c:v>
                </c:pt>
                <c:pt idx="6">
                  <c:v>#N/A</c:v>
                </c:pt>
                <c:pt idx="7">
                  <c:v>10.88</c:v>
                </c:pt>
                <c:pt idx="8">
                  <c:v>#N/A</c:v>
                </c:pt>
                <c:pt idx="9">
                  <c:v>10.65</c:v>
                </c:pt>
              </c:numCache>
            </c:numRef>
          </c:val>
          <c:extLst>
            <c:ext xmlns:c16="http://schemas.microsoft.com/office/drawing/2014/chart" uri="{C3380CC4-5D6E-409C-BE32-E72D297353CC}">
              <c16:uniqueId val="{00000008-3478-4365-9E70-B8A0C2EAC8C4}"/>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8.81</c:v>
                </c:pt>
                <c:pt idx="2">
                  <c:v>#N/A</c:v>
                </c:pt>
                <c:pt idx="3">
                  <c:v>8.23</c:v>
                </c:pt>
                <c:pt idx="4">
                  <c:v>#N/A</c:v>
                </c:pt>
                <c:pt idx="5">
                  <c:v>9.7799999999999994</c:v>
                </c:pt>
                <c:pt idx="6">
                  <c:v>#N/A</c:v>
                </c:pt>
                <c:pt idx="7">
                  <c:v>11.08</c:v>
                </c:pt>
                <c:pt idx="8">
                  <c:v>#N/A</c:v>
                </c:pt>
                <c:pt idx="9">
                  <c:v>12.28</c:v>
                </c:pt>
              </c:numCache>
            </c:numRef>
          </c:val>
          <c:extLst>
            <c:ext xmlns:c16="http://schemas.microsoft.com/office/drawing/2014/chart" uri="{C3380CC4-5D6E-409C-BE32-E72D297353CC}">
              <c16:uniqueId val="{00000009-3478-4365-9E70-B8A0C2EAC8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285</c:v>
                </c:pt>
                <c:pt idx="5">
                  <c:v>289</c:v>
                </c:pt>
                <c:pt idx="8">
                  <c:v>293</c:v>
                </c:pt>
                <c:pt idx="11">
                  <c:v>306</c:v>
                </c:pt>
                <c:pt idx="14">
                  <c:v>308</c:v>
                </c:pt>
              </c:numCache>
            </c:numRef>
          </c:val>
          <c:extLst>
            <c:ext xmlns:c16="http://schemas.microsoft.com/office/drawing/2014/chart" uri="{C3380CC4-5D6E-409C-BE32-E72D297353CC}">
              <c16:uniqueId val="{00000000-65D5-4230-BECA-54BA2A04DA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D5-4230-BECA-54BA2A04DA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65D5-4230-BECA-54BA2A04DA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20</c:v>
                </c:pt>
                <c:pt idx="6">
                  <c:v>19</c:v>
                </c:pt>
                <c:pt idx="9">
                  <c:v>20</c:v>
                </c:pt>
                <c:pt idx="12">
                  <c:v>20</c:v>
                </c:pt>
              </c:numCache>
            </c:numRef>
          </c:val>
          <c:extLst>
            <c:ext xmlns:c16="http://schemas.microsoft.com/office/drawing/2014/chart" uri="{C3380CC4-5D6E-409C-BE32-E72D297353CC}">
              <c16:uniqueId val="{00000003-65D5-4230-BECA-54BA2A04DA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c:v>
                </c:pt>
                <c:pt idx="3">
                  <c:v>140</c:v>
                </c:pt>
                <c:pt idx="6">
                  <c:v>158</c:v>
                </c:pt>
                <c:pt idx="9">
                  <c:v>144</c:v>
                </c:pt>
                <c:pt idx="12">
                  <c:v>148</c:v>
                </c:pt>
              </c:numCache>
            </c:numRef>
          </c:val>
          <c:extLst>
            <c:ext xmlns:c16="http://schemas.microsoft.com/office/drawing/2014/chart" uri="{C3380CC4-5D6E-409C-BE32-E72D297353CC}">
              <c16:uniqueId val="{00000004-65D5-4230-BECA-54BA2A04DA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D5-4230-BECA-54BA2A04DA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D5-4230-BECA-54BA2A04DA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331</c:v>
                </c:pt>
                <c:pt idx="3">
                  <c:v>305</c:v>
                </c:pt>
                <c:pt idx="6">
                  <c:v>310</c:v>
                </c:pt>
                <c:pt idx="9">
                  <c:v>351</c:v>
                </c:pt>
                <c:pt idx="12">
                  <c:v>370</c:v>
                </c:pt>
              </c:numCache>
            </c:numRef>
          </c:val>
          <c:extLst>
            <c:ext xmlns:c16="http://schemas.microsoft.com/office/drawing/2014/chart" uri="{C3380CC4-5D6E-409C-BE32-E72D297353CC}">
              <c16:uniqueId val="{00000007-65D5-4230-BECA-54BA2A04DA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c:v>
                </c:pt>
                <c:pt idx="2">
                  <c:v>#N/A</c:v>
                </c:pt>
                <c:pt idx="3">
                  <c:v>#N/A</c:v>
                </c:pt>
                <c:pt idx="4">
                  <c:v>177</c:v>
                </c:pt>
                <c:pt idx="5">
                  <c:v>#N/A</c:v>
                </c:pt>
                <c:pt idx="6">
                  <c:v>#N/A</c:v>
                </c:pt>
                <c:pt idx="7">
                  <c:v>195</c:v>
                </c:pt>
                <c:pt idx="8">
                  <c:v>#N/A</c:v>
                </c:pt>
                <c:pt idx="9">
                  <c:v>#N/A</c:v>
                </c:pt>
                <c:pt idx="10">
                  <c:v>210</c:v>
                </c:pt>
                <c:pt idx="11">
                  <c:v>#N/A</c:v>
                </c:pt>
                <c:pt idx="12">
                  <c:v>#N/A</c:v>
                </c:pt>
                <c:pt idx="13">
                  <c:v>230</c:v>
                </c:pt>
                <c:pt idx="14">
                  <c:v>#N/A</c:v>
                </c:pt>
              </c:numCache>
            </c:numRef>
          </c:val>
          <c:smooth val="0"/>
          <c:extLst>
            <c:ext xmlns:c16="http://schemas.microsoft.com/office/drawing/2014/chart" uri="{C3380CC4-5D6E-409C-BE32-E72D297353CC}">
              <c16:uniqueId val="{00000008-65D5-4230-BECA-54BA2A04DA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3299</c:v>
                </c:pt>
                <c:pt idx="5">
                  <c:v>3221</c:v>
                </c:pt>
                <c:pt idx="8">
                  <c:v>3299</c:v>
                </c:pt>
                <c:pt idx="11">
                  <c:v>3319</c:v>
                </c:pt>
                <c:pt idx="14">
                  <c:v>3261</c:v>
                </c:pt>
              </c:numCache>
            </c:numRef>
          </c:val>
          <c:extLst>
            <c:ext xmlns:c16="http://schemas.microsoft.com/office/drawing/2014/chart" uri="{C3380CC4-5D6E-409C-BE32-E72D297353CC}">
              <c16:uniqueId val="{00000000-D4BF-4E4B-998B-D387A0EBA4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c:v>
                </c:pt>
                <c:pt idx="5">
                  <c:v>5</c:v>
                </c:pt>
                <c:pt idx="8">
                  <c:v>4</c:v>
                </c:pt>
                <c:pt idx="11">
                  <c:v>3</c:v>
                </c:pt>
                <c:pt idx="14">
                  <c:v>2</c:v>
                </c:pt>
              </c:numCache>
            </c:numRef>
          </c:val>
          <c:extLst>
            <c:ext xmlns:c16="http://schemas.microsoft.com/office/drawing/2014/chart" uri="{C3380CC4-5D6E-409C-BE32-E72D297353CC}">
              <c16:uniqueId val="{00000001-D4BF-4E4B-998B-D387A0EBA4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2855</c:v>
                </c:pt>
                <c:pt idx="5">
                  <c:v>2920</c:v>
                </c:pt>
                <c:pt idx="8">
                  <c:v>3090</c:v>
                </c:pt>
                <c:pt idx="11">
                  <c:v>2912</c:v>
                </c:pt>
                <c:pt idx="14">
                  <c:v>2747</c:v>
                </c:pt>
              </c:numCache>
            </c:numRef>
          </c:val>
          <c:extLst>
            <c:ext xmlns:c16="http://schemas.microsoft.com/office/drawing/2014/chart" uri="{C3380CC4-5D6E-409C-BE32-E72D297353CC}">
              <c16:uniqueId val="{00000002-D4BF-4E4B-998B-D387A0EBA4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BF-4E4B-998B-D387A0EBA4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BF-4E4B-998B-D387A0EBA4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BF-4E4B-998B-D387A0EBA4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459</c:v>
                </c:pt>
                <c:pt idx="3">
                  <c:v>370</c:v>
                </c:pt>
                <c:pt idx="6">
                  <c:v>314</c:v>
                </c:pt>
                <c:pt idx="9">
                  <c:v>277</c:v>
                </c:pt>
                <c:pt idx="12">
                  <c:v>260</c:v>
                </c:pt>
              </c:numCache>
            </c:numRef>
          </c:val>
          <c:extLst>
            <c:ext xmlns:c16="http://schemas.microsoft.com/office/drawing/2014/chart" uri="{C3380CC4-5D6E-409C-BE32-E72D297353CC}">
              <c16:uniqueId val="{00000006-D4BF-4E4B-998B-D387A0EBA4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144</c:v>
                </c:pt>
                <c:pt idx="3">
                  <c:v>120</c:v>
                </c:pt>
                <c:pt idx="6">
                  <c:v>109</c:v>
                </c:pt>
                <c:pt idx="9">
                  <c:v>88</c:v>
                </c:pt>
                <c:pt idx="12">
                  <c:v>65</c:v>
                </c:pt>
              </c:numCache>
            </c:numRef>
          </c:val>
          <c:extLst>
            <c:ext xmlns:c16="http://schemas.microsoft.com/office/drawing/2014/chart" uri="{C3380CC4-5D6E-409C-BE32-E72D297353CC}">
              <c16:uniqueId val="{00000007-D4BF-4E4B-998B-D387A0EBA4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1608</c:v>
                </c:pt>
                <c:pt idx="3">
                  <c:v>1701</c:v>
                </c:pt>
                <c:pt idx="6">
                  <c:v>1738</c:v>
                </c:pt>
                <c:pt idx="9">
                  <c:v>1784</c:v>
                </c:pt>
                <c:pt idx="12">
                  <c:v>1733</c:v>
                </c:pt>
              </c:numCache>
            </c:numRef>
          </c:val>
          <c:extLst>
            <c:ext xmlns:c16="http://schemas.microsoft.com/office/drawing/2014/chart" uri="{C3380CC4-5D6E-409C-BE32-E72D297353CC}">
              <c16:uniqueId val="{00000008-D4BF-4E4B-998B-D387A0EBA4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D4BF-4E4B-998B-D387A0EBA4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2932</c:v>
                </c:pt>
                <c:pt idx="3">
                  <c:v>2897</c:v>
                </c:pt>
                <c:pt idx="6">
                  <c:v>3047</c:v>
                </c:pt>
                <c:pt idx="9">
                  <c:v>3103</c:v>
                </c:pt>
                <c:pt idx="12">
                  <c:v>3022</c:v>
                </c:pt>
              </c:numCache>
            </c:numRef>
          </c:val>
          <c:extLst>
            <c:ext xmlns:c16="http://schemas.microsoft.com/office/drawing/2014/chart" uri="{C3380CC4-5D6E-409C-BE32-E72D297353CC}">
              <c16:uniqueId val="{0000000A-D4BF-4E4B-998B-D387A0EBA4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BF-4E4B-998B-D387A0EBA4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2684</c:v>
                </c:pt>
                <c:pt idx="1">
                  <c:v>2494</c:v>
                </c:pt>
                <c:pt idx="2">
                  <c:v>2403</c:v>
                </c:pt>
              </c:numCache>
            </c:numRef>
          </c:val>
          <c:extLst>
            <c:ext xmlns:c16="http://schemas.microsoft.com/office/drawing/2014/chart" uri="{C3380CC4-5D6E-409C-BE32-E72D297353CC}">
              <c16:uniqueId val="{00000000-16A5-482C-809A-AB12CBE27C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169</c:v>
                </c:pt>
                <c:pt idx="1">
                  <c:v>169</c:v>
                </c:pt>
                <c:pt idx="2">
                  <c:v>99</c:v>
                </c:pt>
              </c:numCache>
            </c:numRef>
          </c:val>
          <c:extLst>
            <c:ext xmlns:c16="http://schemas.microsoft.com/office/drawing/2014/chart" uri="{C3380CC4-5D6E-409C-BE32-E72D297353CC}">
              <c16:uniqueId val="{00000001-16A5-482C-809A-AB12CBE27C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c:v>
                </c:pt>
                <c:pt idx="1">
                  <c:v>150</c:v>
                </c:pt>
                <c:pt idx="2">
                  <c:v>149</c:v>
                </c:pt>
              </c:numCache>
            </c:numRef>
          </c:val>
          <c:extLst>
            <c:ext xmlns:c16="http://schemas.microsoft.com/office/drawing/2014/chart" uri="{C3380CC4-5D6E-409C-BE32-E72D297353CC}">
              <c16:uniqueId val="{00000002-16A5-482C-809A-AB12CBE27C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{E6A21B20-C5D9-4F9E-981C-E39EA0A68B83}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D2-453D-9CBB-F2FD2BB59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{87D53C0E-4E01-4B21-813D-97CCD2D9CA0E}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D2-453D-9CBB-F2FD2BB59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{3452E89E-4566-4579-B323-BBC22CCD40BE}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D2-453D-9CBB-F2FD2BB59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{7B360DC5-A1AD-482F-BA4E-F62EB1DF4D6D}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D2-453D-9CBB-F2FD2BB59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{D1B7DDFD-82BD-4384-8C5C-62A806CA4DFD}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D2-453D-9CBB-F2FD2BB592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{33D6449D-525B-4CC0-8ABF-35AB34B6B034}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D2-453D-9CBB-F2FD2BB592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{1541BB2E-9FC2-469D-9EBA-085113BDF588}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D2-453D-9CBB-F2FD2BB592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{8E5E78EB-8462-468E-8601-0094772DFB07}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D2-453D-9CBB-F2FD2BB592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{0871A66A-0F35-4D0D-8807-3923A9A80031}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D2-453D-9CBB-F2FD2BB59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1D2-453D-9CBB-F2FD2BB592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{9342E18D-B002-427E-B277-EE342C57279A}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D2-453D-9CBB-F2FD2BB592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{4C451A36-826E-4DC8-AFFA-52FA9E2ED7D9}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D2-453D-9CBB-F2FD2BB59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{C70FD38C-4962-4546-9321-99D63ECB3088}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D2-453D-9CBB-F2FD2BB59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{970FF288-252D-4C82-B65C-8FFEEBFE4FAC}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D2-453D-9CBB-F2FD2BB59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{07AA2607-8F05-4E7D-98E7-236AEF4D28D5}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D2-453D-9CBB-F2FD2BB592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{6A2A1450-61D9-41F5-9D52-C294244BA5E1}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D2-453D-9CBB-F2FD2BB592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{C773E36B-14D7-458A-A7CE-285C8A770A35}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D2-453D-9CBB-F2FD2BB592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{385FD8F4-E697-458C-8C70-B034D8DB189D}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D2-453D-9CBB-F2FD2BB5927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{13592D55-195F-4D4D-9647-27BED565D49A}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D2-453D-9CBB-F2FD2BB59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62.8</c:v>
                </c:pt>
              </c:numCache>
            </c:numRef>
          </c:xVal>
          <c:yVal>
            <c:numRef>
              <c:f>公会計指標分析・財政指標組合せ分析表!$BP$55:$DC$55</c:f>
              <c:numCache>
                <c:formatCode>#,##0.0;"▲ "#,##0.0</c:formatCode>
                <c:ptCount val="40"/>
                <c:pt idx="32">
                  <c:v>3.4</c:v>
                </c:pt>
              </c:numCache>
            </c:numRef>
          </c:yVal>
          <c:smooth val="0"/>
          <c:extLst>
            <c:ext xmlns:c16="http://schemas.microsoft.com/office/drawing/2014/chart" uri="{C3380CC4-5D6E-409C-BE32-E72D297353CC}">
              <c16:uniqueId val="{00000013-E1D2-453D-9CBB-F2FD2BB59275}"/>
            </c:ext>
          </c:extLst>
        </c:ser>
        <c:dLbls>
          <c:showLegendKey val="0"/>
          <c:showVal val="1"/>
          <c:showCatName val="0"/>
          <c:showSerName val="0"/>
          <c:showPercent val="0"/>
          <c:showBubbleSize val="0"/>
        </c:dLbls>
        <c:axId val="46179840"/>
        <c:axId val="46181760"/>
      </c:scatterChart>
      <c:valAx>
        <c:axId val="46179840"/>
        <c:scaling>
          <c:orientation val="maxMin"/>
          <c:max val="75.399999999999991"/>
          <c:min val="50.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999999999999996"/>
          <c:min val="2.7"/>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{C8D97996-589B-4AE1-8D7A-08453903B938}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15-4B72-AC35-A1C5C2463C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{688B6862-9C1D-4E84-8B60-4E2BACEDABEF}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15-4B72-AC35-A1C5C2463C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{0062477C-6B92-4282-B1A2-D9BDB7924BB7}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15-4B72-AC35-A1C5C2463C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{DC7B4D26-6F4E-4F42-A54F-6073639A755C}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15-4B72-AC35-A1C5C2463C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{387FD302-F02A-470C-9EBC-B6B1E1340DB8}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15-4B72-AC35-A1C5C2463C0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{1DE5AE61-86EA-4C4E-9212-E1125088C704}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15-4B72-AC35-A1C5C2463C0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{58958077-ADC5-4977-8353-E5F7E84FE130}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15-4B72-AC35-A1C5C2463C0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{0F96CBB1-45D4-4296-8118-81A245FD8233}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15-4B72-AC35-A1C5C2463C0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{FCC20C1F-CE49-4613-965E-D33A243AFDF3}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15-4B72-AC35-A1C5C2463C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9.3000000000000007</c:v>
                </c:pt>
                <c:pt idx="16">
                  <c:v>10.1</c:v>
                </c:pt>
                <c:pt idx="24">
                  <c:v>10.9</c:v>
                </c:pt>
                <c:pt idx="32">
                  <c:v>11.8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E15-4B72-AC35-A1C5C2463C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{5B1687A0-35F3-4ABE-8F1E-562A70DC344E}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15-4B72-AC35-A1C5C2463C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{92CE66AF-07BC-4CB7-AFCA-D011552B22A3}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15-4B72-AC35-A1C5C2463C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{ACC9DEAB-3AD7-4C42-AAA8-27DAAE8B9634}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15-4B72-AC35-A1C5C2463C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{D33A6D25-52A4-495D-8708-2B8F4B4D0384}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15-4B72-AC35-A1C5C2463C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{98DA1BE3-4D08-4FCB-A694-C9016E6D0E5E}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15-4B72-AC35-A1C5C2463C0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{8409D724-8F67-442D-B696-FBDFED2586D9}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15-4B72-AC35-A1C5C2463C0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{F6CD5D83-E7E3-48F8-B862-6D1B6784B07E}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15-4B72-AC35-A1C5C2463C08}"/>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{C6540F83-94EA-43CC-A904-B4E08378FA91}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15-4B72-AC35-A1C5C2463C08}"/>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{2584E30E-4BA7-4DAA-A4E0-FAD8CC2035E8}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15-4B72-AC35-A1C5C2463C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DE15-4B72-AC35-A1C5C2463C08}"/>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実質公債費比率の分子については、前年度比２０百万円増の２３０百万円となっている。 </a:t>
          </a:r>
        </a:p>
        <a:p>
          <a:r>
            <a:rPr kumimoji="1" lang="ja-JP" altLang="en-US" sz="1300">
              <a:latin typeface="ＭＳ ゴシック" pitchFamily="49" charset="-128"/>
              <a:ea typeface="ＭＳ ゴシック" pitchFamily="49" charset="-128"/>
            </a:rPr>
            <a:t>　これは、過疎対策事業債、緊急防災・減災事業債の借入額が増加傾向にあることや借入の際に据置期間を設けていないことなどにより、元利償還金が前年度比１９百万円増加したことなどによるものである。 </a:t>
          </a:r>
        </a:p>
        <a:p>
          <a:r>
            <a:rPr kumimoji="1" lang="ja-JP" altLang="en-US" sz="1300">
              <a:latin typeface="ＭＳ ゴシック" pitchFamily="49" charset="-128"/>
              <a:ea typeface="ＭＳ ゴシック" pitchFamily="49" charset="-128"/>
            </a:rPr>
            <a:t>　令和２年度からは役場新庁舎建設事業がスタートし、その財源として公共施設等適正管理推進事業債を複数年にわたって発行することから、実質公債費比率については増加する見込みである。 </a:t>
          </a:r>
        </a:p>
        <a:p>
          <a:r>
            <a:rPr kumimoji="1" lang="ja-JP" altLang="en-US" sz="1300">
              <a:latin typeface="ＭＳ ゴシック" pitchFamily="49" charset="-128"/>
              <a:ea typeface="ＭＳ ゴシック" pitchFamily="49" charset="-128"/>
            </a:rPr>
            <a:t>　事業の見直しによる起債発行額の抑制、歳出経費の節減に努め、公債費の繰上償還も検討したい。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本町では、満期一括償還の地方債を発行していないため、減債基金残高と減債基金積立相当額に該当する数値はない。 </a:t>
          </a:r>
        </a:p>
        <a:p>
          <a:r>
            <a:rPr kumimoji="1" lang="ja-JP" altLang="en-US" sz="1000">
              <a:latin typeface="ＭＳ ゴシック" pitchFamily="49" charset="-128"/>
              <a:ea typeface="ＭＳ ゴシック" pitchFamily="49" charset="-128"/>
            </a:rPr>
            <a:t>  </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将来負担比率の分子については、平成２８年度以降、将来負担額を充当可能財源等が上回っている。 </a:t>
          </a:r>
        </a:p>
        <a:p>
          <a:r>
            <a:rPr kumimoji="1" lang="ja-JP" altLang="en-US" sz="1200">
              <a:latin typeface="ＭＳ ゴシック" pitchFamily="49" charset="-128"/>
              <a:ea typeface="ＭＳ ゴシック" pitchFamily="49" charset="-128"/>
            </a:rPr>
            <a:t>　一般会計等に係る地方債の現在高は、繰上償還を実施したことから前年度比８１百万円の減となっている。公営企業債等繰入見込額については、主に公共下水道事業特別会計の地方債現在高が減少したことにより、前年度比５１百万円の減となっている。そのため将来負担額は前年度比１７２百万円の減となっている。 </a:t>
          </a:r>
        </a:p>
        <a:p>
          <a:r>
            <a:rPr kumimoji="1" lang="ja-JP" altLang="en-US" sz="1200">
              <a:latin typeface="ＭＳ ゴシック" pitchFamily="49" charset="-128"/>
              <a:ea typeface="ＭＳ ゴシック" pitchFamily="49" charset="-128"/>
            </a:rPr>
            <a:t>　また、充当可能基金については、財政調整基金、減債基金の取り崩しにより前年度比１６５百万円の減、基準財政需要額算入見込額も５８百万円の減となっており、充当可能財源等は前年度比２２４百万円の減となっている。 </a:t>
          </a:r>
        </a:p>
        <a:p>
          <a:r>
            <a:rPr kumimoji="1" lang="ja-JP" altLang="en-US" sz="1200">
              <a:latin typeface="ＭＳ ゴシック" pitchFamily="49" charset="-128"/>
              <a:ea typeface="ＭＳ ゴシック" pitchFamily="49" charset="-128"/>
            </a:rPr>
            <a:t>　令和２年度から本格的にスタートした役場新庁舎建設事業では、財源として公共施設等適正管理推進事業債、財政調整基金繰入金を見込んでいる。そのため一般会計等に係る地方債現在高の増、充当可能基金の減により将来負担比率の分子については増加する見込みである。 </a:t>
          </a:r>
        </a:p>
        <a:p>
          <a:r>
            <a:rPr kumimoji="1" lang="ja-JP" altLang="en-US" sz="1200">
              <a:latin typeface="ＭＳ ゴシック" pitchFamily="49" charset="-128"/>
              <a:ea typeface="ＭＳ ゴシック" pitchFamily="49" charset="-128"/>
            </a:rPr>
            <a:t>　事業の見直しによる起債発行額の抑制、歳出経費の節減に努め、地方債の繰上償還も検討したい。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秋田県八郎潟町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型建設事業等の実施により財政調整基金を９５百万円、減債基金については既発債の繰上償還により７０百万円をそれぞれ取り崩している。そのため基金残高は前年度比１６１百万円減の２，６５２百万円となっている。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役場新庁舎建設事業が本格的にスタートし、令和５年度まで関連工事が予定されておる。財源としては公共施設等適正管理推進事業債、財政調整基金の繰入金を見込んでいる。そのため財政調整基金については、今後、減少する見込みであ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また、減債基金については、令和３年度以降も比較的金利の高い既発債の繰上償還を計画している。そのため基金残高は減少する見込みである。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・地域福祉基金：地域における福祉の増進を図るため、町及び民間団体の行う在宅福祉の向上、健康づくり等の事業を支援する。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・地域振興施設整備基金：町民の福祉、文化の向上を図るため、コミュニティ施設、青年・婦人集会施設、幼稚園施設、その他</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地域の振興のための施設などの設置を支援する。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・がんばれふるさと基金：八郎潟町を応援する個人または団体から広く寄附金を募り、これを財源として個性豊かな活力ある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ふるさとづくりに資する。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・ふるさと保全対策基金：土地改良施設の有する多面的機能の良好な発揮及び集落共同活動の活性化に資する。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・まちづくり人材育成基金：人・環境・文化のきらめくまちづくりを目標に活躍する有用な人材の育成を図り、こころ豊かな</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地域社会の創造に資する。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がんばれふるさと基金については、寄附金額の減により前年度比で５百万円の減となっている。その他の基金については、増減なしとなっている。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の全額を積み立て、後年度に寄附者の意向に沿った事業を実施するため同額を取り崩す予定である。その他の基金については、町の財政事情を考慮しながら、基金の設置目的に見合う事業が計画された際に取り崩しを検討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利息分４百万円を積み立てたものの、役場新庁舎建設事業、公営住宅整備事業などの実施により９５百万円を取り崩している。そのため基金残高は前年度比９１百万円減の２，４０３百万円となっている。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から役場新庁舎建設事業がスタートし、令和２・３年度は本体工事を、令和４年度は現役場庁舎の解体工事を、令和５年度には役場新庁舎の駐車場整備などを計画している。これら事業の財源としては、公共施設等適正管理推進事業債、財政調整基金の繰入金を見込んでいる。そのため財政調整基金については、今後、減少する見込みである。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既発債の繰上償還の財源として７０百万円を取り崩している。そのため基金残高は前年度比７０百万円減の９９百万円となっている。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令和３年度以降も減債基金の取り崩しを財源に、比較的金利の高い既発債の繰上償還を計画している。そのため基金残高は減少する見込みである。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4B3694-53F4-42BB-A41D-393E89342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1DC62B-A1BA-435A-ACA9-5D5F89B5C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E3709E9-2A1D-47C3-8865-7DA1B360DA0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92427AC5-0299-437E-8451-1670626F90F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7E1D7FA4-31A3-4839-AC67-230ECBBFF30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67014AB-0F00-4316-991C-C75F7D3C10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65A0C5A9-19A5-4D51-9F2C-FF6538D839E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F900A22-3B5F-42ED-8EDC-BC22BF272C4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4F54AD2-1F4F-46BF-BF6F-7CA9374C3F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AD3041A-4C41-43C5-BD29-60787384D3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EF324988-1BDA-4BDC-B211-AFDA933F20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C88895D5-F0B9-41C6-8F94-5AED3CD1472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D97003BC-41C1-408D-8C4C-986848CAE1D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D7EEEAF6-2DD0-4A6C-AB80-047A38E37A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127741D-9501-45E2-981A-6F2352734C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1DF77C13-52DD-42F2-8A9D-5AAEB888501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AB18811-2108-407D-8001-EA7E0474B2F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79582430-420E-4A94-8FBF-CA6D4390C29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33D6E6C3-45B0-48F6-BB62-E23D7033D8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6034398-D888-46E9-9998-81203067E3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B389AF8-D5A7-4711-BE4E-BCCCA95313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7F38E96B-2051-4C6A-AFA4-F210D8F250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E7B58B6-ABAF-448D-A71D-61C642A069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BB893BC-DB62-441D-9F89-EA98AE91C5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A5A923F-D98D-4027-8B97-A5DE6B4A7E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3048CC7-EB02-4F67-B804-D2A11B3AEB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01FBF16-9F7C-4CDD-A989-FE9EB946699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B8037184-F3EF-4BB7-AE0B-AE2DDD2419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C4382FEC-CC10-450A-B648-82484C95A1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78F13EA-13CD-4698-AAB2-62C10C1018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33E7B1F-4F75-45A9-B4E2-654D9427B8B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735A4410-4B26-4C54-A6F5-0D606FD164F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C89517C-979A-4B87-8012-10E1D881AE4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78BCEA0-69DE-49FF-A97C-B796618D61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3CDF8A70-ABE8-49B3-8F6F-16E292AB6F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18E69743-DB97-4AF1-AC46-B4277C3A128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EAFDDC2-EF9D-4975-8995-E320773323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527F3C94-BBD3-4CD9-B705-CC5F9BD86FF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C4F6727-118E-4A7D-BD91-68D22FEA1B1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18A9E1E-F60F-47D5-AB35-0341F32B41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AAA0BB7-242B-41A4-B6E0-C1D5A820022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2746096C-847E-4036-940B-21D92FB352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4800E83B-DD6B-4EDD-A5E5-92AFD6D7B6A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3C0B7ED6-429C-4DA9-ABAA-E021A5F904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1EACF7F-8C2A-4ADF-A2DC-C5E694C86C8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612F89E-3EE5-49F3-B9AC-3AC44D74F1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7F532734-0829-4616-9840-9B439BEBAC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9567974-2151-4FED-94DB-E894A2D5E11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EB886DDA-75BE-443F-B41D-532F3D2C87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70D5654-69D9-4B4B-945D-25250F250D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08CA6C8-AD55-4B9D-958F-9384A4801D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88453ED-2470-4BFC-9D55-ACD1DE48BD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469BFA2E-30BF-42EF-A158-94CEE509B2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表では表記されていないが、平成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と類似団体や全国平均よりも高かったが、令和元年度は主に小中併設校校舎の改修で約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億円（給食調理場含む）の資産取得があり、</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に減少し、令和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年度は新庁舎の建設で約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億円を建設仮勘定に計上したために、</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まで減少している。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これにより、全国平均、類似団体内の平均を下回ったため、水準としては良好に推移している。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今後も公共施設総合管理計画に基づき、施設の改修、更新等を計画的進めていく。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6B81E830-26FE-424F-872E-905C7B5CF3F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97EEB4C7-93DA-46C2-9A73-38B03090C06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6A1CE100-8815-4E99-9E7B-B1A91CC2662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9AE6FDFE-E4BD-461F-86CE-5116517A924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438AB074-1FE2-4F3B-99F1-C9FBA97F07F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C64E6FCC-1113-409D-B10E-2A4D2B9DE39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784C79DE-C5D6-4103-B175-411E3782BED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6E19D89C-AAD5-4886-80AF-B018BC84EA4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D7B4F12D-D7B0-4001-A707-306657FB6EA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13C09E1B-500D-40AC-8A75-4638DEA15C8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0DBD668-4073-429F-81B3-F4E0AE43A0C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FC5C7DB9-30BA-45E3-9CE7-5D5384D04BE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D3F07FB0-2923-4FDC-9F0E-597992503DA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DB2B11C-17E4-470C-8E74-A511A22D74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C60EC47-4FBE-4529-BC0B-B94BA314ED8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7402587-9314-4C8C-BB69-A025AD8DA8F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9EFCBC51-C975-4665-BFF2-1940F4E82ABC}"/>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442D226C-6E44-4141-9D9D-A4431D1D813F}"/>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90F00DC3-C30F-45C7-9005-E45A1741B1CE}"/>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a:extLst>
            <a:ext uri="{FF2B5EF4-FFF2-40B4-BE49-F238E27FC236}">
              <a16:creationId xmlns:a16="http://schemas.microsoft.com/office/drawing/2014/main" id="{439C5409-3AE6-4539-B643-BAC478FA4BDA}"/>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a:extLst>
            <a:ext uri="{FF2B5EF4-FFF2-40B4-BE49-F238E27FC236}">
              <a16:creationId xmlns:a16="http://schemas.microsoft.com/office/drawing/2014/main" id="{C239A32F-5D64-4D00-92EF-FDFF655CDDA2}"/>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6" name="有形固定資産減価償却率平均値テキスト">
          <a:extLst>
            <a:ext uri="{FF2B5EF4-FFF2-40B4-BE49-F238E27FC236}">
              <a16:creationId xmlns:a16="http://schemas.microsoft.com/office/drawing/2014/main" id="{0A64A4F9-7932-494C-AE58-6082BE549978}"/>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a:extLst>
            <a:ext uri="{FF2B5EF4-FFF2-40B4-BE49-F238E27FC236}">
              <a16:creationId xmlns:a16="http://schemas.microsoft.com/office/drawing/2014/main" id="{C96614AF-0B6B-4C50-9BE4-5AF044DD70C5}"/>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8" name="フローチャート: 判断 77">
          <a:extLst>
            <a:ext uri="{FF2B5EF4-FFF2-40B4-BE49-F238E27FC236}">
              <a16:creationId xmlns:a16="http://schemas.microsoft.com/office/drawing/2014/main" id="{16DB259B-B398-4725-9819-A29716434CD9}"/>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9" name="フローチャート: 判断 78">
          <a:extLst>
            <a:ext uri="{FF2B5EF4-FFF2-40B4-BE49-F238E27FC236}">
              <a16:creationId xmlns:a16="http://schemas.microsoft.com/office/drawing/2014/main" id="{6A33F895-265C-4EC6-AAE5-1C50EF88D23B}"/>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0" name="フローチャート: 判断 79">
          <a:extLst>
            <a:ext uri="{FF2B5EF4-FFF2-40B4-BE49-F238E27FC236}">
              <a16:creationId xmlns:a16="http://schemas.microsoft.com/office/drawing/2014/main" id="{BBC3171D-42B8-4EE8-9C43-FE912A7F72ED}"/>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EDCBDC1E-E969-42C2-B3CB-4AA3E7FAF7BD}"/>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BC07148-E120-4FFA-9F23-1CD79F7E17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8C337FD-76A7-4467-8C3F-5E62E3B2B88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E9FECA2-1329-43EB-976E-F49007DBBE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EC822F7-603C-4DF7-9029-75095EED4DD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0710466-E975-4527-9E35-6350F90139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7" name="楕円 86">
          <a:extLst>
            <a:ext uri="{FF2B5EF4-FFF2-40B4-BE49-F238E27FC236}">
              <a16:creationId xmlns:a16="http://schemas.microsoft.com/office/drawing/2014/main" id="{223CD220-6FA3-4EF3-8841-060E6A5DB9E7}"/>
            </a:ext>
          </a:extLst>
        </xdr:cNvPr>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8" name="有形固定資産減価償却率該当値テキスト">
          <a:extLst>
            <a:ext uri="{FF2B5EF4-FFF2-40B4-BE49-F238E27FC236}">
              <a16:creationId xmlns:a16="http://schemas.microsoft.com/office/drawing/2014/main" id="{0B76FBBE-5E35-4387-ADE4-603142D4CDC3}"/>
            </a:ext>
          </a:extLst>
        </xdr:cNvPr>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132097</xdr:rowOff>
    </xdr:from>
    <xdr:ext cx="405111" cy="259045"/>
    <xdr:sp macro="" textlink="">
      <xdr:nvSpPr>
        <xdr:cNvPr id="89" name="n_1aveValue有形固定資産減価償却率">
          <a:extLst>
            <a:ext uri="{FF2B5EF4-FFF2-40B4-BE49-F238E27FC236}">
              <a16:creationId xmlns:a16="http://schemas.microsoft.com/office/drawing/2014/main" id="{E41B83DF-FAE5-4C11-86B5-0EBC1FA48EEB}"/>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0" name="n_2aveValue有形固定資産減価償却率">
          <a:extLst>
            <a:ext uri="{FF2B5EF4-FFF2-40B4-BE49-F238E27FC236}">
              <a16:creationId xmlns:a16="http://schemas.microsoft.com/office/drawing/2014/main" id="{76E46064-A371-46A5-82DC-91B7AF1FA890}"/>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1" name="n_3aveValue有形固定資産減価償却率">
          <a:extLst>
            <a:ext uri="{FF2B5EF4-FFF2-40B4-BE49-F238E27FC236}">
              <a16:creationId xmlns:a16="http://schemas.microsoft.com/office/drawing/2014/main" id="{C17E5B09-D777-486A-BFD5-889C5CD22AEA}"/>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2" name="n_4aveValue有形固定資産減価償却率">
          <a:extLst>
            <a:ext uri="{FF2B5EF4-FFF2-40B4-BE49-F238E27FC236}">
              <a16:creationId xmlns:a16="http://schemas.microsoft.com/office/drawing/2014/main" id="{77A9DA22-B835-4EF2-928D-241A028FC612}"/>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1D7286FB-22DB-4C1A-8F57-9E5ABCD32A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71D234A-9F30-4D65-8DF7-E8C27D8CF2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A926CA59-88B4-46C5-B4B0-8A7DD3C2546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55DA008-00B7-4DEC-9472-E114CCAAC8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748AE6A5-F3B1-4DF6-AB6B-8EC3216D95D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7F8ED4E2-ADA5-4D2C-B3B8-37696094043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769EDC4A-EAF5-4D6C-BD85-2FE28186988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87E7D38-FA88-44C0-A544-4BB5988DD7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C6211394-59C9-4DEA-A257-F31AB99607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C1105A7C-860A-49EC-881C-BB51C3FE9A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919ABB59-0F87-4DB4-BF56-22659E8B8A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93948F5-506F-4DCA-A38C-45F7750A97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CB6AD665-B079-4717-A6F1-6EAB7DF7E9F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下回っており、前年度と比較して７６．１ポイント減少している。減少の主な要因は繰上償還を実施したことによる地方債残高の減少と経常一般財源となる普通交付税が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今後は新庁舎建設事業による地方債発行額の増加が見込まれるが、地方債の繰上償還や経常経費の見直しを進め、債務償還比率の増加を抑制する。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9F66511E-53C2-4AF8-B52D-5CF7677738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C2D6B936-FC01-4ED4-B4BF-E18441E1D98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95AE0644-3474-4B3B-B208-49A1C355BE8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789E7A41-BA35-416E-8C00-78C745D797D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D9F76EE8-E93B-4299-BA27-09F74EFF26E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9C2B9A3B-C285-4B56-90BC-DF2DA8C7E39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2" name="テキスト ボックス 111">
          <a:extLst>
            <a:ext uri="{FF2B5EF4-FFF2-40B4-BE49-F238E27FC236}">
              <a16:creationId xmlns:a16="http://schemas.microsoft.com/office/drawing/2014/main" id="{066FDE71-3FB2-4F78-A5E1-B1F6B3F78BF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ED4A644F-3600-49E2-8448-0464CD2CFA6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AFFC9605-8F7D-4FD3-AE5D-3468D324754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4179BE77-7E45-4EA4-9809-BBD91DA1931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D93E4485-F4B2-474E-A163-12EDE4502B0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4DAA402E-55E7-4420-A9DB-AA9FEFB8BCE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3E9BCDBF-0553-43AB-8E11-CA2508440D0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567C704D-751B-49D8-BA08-EA626F01FF9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4BDE9199-D802-4E11-A568-27EDE95AD03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EC7F14B1-22E5-42DB-A8B6-F2CAAC6534A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95C952BC-E4B8-46DD-9420-44E8EA1EABD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3" name="直線コネクタ 122">
          <a:extLst>
            <a:ext uri="{FF2B5EF4-FFF2-40B4-BE49-F238E27FC236}">
              <a16:creationId xmlns:a16="http://schemas.microsoft.com/office/drawing/2014/main" id="{42863361-869D-4BE8-8695-73BA7EBFDEBC}"/>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4" name="債務償還比率最小値テキスト">
          <a:extLst>
            <a:ext uri="{FF2B5EF4-FFF2-40B4-BE49-F238E27FC236}">
              <a16:creationId xmlns:a16="http://schemas.microsoft.com/office/drawing/2014/main" id="{A062E0C4-E9C6-48C0-97C2-A83AD0619DAF}"/>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5" name="直線コネクタ 124">
          <a:extLst>
            <a:ext uri="{FF2B5EF4-FFF2-40B4-BE49-F238E27FC236}">
              <a16:creationId xmlns:a16="http://schemas.microsoft.com/office/drawing/2014/main" id="{445EFB42-E39B-4602-B54F-1AB9DFE0B52D}"/>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808E4B13-0258-4AB3-8CD2-26DF6592073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EB262550-96C4-44D8-AC4A-8373C27265F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28" name="債務償還比率平均値テキスト">
          <a:extLst>
            <a:ext uri="{FF2B5EF4-FFF2-40B4-BE49-F238E27FC236}">
              <a16:creationId xmlns:a16="http://schemas.microsoft.com/office/drawing/2014/main" id="{06B01DF8-F91D-433E-9F07-454EAD1C8D4D}"/>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29" name="フローチャート: 判断 128">
          <a:extLst>
            <a:ext uri="{FF2B5EF4-FFF2-40B4-BE49-F238E27FC236}">
              <a16:creationId xmlns:a16="http://schemas.microsoft.com/office/drawing/2014/main" id="{0174AF8B-BB8E-48BF-9B68-417026DBD18B}"/>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0" name="フローチャート: 判断 129">
          <a:extLst>
            <a:ext uri="{FF2B5EF4-FFF2-40B4-BE49-F238E27FC236}">
              <a16:creationId xmlns:a16="http://schemas.microsoft.com/office/drawing/2014/main" id="{146B9F33-07CE-4A2F-9427-A1BCD0EC331E}"/>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1" name="フローチャート: 判断 130">
          <a:extLst>
            <a:ext uri="{FF2B5EF4-FFF2-40B4-BE49-F238E27FC236}">
              <a16:creationId xmlns:a16="http://schemas.microsoft.com/office/drawing/2014/main" id="{BDA545A3-0158-4D27-89FA-94FB0807C764}"/>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2" name="フローチャート: 判断 131">
          <a:extLst>
            <a:ext uri="{FF2B5EF4-FFF2-40B4-BE49-F238E27FC236}">
              <a16:creationId xmlns:a16="http://schemas.microsoft.com/office/drawing/2014/main" id="{A6A37DB8-FB30-42BC-8324-A3E1821DDFD8}"/>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3" name="フローチャート: 判断 132">
          <a:extLst>
            <a:ext uri="{FF2B5EF4-FFF2-40B4-BE49-F238E27FC236}">
              <a16:creationId xmlns:a16="http://schemas.microsoft.com/office/drawing/2014/main" id="{67F761B2-95E6-4A81-ABF5-2EFE47789782}"/>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02C7D68-716B-4C8F-A417-77912539EA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7452056-9FEA-4911-9C26-749CC33C2D5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0C865D6-4C9F-4455-9086-2E06BA83112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C3B3976-E501-4ADF-A7A6-0F4B77C9F54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1DBFF50-9C52-4B49-BE89-F69978340A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123625</xdr:rowOff>
    </xdr:from>
    <xdr:to>
      <xdr:col>76</xdr:col>
      <xdr:colOff>73025</xdr:colOff>
      <xdr:row>28</xdr:row>
      <xdr:rowOff>53775</xdr:rowOff>
    </xdr:to>
    <xdr:sp macro="" textlink="">
      <xdr:nvSpPr>
        <xdr:cNvPr id="139" name="楕円 138">
          <a:extLst>
            <a:ext uri="{FF2B5EF4-FFF2-40B4-BE49-F238E27FC236}">
              <a16:creationId xmlns:a16="http://schemas.microsoft.com/office/drawing/2014/main" id="{78F1942D-320C-4AF9-B9A2-A9FF21F16E2E}"/>
            </a:ext>
          </a:extLst>
        </xdr:cNvPr>
        <xdr:cNvSpPr/>
      </xdr:nvSpPr>
      <xdr:spPr>
        <a:xfrm>
          <a:off x="14744700" y="55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146502</xdr:rowOff>
    </xdr:from>
    <xdr:ext cx="469744" cy="259045"/>
    <xdr:sp macro="" textlink="">
      <xdr:nvSpPr>
        <xdr:cNvPr id="140" name="債務償還比率該当値テキスト">
          <a:extLst>
            <a:ext uri="{FF2B5EF4-FFF2-40B4-BE49-F238E27FC236}">
              <a16:creationId xmlns:a16="http://schemas.microsoft.com/office/drawing/2014/main" id="{70EECA6B-AEA9-40E8-B1A6-29914B13D5EA}"/>
            </a:ext>
          </a:extLst>
        </xdr:cNvPr>
        <xdr:cNvSpPr txBox="1"/>
      </xdr:nvSpPr>
      <xdr:spPr>
        <a:xfrm>
          <a:off x="14846300" y="53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30414</xdr:rowOff>
    </xdr:from>
    <xdr:to>
      <xdr:col>72</xdr:col>
      <xdr:colOff>123825</xdr:colOff>
      <xdr:row>28</xdr:row>
      <xdr:rowOff>132014</xdr:rowOff>
    </xdr:to>
    <xdr:sp macro="" textlink="">
      <xdr:nvSpPr>
        <xdr:cNvPr id="141" name="楕円 140">
          <a:extLst>
            <a:ext uri="{FF2B5EF4-FFF2-40B4-BE49-F238E27FC236}">
              <a16:creationId xmlns:a16="http://schemas.microsoft.com/office/drawing/2014/main" id="{DCFEDD0C-8111-4AB7-87F2-BD27287E8AF2}"/>
            </a:ext>
          </a:extLst>
        </xdr:cNvPr>
        <xdr:cNvSpPr/>
      </xdr:nvSpPr>
      <xdr:spPr>
        <a:xfrm>
          <a:off x="14033500" y="56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2975</xdr:rowOff>
    </xdr:from>
    <xdr:to>
      <xdr:col>76</xdr:col>
      <xdr:colOff>22225</xdr:colOff>
      <xdr:row>28</xdr:row>
      <xdr:rowOff>81214</xdr:rowOff>
    </xdr:to>
    <xdr:cxnSp macro="">
      <xdr:nvCxnSpPr>
        <xdr:cNvPr id="142" name="直線コネクタ 141">
          <a:extLst>
            <a:ext uri="{FF2B5EF4-FFF2-40B4-BE49-F238E27FC236}">
              <a16:creationId xmlns:a16="http://schemas.microsoft.com/office/drawing/2014/main" id="{AAF6BDAE-9EC6-4B17-87BD-EAC4B827148B}"/>
            </a:ext>
          </a:extLst>
        </xdr:cNvPr>
        <xdr:cNvCxnSpPr/>
      </xdr:nvCxnSpPr>
      <xdr:spPr>
        <a:xfrm flipV="1">
          <a:off x="14084300" y="5575100"/>
          <a:ext cx="7112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159300</xdr:rowOff>
    </xdr:from>
    <xdr:to>
      <xdr:col>68</xdr:col>
      <xdr:colOff>123825</xdr:colOff>
      <xdr:row>28</xdr:row>
      <xdr:rowOff>89450</xdr:rowOff>
    </xdr:to>
    <xdr:sp macro="" textlink="">
      <xdr:nvSpPr>
        <xdr:cNvPr id="143" name="楕円 142">
          <a:extLst>
            <a:ext uri="{FF2B5EF4-FFF2-40B4-BE49-F238E27FC236}">
              <a16:creationId xmlns:a16="http://schemas.microsoft.com/office/drawing/2014/main" id="{7E65A123-CD75-464A-B2F3-83411EE60783}"/>
            </a:ext>
          </a:extLst>
        </xdr:cNvPr>
        <xdr:cNvSpPr/>
      </xdr:nvSpPr>
      <xdr:spPr>
        <a:xfrm>
          <a:off x="13271500" y="55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38650</xdr:rowOff>
    </xdr:from>
    <xdr:to>
      <xdr:col>72</xdr:col>
      <xdr:colOff>73025</xdr:colOff>
      <xdr:row>28</xdr:row>
      <xdr:rowOff>81214</xdr:rowOff>
    </xdr:to>
    <xdr:cxnSp macro="">
      <xdr:nvCxnSpPr>
        <xdr:cNvPr id="144" name="直線コネクタ 143">
          <a:extLst>
            <a:ext uri="{FF2B5EF4-FFF2-40B4-BE49-F238E27FC236}">
              <a16:creationId xmlns:a16="http://schemas.microsoft.com/office/drawing/2014/main" id="{9D3FD08D-9321-47D2-B5B9-C735F23016BD}"/>
            </a:ext>
          </a:extLst>
        </xdr:cNvPr>
        <xdr:cNvCxnSpPr/>
      </xdr:nvCxnSpPr>
      <xdr:spPr>
        <a:xfrm>
          <a:off x="13322300" y="5610775"/>
          <a:ext cx="762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23217</xdr:rowOff>
    </xdr:from>
    <xdr:to>
      <xdr:col>64</xdr:col>
      <xdr:colOff>123825</xdr:colOff>
      <xdr:row>28</xdr:row>
      <xdr:rowOff>124817</xdr:rowOff>
    </xdr:to>
    <xdr:sp macro="" textlink="">
      <xdr:nvSpPr>
        <xdr:cNvPr id="145" name="楕円 144">
          <a:extLst>
            <a:ext uri="{FF2B5EF4-FFF2-40B4-BE49-F238E27FC236}">
              <a16:creationId xmlns:a16="http://schemas.microsoft.com/office/drawing/2014/main" id="{C17877D6-0AA4-41EA-A4E3-FB03DABFF8E0}"/>
            </a:ext>
          </a:extLst>
        </xdr:cNvPr>
        <xdr:cNvSpPr/>
      </xdr:nvSpPr>
      <xdr:spPr>
        <a:xfrm>
          <a:off x="12509500" y="55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38650</xdr:rowOff>
    </xdr:from>
    <xdr:to>
      <xdr:col>68</xdr:col>
      <xdr:colOff>73025</xdr:colOff>
      <xdr:row>28</xdr:row>
      <xdr:rowOff>74017</xdr:rowOff>
    </xdr:to>
    <xdr:cxnSp macro="">
      <xdr:nvCxnSpPr>
        <xdr:cNvPr id="146" name="直線コネクタ 145">
          <a:extLst>
            <a:ext uri="{FF2B5EF4-FFF2-40B4-BE49-F238E27FC236}">
              <a16:creationId xmlns:a16="http://schemas.microsoft.com/office/drawing/2014/main" id="{4430F8CC-76A9-4500-A4FD-708D3DA262AB}"/>
            </a:ext>
          </a:extLst>
        </xdr:cNvPr>
        <xdr:cNvCxnSpPr/>
      </xdr:nvCxnSpPr>
      <xdr:spPr>
        <a:xfrm flipV="1">
          <a:off x="12560300" y="5610775"/>
          <a:ext cx="762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156010</xdr:rowOff>
    </xdr:from>
    <xdr:to>
      <xdr:col>60</xdr:col>
      <xdr:colOff>123825</xdr:colOff>
      <xdr:row>28</xdr:row>
      <xdr:rowOff>86160</xdr:rowOff>
    </xdr:to>
    <xdr:sp macro="" textlink="">
      <xdr:nvSpPr>
        <xdr:cNvPr id="147" name="楕円 146">
          <a:extLst>
            <a:ext uri="{FF2B5EF4-FFF2-40B4-BE49-F238E27FC236}">
              <a16:creationId xmlns:a16="http://schemas.microsoft.com/office/drawing/2014/main" id="{B2436E32-FF68-440F-A876-5A2F44ADB21E}"/>
            </a:ext>
          </a:extLst>
        </xdr:cNvPr>
        <xdr:cNvSpPr/>
      </xdr:nvSpPr>
      <xdr:spPr>
        <a:xfrm>
          <a:off x="11747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35360</xdr:rowOff>
    </xdr:from>
    <xdr:to>
      <xdr:col>64</xdr:col>
      <xdr:colOff>73025</xdr:colOff>
      <xdr:row>28</xdr:row>
      <xdr:rowOff>74017</xdr:rowOff>
    </xdr:to>
    <xdr:cxnSp macro="">
      <xdr:nvCxnSpPr>
        <xdr:cNvPr id="148" name="直線コネクタ 147">
          <a:extLst>
            <a:ext uri="{FF2B5EF4-FFF2-40B4-BE49-F238E27FC236}">
              <a16:creationId xmlns:a16="http://schemas.microsoft.com/office/drawing/2014/main" id="{09D942B9-BC4A-46C7-A740-9F0B1A849FEF}"/>
            </a:ext>
          </a:extLst>
        </xdr:cNvPr>
        <xdr:cNvCxnSpPr/>
      </xdr:nvCxnSpPr>
      <xdr:spPr>
        <a:xfrm>
          <a:off x="11798300" y="5607485"/>
          <a:ext cx="7620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49" name="n_1aveValue債務償還比率">
          <a:extLst>
            <a:ext uri="{FF2B5EF4-FFF2-40B4-BE49-F238E27FC236}">
              <a16:creationId xmlns:a16="http://schemas.microsoft.com/office/drawing/2014/main" id="{1D016445-ECDD-4224-8673-7656E107F608}"/>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0" name="n_2aveValue債務償還比率">
          <a:extLst>
            <a:ext uri="{FF2B5EF4-FFF2-40B4-BE49-F238E27FC236}">
              <a16:creationId xmlns:a16="http://schemas.microsoft.com/office/drawing/2014/main" id="{7B561EB0-60AB-4165-B3ED-A84A27467D50}"/>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1" name="n_3aveValue債務償還比率">
          <a:extLst>
            <a:ext uri="{FF2B5EF4-FFF2-40B4-BE49-F238E27FC236}">
              <a16:creationId xmlns:a16="http://schemas.microsoft.com/office/drawing/2014/main" id="{6C780D24-C3B3-4E5A-A0EE-077008A97A21}"/>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2" name="n_4aveValue債務償還比率">
          <a:extLst>
            <a:ext uri="{FF2B5EF4-FFF2-40B4-BE49-F238E27FC236}">
              <a16:creationId xmlns:a16="http://schemas.microsoft.com/office/drawing/2014/main" id="{2C263A67-1489-43F1-9296-5A8DD3230752}"/>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148541</xdr:rowOff>
    </xdr:from>
    <xdr:ext cx="469744" cy="259045"/>
    <xdr:sp macro="" textlink="">
      <xdr:nvSpPr>
        <xdr:cNvPr id="153" name="n_1mainValue債務償還比率">
          <a:extLst>
            <a:ext uri="{FF2B5EF4-FFF2-40B4-BE49-F238E27FC236}">
              <a16:creationId xmlns:a16="http://schemas.microsoft.com/office/drawing/2014/main" id="{D368008A-9A20-4731-9E57-894B1B59C69D}"/>
            </a:ext>
          </a:extLst>
        </xdr:cNvPr>
        <xdr:cNvSpPr txBox="1"/>
      </xdr:nvSpPr>
      <xdr:spPr>
        <a:xfrm>
          <a:off x="13836727" y="53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105977</xdr:rowOff>
    </xdr:from>
    <xdr:ext cx="469744" cy="259045"/>
    <xdr:sp macro="" textlink="">
      <xdr:nvSpPr>
        <xdr:cNvPr id="154" name="n_2mainValue債務償還比率">
          <a:extLst>
            <a:ext uri="{FF2B5EF4-FFF2-40B4-BE49-F238E27FC236}">
              <a16:creationId xmlns:a16="http://schemas.microsoft.com/office/drawing/2014/main" id="{63BA5267-E69E-414A-8841-85D055009CDC}"/>
            </a:ext>
          </a:extLst>
        </xdr:cNvPr>
        <xdr:cNvSpPr txBox="1"/>
      </xdr:nvSpPr>
      <xdr:spPr>
        <a:xfrm>
          <a:off x="13087427" y="53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141344</xdr:rowOff>
    </xdr:from>
    <xdr:ext cx="469744" cy="259045"/>
    <xdr:sp macro="" textlink="">
      <xdr:nvSpPr>
        <xdr:cNvPr id="155" name="n_3mainValue債務償還比率">
          <a:extLst>
            <a:ext uri="{FF2B5EF4-FFF2-40B4-BE49-F238E27FC236}">
              <a16:creationId xmlns:a16="http://schemas.microsoft.com/office/drawing/2014/main" id="{BA10D153-A028-4742-BDE4-01EBB689C9AB}"/>
            </a:ext>
          </a:extLst>
        </xdr:cNvPr>
        <xdr:cNvSpPr txBox="1"/>
      </xdr:nvSpPr>
      <xdr:spPr>
        <a:xfrm>
          <a:off x="12325427" y="537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102687</xdr:rowOff>
    </xdr:from>
    <xdr:ext cx="469744" cy="259045"/>
    <xdr:sp macro="" textlink="">
      <xdr:nvSpPr>
        <xdr:cNvPr id="156" name="n_4mainValue債務償還比率">
          <a:extLst>
            <a:ext uri="{FF2B5EF4-FFF2-40B4-BE49-F238E27FC236}">
              <a16:creationId xmlns:a16="http://schemas.microsoft.com/office/drawing/2014/main" id="{0F6E3C98-AA89-4F44-9A8C-585EF5C3B265}"/>
            </a:ext>
          </a:extLst>
        </xdr:cNvPr>
        <xdr:cNvSpPr txBox="1"/>
      </xdr:nvSpPr>
      <xdr:spPr>
        <a:xfrm>
          <a:off x="11563427"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E643D820-4291-4998-99FA-2ACEED72A1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A6E6F14D-88E7-4B28-A93C-8C3B253F94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376F275E-FE97-46A5-AD18-C6418EB0B1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BDCB37D-C1A2-4E0B-BBD0-BF7A9ADC82B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22CDF71E-8002-476B-A544-3118F60347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7B9A6C4B-0B9D-4B19-AB6C-56E4AF1122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48903A-6F39-4424-A961-4328EDAFFB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CF7A82-01CF-48EF-85FA-06D1D93A34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EB79C5-630D-4585-90BF-2655931704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464CA9-5409-436C-A2FA-E79FC95608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685646-AA9C-4BFB-B4E6-69832677EB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C70805-8609-4505-9AA4-BCFDB2EF74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32AF2C-DA3E-4C8B-9AB2-B23F1645D3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F617ED-957C-4CF0-B4C8-BADD285741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2DD3BC-3815-49A7-8107-8B4CD2D60D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535964-5E73-4775-9DEF-C6EB69F9BB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D58BDF-223F-4199-AC4D-41955CAF25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6922BD-DD45-42EE-BF76-0AE2F68C5B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D98C91-C24A-4374-816C-D708F4B5D8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917B3D-823E-4208-A311-29BD29C8EC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06D1B3-1B13-48AD-AEB7-2191C8AF9E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0FC841-DD1F-4DA2-A6E2-6BD74F7B56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6DB6D7-3998-4E42-A942-46D0407AE2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67A0C5-1723-4AB9-99D1-3A0D2E357C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29C921-423C-4698-B3CA-E5B702B946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FDF73B-92AA-4785-9559-16E8CC362C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611D08-3596-4203-ABF5-8A6725D6A4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E0DA2A-3C82-43BE-9DEC-87201338A7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D9593A-05E4-45D1-93AF-30D7D6AA68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9007C9-8C1D-498A-A5B9-F72C12C799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1E4C70-9827-4558-A571-0C7C8B4172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365246-758B-4307-97BC-206C8273A6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EADDD3-F026-4D91-A756-94C7E8D496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83C322-1DB3-4BF0-9AD9-5AF95A3885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8AC5D8-D597-4C07-8C54-DF5CB6613A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C6B3E1-E3BB-4CEC-B862-4D5FA27800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8572B8-8269-40A6-926C-830F1E2F45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0B26FE-122A-44CF-B37E-D708114614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CEF176-04DA-40E2-B6B8-42B8F6BE12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28F879-7D50-46DA-8209-30D9B09D9C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412A51-C676-45A4-B2B1-8B1BA2F3FD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385A25-5D6D-4676-9390-C5C839D1A7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70BEED-6C54-4339-BFD8-0683267405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1C8E68-000D-4E3A-B60B-667B9F4265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A7B23A-66A8-40B0-8ACB-95544201737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3350CE0-0B51-43C7-9985-2E7565A0F6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A4F0C7C-B7E4-48A5-BA01-6A6621FAEF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B30E1D2-8114-45E3-9EF6-395D462707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A211AE2-1337-4A98-9BBE-CF49AB4264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4A3F91C-35B7-48FD-BC61-3792235871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6A02521-B756-405B-BBE9-1E5DBC1DA6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F0A5EBC-65C7-450D-A9D0-404BCC604D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7D3A98E-EC84-4F8A-95AE-341C406470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554F182-CEFD-411C-8CF9-A50BA087D5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B709447-5052-4F75-9A46-1D10DC4952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43E971E-FC92-4D86-98C5-7DA9E26E02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A131ED1-30AA-4D34-A812-939EB62CA1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C8386F7-D1C4-4ADE-98E6-B5EB82B8C2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CA8A29E-A183-4D0B-823B-0B0AC4F2D4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52F9FEB-D9D1-4EF3-89B3-26D5EC3147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4301320-8049-407E-A800-85F7D9E5886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7691552F-8D5A-4CEE-BE70-B64943B877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3382500-6919-4135-B705-48C15D2127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1AB2593B-2C71-471D-AFE2-C36C1FA8D1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C885A708-F01F-46CB-8FD2-B82783C936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96BAAE8-7AF2-45E2-8B37-9BE294C5F9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2F6EC5E6-49CC-4CFF-A7F2-2D0BAC7581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60F6B1CB-7C1A-4CF7-A817-7D149515F8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E9361D9-6074-451B-9ECA-8F984D8F66F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CDDF56EF-3148-4E33-B410-2723C12287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CA3F828-9ACB-404D-B779-6CF3CE8E5C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00B3920-56A1-44AB-903C-563654FF15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814FAF0-10D2-4A28-A059-A48CD53126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15C973C1-59A1-43E1-A46F-C627D78828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1D64578-21BC-4F73-BF74-EDBEB5B9C5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8DA6CD91-7C4E-4A83-B3B9-9B271F3C0D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BAA6F1D3-F863-464F-8E50-D439ED95DC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83E57E9-3958-4F50-A66E-ABCAEDC30D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AC2F7729-4007-4E2B-A43D-D0FBAD7919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DDF42EB2-52E2-4BF7-9DCD-2C1F914467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563DBFAC-B3EE-4259-A6BE-DFEA3BB7C0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C1CB66B8-192F-4376-960F-D000E4BE79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EDF5A162-71AF-42D3-81CD-E23584CA81C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D6BEE2C7-FFC6-4B8B-8F0E-A1501D4808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107F1BEE-6F36-4090-B5B5-B3C0CE3C72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FB22F40-39E5-458B-A345-ECD9651F38B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3240D677-9014-40E1-B2FA-A0504C34B99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2321771A-8564-4EE8-B960-E5354A4E9F5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19A0FF63-56BC-419D-B597-8115147BC36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6C9E623E-4BE3-4383-BA4E-F68F9FF8738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A2549A95-2AB8-4672-8397-AACDAF1F09A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D4B6D644-EA21-410E-A199-C78EECF9DFB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50C124CE-9933-4EA1-A508-A46188F85C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公営住宅】&#10;有形固定資産減価償却率グラフ枠">
          <a:extLst>
            <a:ext uri="{FF2B5EF4-FFF2-40B4-BE49-F238E27FC236}">
              <a16:creationId xmlns:a16="http://schemas.microsoft.com/office/drawing/2014/main" id="{C3D0A2BA-E241-4AB2-8C33-1CC117F61E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D130A8B3-D67E-44BB-AB10-05A9BCB72427}"/>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公営住宅】&#10;有形固定資産減価償却率最小値テキスト">
          <a:extLst>
            <a:ext uri="{FF2B5EF4-FFF2-40B4-BE49-F238E27FC236}">
              <a16:creationId xmlns:a16="http://schemas.microsoft.com/office/drawing/2014/main" id="{975B122D-1D0B-4D6A-A1FE-25F21F238AD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90A0986A-B688-4325-821A-8BF2A056345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93" name="【公営住宅】&#10;有形固定資産減価償却率最大値テキスト">
          <a:extLst>
            <a:ext uri="{FF2B5EF4-FFF2-40B4-BE49-F238E27FC236}">
              <a16:creationId xmlns:a16="http://schemas.microsoft.com/office/drawing/2014/main" id="{9FB6E365-6290-47A5-BB7F-46EFB2FE3BC5}"/>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94" name="直線コネクタ 93">
          <a:extLst>
            <a:ext uri="{FF2B5EF4-FFF2-40B4-BE49-F238E27FC236}">
              <a16:creationId xmlns:a16="http://schemas.microsoft.com/office/drawing/2014/main" id="{E2DA8244-684F-4461-BD54-3D9EC89B94A8}"/>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95" name="【公営住宅】&#10;有形固定資産減価償却率平均値テキスト">
          <a:extLst>
            <a:ext uri="{FF2B5EF4-FFF2-40B4-BE49-F238E27FC236}">
              <a16:creationId xmlns:a16="http://schemas.microsoft.com/office/drawing/2014/main" id="{575A18BE-0EEB-493D-802C-11EEB8BA92B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96" name="フローチャート: 判断 95">
          <a:extLst>
            <a:ext uri="{FF2B5EF4-FFF2-40B4-BE49-F238E27FC236}">
              <a16:creationId xmlns:a16="http://schemas.microsoft.com/office/drawing/2014/main" id="{0D846052-5D7B-4FF9-9C44-014D9C9495DD}"/>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97" name="フローチャート: 判断 96">
          <a:extLst>
            <a:ext uri="{FF2B5EF4-FFF2-40B4-BE49-F238E27FC236}">
              <a16:creationId xmlns:a16="http://schemas.microsoft.com/office/drawing/2014/main" id="{34515296-448E-4DE6-BF20-C6C16696D441}"/>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98" name="フローチャート: 判断 97">
          <a:extLst>
            <a:ext uri="{FF2B5EF4-FFF2-40B4-BE49-F238E27FC236}">
              <a16:creationId xmlns:a16="http://schemas.microsoft.com/office/drawing/2014/main" id="{EB432AF1-26A9-487D-B54B-840E9F2811E3}"/>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99" name="フローチャート: 判断 98">
          <a:extLst>
            <a:ext uri="{FF2B5EF4-FFF2-40B4-BE49-F238E27FC236}">
              <a16:creationId xmlns:a16="http://schemas.microsoft.com/office/drawing/2014/main" id="{97BE581B-D509-4A1B-8BBA-6A022F88DD2E}"/>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100" name="フローチャート: 判断 99">
          <a:extLst>
            <a:ext uri="{FF2B5EF4-FFF2-40B4-BE49-F238E27FC236}">
              <a16:creationId xmlns:a16="http://schemas.microsoft.com/office/drawing/2014/main" id="{38C18A7B-E600-49A7-809B-4272CDF8E0FE}"/>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14B68FA9-7548-4B82-80D4-4673924FD7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DD020550-715F-462E-8334-C4697B153A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2032E990-7E89-4C3B-BB0A-F302B4A35A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4C47FBAF-54A2-4AA3-8FE3-713E46E0F8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A240E224-8DFC-4B93-8499-DD5B43168E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62412</xdr:rowOff>
    </xdr:from>
    <xdr:to>
      <xdr:col>24</xdr:col>
      <xdr:colOff>114300</xdr:colOff>
      <xdr:row>84</xdr:row>
      <xdr:rowOff>164012</xdr:rowOff>
    </xdr:to>
    <xdr:sp macro="" textlink="">
      <xdr:nvSpPr>
        <xdr:cNvPr id="106" name="楕円 105">
          <a:extLst>
            <a:ext uri="{FF2B5EF4-FFF2-40B4-BE49-F238E27FC236}">
              <a16:creationId xmlns:a16="http://schemas.microsoft.com/office/drawing/2014/main" id="{4B0DE58A-7685-49C8-BA86-628400DD6E0E}"/>
            </a:ext>
          </a:extLst>
        </xdr:cNvPr>
        <xdr:cNvSpPr/>
      </xdr:nvSpPr>
      <xdr:spPr>
        <a:xfrm>
          <a:off x="4584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40839</xdr:rowOff>
    </xdr:from>
    <xdr:ext cx="405111" cy="259045"/>
    <xdr:sp macro="" textlink="">
      <xdr:nvSpPr>
        <xdr:cNvPr id="107" name="【公営住宅】&#10;有形固定資産減価償却率該当値テキスト">
          <a:extLst>
            <a:ext uri="{FF2B5EF4-FFF2-40B4-BE49-F238E27FC236}">
              <a16:creationId xmlns:a16="http://schemas.microsoft.com/office/drawing/2014/main" id="{2A1F5CF5-0954-491B-AAE5-D2B3F1F8C27F}"/>
            </a:ext>
          </a:extLst>
        </xdr:cNvPr>
        <xdr:cNvSpPr txBox="1"/>
      </xdr:nvSpPr>
      <xdr:spPr>
        <a:xfrm>
          <a:off x="4673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164209</xdr:rowOff>
    </xdr:from>
    <xdr:ext cx="405111" cy="259045"/>
    <xdr:sp macro="" textlink="">
      <xdr:nvSpPr>
        <xdr:cNvPr id="108" name="n_1aveValue【公営住宅】&#10;有形固定資産減価償却率">
          <a:extLst>
            <a:ext uri="{FF2B5EF4-FFF2-40B4-BE49-F238E27FC236}">
              <a16:creationId xmlns:a16="http://schemas.microsoft.com/office/drawing/2014/main" id="{87114647-E8BD-413A-B6BC-DB09C7543B5C}"/>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109" name="n_2aveValue【公営住宅】&#10;有形固定資産減価償却率">
          <a:extLst>
            <a:ext uri="{FF2B5EF4-FFF2-40B4-BE49-F238E27FC236}">
              <a16:creationId xmlns:a16="http://schemas.microsoft.com/office/drawing/2014/main" id="{0C923D33-BD7B-4A43-BAAA-94E53FDF35D1}"/>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110" name="n_3aveValue【公営住宅】&#10;有形固定資産減価償却率">
          <a:extLst>
            <a:ext uri="{FF2B5EF4-FFF2-40B4-BE49-F238E27FC236}">
              <a16:creationId xmlns:a16="http://schemas.microsoft.com/office/drawing/2014/main" id="{4946010D-7599-4C8D-8E0E-6D42AFBC72BC}"/>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111" name="n_4aveValue【公営住宅】&#10;有形固定資産減価償却率">
          <a:extLst>
            <a:ext uri="{FF2B5EF4-FFF2-40B4-BE49-F238E27FC236}">
              <a16:creationId xmlns:a16="http://schemas.microsoft.com/office/drawing/2014/main" id="{F9EDAD32-5C35-4561-A019-A2463FE50D83}"/>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a:extLst>
            <a:ext uri="{FF2B5EF4-FFF2-40B4-BE49-F238E27FC236}">
              <a16:creationId xmlns:a16="http://schemas.microsoft.com/office/drawing/2014/main" id="{019E3596-6524-4AFB-8D35-46B464E5FD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a:extLst>
            <a:ext uri="{FF2B5EF4-FFF2-40B4-BE49-F238E27FC236}">
              <a16:creationId xmlns:a16="http://schemas.microsoft.com/office/drawing/2014/main" id="{5D07FCFD-2398-4054-AC87-0B9A0DC1F6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a:extLst>
            <a:ext uri="{FF2B5EF4-FFF2-40B4-BE49-F238E27FC236}">
              <a16:creationId xmlns:a16="http://schemas.microsoft.com/office/drawing/2014/main" id="{C2DE9F87-65E7-4D86-917E-097EB84975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a:extLst>
            <a:ext uri="{FF2B5EF4-FFF2-40B4-BE49-F238E27FC236}">
              <a16:creationId xmlns:a16="http://schemas.microsoft.com/office/drawing/2014/main" id="{1B662E3C-0A10-4F69-8897-ED75D32F69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a:extLst>
            <a:ext uri="{FF2B5EF4-FFF2-40B4-BE49-F238E27FC236}">
              <a16:creationId xmlns:a16="http://schemas.microsoft.com/office/drawing/2014/main" id="{EE22F226-E2DC-4AD4-9034-E85E19ADC0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a:extLst>
            <a:ext uri="{FF2B5EF4-FFF2-40B4-BE49-F238E27FC236}">
              <a16:creationId xmlns:a16="http://schemas.microsoft.com/office/drawing/2014/main" id="{4C4A97C4-9DF4-47B3-8B4D-542476C7C5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a:extLst>
            <a:ext uri="{FF2B5EF4-FFF2-40B4-BE49-F238E27FC236}">
              <a16:creationId xmlns:a16="http://schemas.microsoft.com/office/drawing/2014/main" id="{3259F0E1-8849-4A73-B1EE-0A4CC58D59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a:extLst>
            <a:ext uri="{FF2B5EF4-FFF2-40B4-BE49-F238E27FC236}">
              <a16:creationId xmlns:a16="http://schemas.microsoft.com/office/drawing/2014/main" id="{755022EF-8156-480C-A30F-96F40FCAAC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a:extLst>
            <a:ext uri="{FF2B5EF4-FFF2-40B4-BE49-F238E27FC236}">
              <a16:creationId xmlns:a16="http://schemas.microsoft.com/office/drawing/2014/main" id="{A0359506-91E3-47E2-A01D-1D0A95AA14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a:extLst>
            <a:ext uri="{FF2B5EF4-FFF2-40B4-BE49-F238E27FC236}">
              <a16:creationId xmlns:a16="http://schemas.microsoft.com/office/drawing/2014/main" id="{CA97431D-70B4-4E7A-9CE0-9A5B4162A9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2" name="直線コネクタ 121">
          <a:extLst>
            <a:ext uri="{FF2B5EF4-FFF2-40B4-BE49-F238E27FC236}">
              <a16:creationId xmlns:a16="http://schemas.microsoft.com/office/drawing/2014/main" id="{7CBD5A92-9BC0-4FC2-9A64-2B475455008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3" name="テキスト ボックス 122">
          <a:extLst>
            <a:ext uri="{FF2B5EF4-FFF2-40B4-BE49-F238E27FC236}">
              <a16:creationId xmlns:a16="http://schemas.microsoft.com/office/drawing/2014/main" id="{2E7426F7-33AE-4FDC-B40F-5C8924C24E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4" name="直線コネクタ 123">
          <a:extLst>
            <a:ext uri="{FF2B5EF4-FFF2-40B4-BE49-F238E27FC236}">
              <a16:creationId xmlns:a16="http://schemas.microsoft.com/office/drawing/2014/main" id="{9D163A7B-4F4E-4362-87ED-6B3CA9B3B1F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5" name="テキスト ボックス 124">
          <a:extLst>
            <a:ext uri="{FF2B5EF4-FFF2-40B4-BE49-F238E27FC236}">
              <a16:creationId xmlns:a16="http://schemas.microsoft.com/office/drawing/2014/main" id="{B0D21CA5-8AFF-4BE9-BF60-5741DFB17B4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6" name="直線コネクタ 125">
          <a:extLst>
            <a:ext uri="{FF2B5EF4-FFF2-40B4-BE49-F238E27FC236}">
              <a16:creationId xmlns:a16="http://schemas.microsoft.com/office/drawing/2014/main" id="{D93F52A0-8D1A-45B6-9386-08443833CE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7" name="テキスト ボックス 126">
          <a:extLst>
            <a:ext uri="{FF2B5EF4-FFF2-40B4-BE49-F238E27FC236}">
              <a16:creationId xmlns:a16="http://schemas.microsoft.com/office/drawing/2014/main" id="{BC91E472-E8B1-4C17-8FC9-F2D9B98697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8" name="直線コネクタ 127">
          <a:extLst>
            <a:ext uri="{FF2B5EF4-FFF2-40B4-BE49-F238E27FC236}">
              <a16:creationId xmlns:a16="http://schemas.microsoft.com/office/drawing/2014/main" id="{D53876F8-B6CB-47E7-AF23-2098DFC8DF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9" name="テキスト ボックス 128">
          <a:extLst>
            <a:ext uri="{FF2B5EF4-FFF2-40B4-BE49-F238E27FC236}">
              <a16:creationId xmlns:a16="http://schemas.microsoft.com/office/drawing/2014/main" id="{54ECEE58-A63A-4F98-9CB8-A642A67EE06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0" name="直線コネクタ 129">
          <a:extLst>
            <a:ext uri="{FF2B5EF4-FFF2-40B4-BE49-F238E27FC236}">
              <a16:creationId xmlns:a16="http://schemas.microsoft.com/office/drawing/2014/main" id="{D601EAAA-C60F-4203-9534-3BBF0A77202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1" name="テキスト ボックス 130">
          <a:extLst>
            <a:ext uri="{FF2B5EF4-FFF2-40B4-BE49-F238E27FC236}">
              <a16:creationId xmlns:a16="http://schemas.microsoft.com/office/drawing/2014/main" id="{07E38C6D-DE39-480D-A887-7BC0A194752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2" name="直線コネクタ 131">
          <a:extLst>
            <a:ext uri="{FF2B5EF4-FFF2-40B4-BE49-F238E27FC236}">
              <a16:creationId xmlns:a16="http://schemas.microsoft.com/office/drawing/2014/main" id="{465DF10A-A386-4A32-8733-A6B27EC237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33" name="テキスト ボックス 132">
          <a:extLst>
            <a:ext uri="{FF2B5EF4-FFF2-40B4-BE49-F238E27FC236}">
              <a16:creationId xmlns:a16="http://schemas.microsoft.com/office/drawing/2014/main" id="{06168575-8CCE-4F85-A8E7-5A9F171D94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4" name="【公営住宅】&#10;一人当たり面積グラフ枠">
          <a:extLst>
            <a:ext uri="{FF2B5EF4-FFF2-40B4-BE49-F238E27FC236}">
              <a16:creationId xmlns:a16="http://schemas.microsoft.com/office/drawing/2014/main" id="{E346BD48-0974-4A32-B5C2-832764E4D3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135" name="直線コネクタ 134">
          <a:extLst>
            <a:ext uri="{FF2B5EF4-FFF2-40B4-BE49-F238E27FC236}">
              <a16:creationId xmlns:a16="http://schemas.microsoft.com/office/drawing/2014/main" id="{48CBFE56-846F-41A6-B16D-0295FCD43C76}"/>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136" name="【公営住宅】&#10;一人当たり面積最小値テキスト">
          <a:extLst>
            <a:ext uri="{FF2B5EF4-FFF2-40B4-BE49-F238E27FC236}">
              <a16:creationId xmlns:a16="http://schemas.microsoft.com/office/drawing/2014/main" id="{17A1B00F-4480-4510-80A0-99D81AFBF1A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137" name="直線コネクタ 136">
          <a:extLst>
            <a:ext uri="{FF2B5EF4-FFF2-40B4-BE49-F238E27FC236}">
              <a16:creationId xmlns:a16="http://schemas.microsoft.com/office/drawing/2014/main" id="{90D3FC97-65EA-4809-9750-26CED4E02FA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138" name="【公営住宅】&#10;一人当たり面積最大値テキスト">
          <a:extLst>
            <a:ext uri="{FF2B5EF4-FFF2-40B4-BE49-F238E27FC236}">
              <a16:creationId xmlns:a16="http://schemas.microsoft.com/office/drawing/2014/main" id="{07F4A8D6-502D-4275-A17B-0235692BC018}"/>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139" name="直線コネクタ 138">
          <a:extLst>
            <a:ext uri="{FF2B5EF4-FFF2-40B4-BE49-F238E27FC236}">
              <a16:creationId xmlns:a16="http://schemas.microsoft.com/office/drawing/2014/main" id="{A7E17448-D7EE-439C-936A-DA8D90F0BFFB}"/>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140" name="【公営住宅】&#10;一人当たり面積平均値テキスト">
          <a:extLst>
            <a:ext uri="{FF2B5EF4-FFF2-40B4-BE49-F238E27FC236}">
              <a16:creationId xmlns:a16="http://schemas.microsoft.com/office/drawing/2014/main" id="{18A73C2F-7D61-444D-A457-1349B645FCE5}"/>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141" name="フローチャート: 判断 140">
          <a:extLst>
            <a:ext uri="{FF2B5EF4-FFF2-40B4-BE49-F238E27FC236}">
              <a16:creationId xmlns:a16="http://schemas.microsoft.com/office/drawing/2014/main" id="{C8FFB2D1-ED74-4911-BC78-0ABCF629E338}"/>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142" name="フローチャート: 判断 141">
          <a:extLst>
            <a:ext uri="{FF2B5EF4-FFF2-40B4-BE49-F238E27FC236}">
              <a16:creationId xmlns:a16="http://schemas.microsoft.com/office/drawing/2014/main" id="{16A31F2B-94DD-4948-8A0A-654D18B2F24C}"/>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143" name="フローチャート: 判断 142">
          <a:extLst>
            <a:ext uri="{FF2B5EF4-FFF2-40B4-BE49-F238E27FC236}">
              <a16:creationId xmlns:a16="http://schemas.microsoft.com/office/drawing/2014/main" id="{46D0CFB4-59AC-429A-9281-C99743E93D66}"/>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144" name="フローチャート: 判断 143">
          <a:extLst>
            <a:ext uri="{FF2B5EF4-FFF2-40B4-BE49-F238E27FC236}">
              <a16:creationId xmlns:a16="http://schemas.microsoft.com/office/drawing/2014/main" id="{CF7F8B94-68AE-4907-86D6-7BC8A1A7AD1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145" name="フローチャート: 判断 144">
          <a:extLst>
            <a:ext uri="{FF2B5EF4-FFF2-40B4-BE49-F238E27FC236}">
              <a16:creationId xmlns:a16="http://schemas.microsoft.com/office/drawing/2014/main" id="{CECE53D7-926E-4432-AF70-8BFB4702218A}"/>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22F528BC-3E68-47A1-A305-67112A629C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B1C8C72C-DCC9-48E9-B764-99FBC09AF6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22C99B74-66E1-40D4-81A5-F02CAA41A3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E44AAEBB-87ED-4E53-BABB-7560D61DA2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D1AC24A6-2B0E-40AD-A04A-4C78A0D12C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89979</xdr:rowOff>
    </xdr:from>
    <xdr:to>
      <xdr:col>55</xdr:col>
      <xdr:colOff>50800</xdr:colOff>
      <xdr:row>85</xdr:row>
      <xdr:rowOff>20129</xdr:rowOff>
    </xdr:to>
    <xdr:sp macro="" textlink="">
      <xdr:nvSpPr>
        <xdr:cNvPr id="151" name="楕円 150">
          <a:extLst>
            <a:ext uri="{FF2B5EF4-FFF2-40B4-BE49-F238E27FC236}">
              <a16:creationId xmlns:a16="http://schemas.microsoft.com/office/drawing/2014/main" id="{5901F61A-3374-4E96-9E8F-859DE3BBD9E7}"/>
            </a:ext>
          </a:extLst>
        </xdr:cNvPr>
        <xdr:cNvSpPr/>
      </xdr:nvSpPr>
      <xdr:spPr>
        <a:xfrm>
          <a:off x="10426700" y="144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68406</xdr:rowOff>
    </xdr:from>
    <xdr:ext cx="469744" cy="259045"/>
    <xdr:sp macro="" textlink="">
      <xdr:nvSpPr>
        <xdr:cNvPr id="152" name="【公営住宅】&#10;一人当たり面積該当値テキスト">
          <a:extLst>
            <a:ext uri="{FF2B5EF4-FFF2-40B4-BE49-F238E27FC236}">
              <a16:creationId xmlns:a16="http://schemas.microsoft.com/office/drawing/2014/main" id="{4B11F177-1E7C-41AD-BEBA-57D6C058CFE6}"/>
            </a:ext>
          </a:extLst>
        </xdr:cNvPr>
        <xdr:cNvSpPr txBox="1"/>
      </xdr:nvSpPr>
      <xdr:spPr>
        <a:xfrm>
          <a:off x="10515600" y="144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2557</xdr:rowOff>
    </xdr:from>
    <xdr:ext cx="469744" cy="259045"/>
    <xdr:sp macro="" textlink="">
      <xdr:nvSpPr>
        <xdr:cNvPr id="153" name="n_1aveValue【公営住宅】&#10;一人当たり面積">
          <a:extLst>
            <a:ext uri="{FF2B5EF4-FFF2-40B4-BE49-F238E27FC236}">
              <a16:creationId xmlns:a16="http://schemas.microsoft.com/office/drawing/2014/main" id="{3D2CECAD-0B30-43E3-9647-707FEAA9D29E}"/>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154" name="n_2aveValue【公営住宅】&#10;一人当たり面積">
          <a:extLst>
            <a:ext uri="{FF2B5EF4-FFF2-40B4-BE49-F238E27FC236}">
              <a16:creationId xmlns:a16="http://schemas.microsoft.com/office/drawing/2014/main" id="{65E04208-5FE4-4867-B173-1A8D327AFB07}"/>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155" name="n_3aveValue【公営住宅】&#10;一人当たり面積">
          <a:extLst>
            <a:ext uri="{FF2B5EF4-FFF2-40B4-BE49-F238E27FC236}">
              <a16:creationId xmlns:a16="http://schemas.microsoft.com/office/drawing/2014/main" id="{ABC56639-87E5-4783-ABF1-89349D95FEFA}"/>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156" name="n_4aveValue【公営住宅】&#10;一人当たり面積">
          <a:extLst>
            <a:ext uri="{FF2B5EF4-FFF2-40B4-BE49-F238E27FC236}">
              <a16:creationId xmlns:a16="http://schemas.microsoft.com/office/drawing/2014/main" id="{B656E245-E97B-4920-9560-BE669C2EC4A3}"/>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BCE058F0-C570-44FF-B896-541B265177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46FA4070-12A5-4408-9A78-83E23F39CD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A708EC50-7328-4E03-9CFA-65597A78C2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4F1AF376-81C7-4449-ACA7-1AA4A31A59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45FC2AFA-076A-4562-AFDC-90CEB93101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DC012BE5-0F37-4AF8-B833-FF480719F2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FD4B6377-7016-4DF0-9B7F-66B4621CDB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917C0FBF-81FB-4097-8505-6C3385319C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BF902128-B2A8-43C7-8C42-C7765732EB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6F10C7A1-28BC-4015-A8FA-6838629AD2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AC5E7DE7-9DC3-4BF6-926F-51D086C4E1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8BCAC80E-22AF-4DEC-AE4A-501635FF9A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B6BE2813-E30A-4BC8-A6B0-75DFAFE91F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CC56142B-9788-498C-8CDD-BE4F2A1089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2E4A474D-65A6-471E-B3AD-88074DCE70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22A3FFDB-7DDA-40DF-A20F-F515E9EB4E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a16="http://schemas.microsoft.com/office/drawing/2014/main" id="{D4051626-5B43-4ADF-A3BC-23B9C033D6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a16="http://schemas.microsoft.com/office/drawing/2014/main" id="{44D0DAE9-90D1-4B6E-97F7-86F55B8321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a16="http://schemas.microsoft.com/office/drawing/2014/main" id="{32C36164-0412-4AD1-B7D4-4D128B6E93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a16="http://schemas.microsoft.com/office/drawing/2014/main" id="{7194B158-79B1-45D9-BC12-7DCD908D4D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a16="http://schemas.microsoft.com/office/drawing/2014/main" id="{4BD11A64-F400-4204-9356-B427501B8A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a16="http://schemas.microsoft.com/office/drawing/2014/main" id="{D527105C-8F72-4F97-8270-095CDE9CE6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a16="http://schemas.microsoft.com/office/drawing/2014/main" id="{4A631FF1-E0B7-4142-8BA6-B296BFCFC5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a16="http://schemas.microsoft.com/office/drawing/2014/main" id="{E83AC9A8-11D5-4972-9CA5-323CFAB65C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1" name="テキスト ボックス 180">
          <a:extLst>
            <a:ext uri="{FF2B5EF4-FFF2-40B4-BE49-F238E27FC236}">
              <a16:creationId xmlns:a16="http://schemas.microsoft.com/office/drawing/2014/main" id="{2B5337A6-8961-48E2-8C3C-9EE90F4F4C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2" name="直線コネクタ 181">
          <a:extLst>
            <a:ext uri="{FF2B5EF4-FFF2-40B4-BE49-F238E27FC236}">
              <a16:creationId xmlns:a16="http://schemas.microsoft.com/office/drawing/2014/main" id="{841A5E66-A0D9-4235-B9CD-70A26A3EAA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3" name="テキスト ボックス 182">
          <a:extLst>
            <a:ext uri="{FF2B5EF4-FFF2-40B4-BE49-F238E27FC236}">
              <a16:creationId xmlns:a16="http://schemas.microsoft.com/office/drawing/2014/main" id="{8DFCC411-3FBF-4710-986F-9A98BCA738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4" name="直線コネクタ 183">
          <a:extLst>
            <a:ext uri="{FF2B5EF4-FFF2-40B4-BE49-F238E27FC236}">
              <a16:creationId xmlns:a16="http://schemas.microsoft.com/office/drawing/2014/main" id="{25E1D23B-95FD-49AE-AB12-84CCEAAEB0D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85" name="テキスト ボックス 184">
          <a:extLst>
            <a:ext uri="{FF2B5EF4-FFF2-40B4-BE49-F238E27FC236}">
              <a16:creationId xmlns:a16="http://schemas.microsoft.com/office/drawing/2014/main" id="{FD83BF26-CEC5-44D4-9E9E-1A0BD6A63A1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6" name="直線コネクタ 185">
          <a:extLst>
            <a:ext uri="{FF2B5EF4-FFF2-40B4-BE49-F238E27FC236}">
              <a16:creationId xmlns:a16="http://schemas.microsoft.com/office/drawing/2014/main" id="{3B6341B2-4277-414F-9F18-2C93499AAF4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7" name="テキスト ボックス 186">
          <a:extLst>
            <a:ext uri="{FF2B5EF4-FFF2-40B4-BE49-F238E27FC236}">
              <a16:creationId xmlns:a16="http://schemas.microsoft.com/office/drawing/2014/main" id="{7BBFBC4D-D08D-4C45-9A77-326A052F281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8" name="直線コネクタ 187">
          <a:extLst>
            <a:ext uri="{FF2B5EF4-FFF2-40B4-BE49-F238E27FC236}">
              <a16:creationId xmlns:a16="http://schemas.microsoft.com/office/drawing/2014/main" id="{DEF94066-F3F4-4E5E-BF1C-3B9EDA8D61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9" name="テキスト ボックス 188">
          <a:extLst>
            <a:ext uri="{FF2B5EF4-FFF2-40B4-BE49-F238E27FC236}">
              <a16:creationId xmlns:a16="http://schemas.microsoft.com/office/drawing/2014/main" id="{0AD1D485-CA36-48B7-A2CB-2420C8FB36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0" name="直線コネクタ 189">
          <a:extLst>
            <a:ext uri="{FF2B5EF4-FFF2-40B4-BE49-F238E27FC236}">
              <a16:creationId xmlns:a16="http://schemas.microsoft.com/office/drawing/2014/main" id="{C293AF41-1188-472C-A959-9689D06CC4B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1" name="テキスト ボックス 190">
          <a:extLst>
            <a:ext uri="{FF2B5EF4-FFF2-40B4-BE49-F238E27FC236}">
              <a16:creationId xmlns:a16="http://schemas.microsoft.com/office/drawing/2014/main" id="{73A480BE-86FC-4EB5-9ADB-738ADB0FDF3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2" name="直線コネクタ 191">
          <a:extLst>
            <a:ext uri="{FF2B5EF4-FFF2-40B4-BE49-F238E27FC236}">
              <a16:creationId xmlns:a16="http://schemas.microsoft.com/office/drawing/2014/main" id="{3723DCC4-ED34-4C72-B793-0A5D3B1A0B1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93" name="テキスト ボックス 192">
          <a:extLst>
            <a:ext uri="{FF2B5EF4-FFF2-40B4-BE49-F238E27FC236}">
              <a16:creationId xmlns:a16="http://schemas.microsoft.com/office/drawing/2014/main" id="{0006EA0F-E7C7-4C6C-B131-ECDF4647A5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4" name="直線コネクタ 193">
          <a:extLst>
            <a:ext uri="{FF2B5EF4-FFF2-40B4-BE49-F238E27FC236}">
              <a16:creationId xmlns:a16="http://schemas.microsoft.com/office/drawing/2014/main" id="{72071543-3212-4BA1-B668-3E9C3E4196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95" name="テキスト ボックス 194">
          <a:extLst>
            <a:ext uri="{FF2B5EF4-FFF2-40B4-BE49-F238E27FC236}">
              <a16:creationId xmlns:a16="http://schemas.microsoft.com/office/drawing/2014/main" id="{107D19EC-E878-4BE8-9E22-07CAFFBCF77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6" name="【認定こども園・幼稚園・保育所】&#10;有形固定資産減価償却率グラフ枠">
          <a:extLst>
            <a:ext uri="{FF2B5EF4-FFF2-40B4-BE49-F238E27FC236}">
              <a16:creationId xmlns:a16="http://schemas.microsoft.com/office/drawing/2014/main" id="{526C56AD-7223-4858-963E-BE3DFF739A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197" name="直線コネクタ 196">
          <a:extLst>
            <a:ext uri="{FF2B5EF4-FFF2-40B4-BE49-F238E27FC236}">
              <a16:creationId xmlns:a16="http://schemas.microsoft.com/office/drawing/2014/main" id="{D6051FA6-51B3-4D70-A6BE-D87BD439278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198" name="【認定こども園・幼稚園・保育所】&#10;有形固定資産減価償却率最小値テキスト">
          <a:extLst>
            <a:ext uri="{FF2B5EF4-FFF2-40B4-BE49-F238E27FC236}">
              <a16:creationId xmlns:a16="http://schemas.microsoft.com/office/drawing/2014/main" id="{9CE29778-3B03-4331-A68C-7F323375F1C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99" name="直線コネクタ 198">
          <a:extLst>
            <a:ext uri="{FF2B5EF4-FFF2-40B4-BE49-F238E27FC236}">
              <a16:creationId xmlns:a16="http://schemas.microsoft.com/office/drawing/2014/main" id="{0C3A8074-24D3-4941-9DAD-3BE257518C8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200" name="【認定こども園・幼稚園・保育所】&#10;有形固定資産減価償却率最大値テキスト">
          <a:extLst>
            <a:ext uri="{FF2B5EF4-FFF2-40B4-BE49-F238E27FC236}">
              <a16:creationId xmlns:a16="http://schemas.microsoft.com/office/drawing/2014/main" id="{905605E7-007E-42AA-A74E-209B63E7427E}"/>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201" name="直線コネクタ 200">
          <a:extLst>
            <a:ext uri="{FF2B5EF4-FFF2-40B4-BE49-F238E27FC236}">
              <a16:creationId xmlns:a16="http://schemas.microsoft.com/office/drawing/2014/main" id="{DD41230E-CA18-41F2-876D-BFEB5E417D7F}"/>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202" name="【認定こども園・幼稚園・保育所】&#10;有形固定資産減価償却率平均値テキスト">
          <a:extLst>
            <a:ext uri="{FF2B5EF4-FFF2-40B4-BE49-F238E27FC236}">
              <a16:creationId xmlns:a16="http://schemas.microsoft.com/office/drawing/2014/main" id="{116748E6-EE1F-475A-AB75-1EE3A60D51EC}"/>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203" name="フローチャート: 判断 202">
          <a:extLst>
            <a:ext uri="{FF2B5EF4-FFF2-40B4-BE49-F238E27FC236}">
              <a16:creationId xmlns:a16="http://schemas.microsoft.com/office/drawing/2014/main" id="{C13E72EF-4838-4E3F-8793-47AD752BA4B7}"/>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204" name="フローチャート: 判断 203">
          <a:extLst>
            <a:ext uri="{FF2B5EF4-FFF2-40B4-BE49-F238E27FC236}">
              <a16:creationId xmlns:a16="http://schemas.microsoft.com/office/drawing/2014/main" id="{DBCCCBB0-B17E-4891-A727-15DACC41F389}"/>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205" name="フローチャート: 判断 204">
          <a:extLst>
            <a:ext uri="{FF2B5EF4-FFF2-40B4-BE49-F238E27FC236}">
              <a16:creationId xmlns:a16="http://schemas.microsoft.com/office/drawing/2014/main" id="{539E7B48-B453-4A7C-8B16-0A223FBC7957}"/>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206" name="フローチャート: 判断 205">
          <a:extLst>
            <a:ext uri="{FF2B5EF4-FFF2-40B4-BE49-F238E27FC236}">
              <a16:creationId xmlns:a16="http://schemas.microsoft.com/office/drawing/2014/main" id="{D05EB51C-7423-4E3D-AB0A-EBDA9921B5B6}"/>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207" name="フローチャート: 判断 206">
          <a:extLst>
            <a:ext uri="{FF2B5EF4-FFF2-40B4-BE49-F238E27FC236}">
              <a16:creationId xmlns:a16="http://schemas.microsoft.com/office/drawing/2014/main" id="{4BD6EB91-FBE7-4B68-ACA0-633C335D06BF}"/>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15B5E457-02AE-4F8B-9F4D-7B45620DE8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59676647-8C41-4021-B47B-CA38D13A36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1867D833-700C-4989-AC5F-20884383AF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9D08BFA3-44BB-424F-A73A-478A47CD06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0AE2D82B-85B3-448F-9C14-D0320607AB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213" name="楕円 212">
          <a:extLst>
            <a:ext uri="{FF2B5EF4-FFF2-40B4-BE49-F238E27FC236}">
              <a16:creationId xmlns:a16="http://schemas.microsoft.com/office/drawing/2014/main" id="{3B120C8D-A7C6-4612-BA82-842C0F890249}"/>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214" name="【認定こども園・幼稚園・保育所】&#10;有形固定資産減価償却率該当値テキスト">
          <a:extLst>
            <a:ext uri="{FF2B5EF4-FFF2-40B4-BE49-F238E27FC236}">
              <a16:creationId xmlns:a16="http://schemas.microsoft.com/office/drawing/2014/main" id="{904EB5A5-E96D-4A98-92FF-C40C3D2D1CC6}"/>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215" name="n_1aveValue【認定こども園・幼稚園・保育所】&#10;有形固定資産減価償却率">
          <a:extLst>
            <a:ext uri="{FF2B5EF4-FFF2-40B4-BE49-F238E27FC236}">
              <a16:creationId xmlns:a16="http://schemas.microsoft.com/office/drawing/2014/main" id="{90BFCACF-52F1-4148-95F8-D846EB4A6611}"/>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216" name="n_2aveValue【認定こども園・幼稚園・保育所】&#10;有形固定資産減価償却率">
          <a:extLst>
            <a:ext uri="{FF2B5EF4-FFF2-40B4-BE49-F238E27FC236}">
              <a16:creationId xmlns:a16="http://schemas.microsoft.com/office/drawing/2014/main" id="{ED0A6686-AD33-45FE-A667-64ABC8618D91}"/>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217" name="n_3aveValue【認定こども園・幼稚園・保育所】&#10;有形固定資産減価償却率">
          <a:extLst>
            <a:ext uri="{FF2B5EF4-FFF2-40B4-BE49-F238E27FC236}">
              <a16:creationId xmlns:a16="http://schemas.microsoft.com/office/drawing/2014/main" id="{87883302-31F7-4EC8-8D4D-467556CAC8A1}"/>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218" name="n_4aveValue【認定こども園・幼稚園・保育所】&#10;有形固定資産減価償却率">
          <a:extLst>
            <a:ext uri="{FF2B5EF4-FFF2-40B4-BE49-F238E27FC236}">
              <a16:creationId xmlns:a16="http://schemas.microsoft.com/office/drawing/2014/main" id="{8AA57133-201B-4EC8-9EB8-90219FC3F4D5}"/>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9" name="正方形/長方形 218">
          <a:extLst>
            <a:ext uri="{FF2B5EF4-FFF2-40B4-BE49-F238E27FC236}">
              <a16:creationId xmlns:a16="http://schemas.microsoft.com/office/drawing/2014/main" id="{FE29DE99-826E-41BE-98B5-09333D4F9D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0" name="正方形/長方形 219">
          <a:extLst>
            <a:ext uri="{FF2B5EF4-FFF2-40B4-BE49-F238E27FC236}">
              <a16:creationId xmlns:a16="http://schemas.microsoft.com/office/drawing/2014/main" id="{FEA51803-F95E-4153-877A-E126AC4098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1" name="正方形/長方形 220">
          <a:extLst>
            <a:ext uri="{FF2B5EF4-FFF2-40B4-BE49-F238E27FC236}">
              <a16:creationId xmlns:a16="http://schemas.microsoft.com/office/drawing/2014/main" id="{6F84087D-FF73-4417-969C-BA03B090C4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2" name="正方形/長方形 221">
          <a:extLst>
            <a:ext uri="{FF2B5EF4-FFF2-40B4-BE49-F238E27FC236}">
              <a16:creationId xmlns:a16="http://schemas.microsoft.com/office/drawing/2014/main" id="{DC50CCC5-900A-4382-82D7-52FBAB56C6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3" name="正方形/長方形 222">
          <a:extLst>
            <a:ext uri="{FF2B5EF4-FFF2-40B4-BE49-F238E27FC236}">
              <a16:creationId xmlns:a16="http://schemas.microsoft.com/office/drawing/2014/main" id="{4B50E1A9-F0DC-4E4C-8580-8300FFB2FB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4" name="正方形/長方形 223">
          <a:extLst>
            <a:ext uri="{FF2B5EF4-FFF2-40B4-BE49-F238E27FC236}">
              <a16:creationId xmlns:a16="http://schemas.microsoft.com/office/drawing/2014/main" id="{09FE1CCC-2502-4E4C-99B6-88F1352098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5" name="正方形/長方形 224">
          <a:extLst>
            <a:ext uri="{FF2B5EF4-FFF2-40B4-BE49-F238E27FC236}">
              <a16:creationId xmlns:a16="http://schemas.microsoft.com/office/drawing/2014/main" id="{4967A971-FF30-439E-A182-B11BCE1078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6" name="正方形/長方形 225">
          <a:extLst>
            <a:ext uri="{FF2B5EF4-FFF2-40B4-BE49-F238E27FC236}">
              <a16:creationId xmlns:a16="http://schemas.microsoft.com/office/drawing/2014/main" id="{44B5C43F-E0AF-4E2B-AC18-3DC0EBB3D4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7" name="テキスト ボックス 226">
          <a:extLst>
            <a:ext uri="{FF2B5EF4-FFF2-40B4-BE49-F238E27FC236}">
              <a16:creationId xmlns:a16="http://schemas.microsoft.com/office/drawing/2014/main" id="{446A40A4-8A45-4BC3-8034-851263801B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8" name="直線コネクタ 227">
          <a:extLst>
            <a:ext uri="{FF2B5EF4-FFF2-40B4-BE49-F238E27FC236}">
              <a16:creationId xmlns:a16="http://schemas.microsoft.com/office/drawing/2014/main" id="{AC430A39-8613-44BF-9C06-7C50732F39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29" name="直線コネクタ 228">
          <a:extLst>
            <a:ext uri="{FF2B5EF4-FFF2-40B4-BE49-F238E27FC236}">
              <a16:creationId xmlns:a16="http://schemas.microsoft.com/office/drawing/2014/main" id="{B6198545-9526-49DD-95E7-D6A1D0652C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30" name="テキスト ボックス 229">
          <a:extLst>
            <a:ext uri="{FF2B5EF4-FFF2-40B4-BE49-F238E27FC236}">
              <a16:creationId xmlns:a16="http://schemas.microsoft.com/office/drawing/2014/main" id="{39F15508-E4FC-4ED1-8892-61CC4E9A027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1" name="直線コネクタ 230">
          <a:extLst>
            <a:ext uri="{FF2B5EF4-FFF2-40B4-BE49-F238E27FC236}">
              <a16:creationId xmlns:a16="http://schemas.microsoft.com/office/drawing/2014/main" id="{AD735DB3-5A55-49DE-A939-C866052604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32" name="テキスト ボックス 231">
          <a:extLst>
            <a:ext uri="{FF2B5EF4-FFF2-40B4-BE49-F238E27FC236}">
              <a16:creationId xmlns:a16="http://schemas.microsoft.com/office/drawing/2014/main" id="{CAB0090F-F6DF-47E6-8F4C-14BE74DA553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3" name="直線コネクタ 232">
          <a:extLst>
            <a:ext uri="{FF2B5EF4-FFF2-40B4-BE49-F238E27FC236}">
              <a16:creationId xmlns:a16="http://schemas.microsoft.com/office/drawing/2014/main" id="{155C0B6E-4EA3-4B69-8AD5-48971682FB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34" name="テキスト ボックス 233">
          <a:extLst>
            <a:ext uri="{FF2B5EF4-FFF2-40B4-BE49-F238E27FC236}">
              <a16:creationId xmlns:a16="http://schemas.microsoft.com/office/drawing/2014/main" id="{0AA315AB-674B-4AC0-A2DA-BBFB6425AB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5" name="直線コネクタ 234">
          <a:extLst>
            <a:ext uri="{FF2B5EF4-FFF2-40B4-BE49-F238E27FC236}">
              <a16:creationId xmlns:a16="http://schemas.microsoft.com/office/drawing/2014/main" id="{05620357-A8E9-47F1-A500-1D068BB5D2D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36" name="テキスト ボックス 235">
          <a:extLst>
            <a:ext uri="{FF2B5EF4-FFF2-40B4-BE49-F238E27FC236}">
              <a16:creationId xmlns:a16="http://schemas.microsoft.com/office/drawing/2014/main" id="{A79A12D2-9E78-42C3-B36E-EFFB0E017DF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7" name="直線コネクタ 236">
          <a:extLst>
            <a:ext uri="{FF2B5EF4-FFF2-40B4-BE49-F238E27FC236}">
              <a16:creationId xmlns:a16="http://schemas.microsoft.com/office/drawing/2014/main" id="{CC32FE8C-4888-4EE3-B70A-FCAAA4DC18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38" name="テキスト ボックス 237">
          <a:extLst>
            <a:ext uri="{FF2B5EF4-FFF2-40B4-BE49-F238E27FC236}">
              <a16:creationId xmlns:a16="http://schemas.microsoft.com/office/drawing/2014/main" id="{22C911DD-09F6-4E44-9508-D5FB16490DF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9" name="【認定こども園・幼稚園・保育所】&#10;一人当たり面積グラフ枠">
          <a:extLst>
            <a:ext uri="{FF2B5EF4-FFF2-40B4-BE49-F238E27FC236}">
              <a16:creationId xmlns:a16="http://schemas.microsoft.com/office/drawing/2014/main" id="{AC8B060E-D491-4604-AC0A-78535B7B94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240" name="直線コネクタ 239">
          <a:extLst>
            <a:ext uri="{FF2B5EF4-FFF2-40B4-BE49-F238E27FC236}">
              <a16:creationId xmlns:a16="http://schemas.microsoft.com/office/drawing/2014/main" id="{760A6123-C281-4959-A99F-0E20C4AD5846}"/>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241" name="【認定こども園・幼稚園・保育所】&#10;一人当たり面積最小値テキスト">
          <a:extLst>
            <a:ext uri="{FF2B5EF4-FFF2-40B4-BE49-F238E27FC236}">
              <a16:creationId xmlns:a16="http://schemas.microsoft.com/office/drawing/2014/main" id="{839FCE7E-DE90-4D95-B06D-85FE38E1701D}"/>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242" name="直線コネクタ 241">
          <a:extLst>
            <a:ext uri="{FF2B5EF4-FFF2-40B4-BE49-F238E27FC236}">
              <a16:creationId xmlns:a16="http://schemas.microsoft.com/office/drawing/2014/main" id="{31097563-AA83-4C9E-9B8F-F3ADE0FFE1F5}"/>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243" name="【認定こども園・幼稚園・保育所】&#10;一人当たり面積最大値テキスト">
          <a:extLst>
            <a:ext uri="{FF2B5EF4-FFF2-40B4-BE49-F238E27FC236}">
              <a16:creationId xmlns:a16="http://schemas.microsoft.com/office/drawing/2014/main" id="{AB5D74C7-D907-43F4-9FEE-2AB4B3E15BEC}"/>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244" name="直線コネクタ 243">
          <a:extLst>
            <a:ext uri="{FF2B5EF4-FFF2-40B4-BE49-F238E27FC236}">
              <a16:creationId xmlns:a16="http://schemas.microsoft.com/office/drawing/2014/main" id="{D7CB3430-9E4E-497B-B52E-09376D3CAABC}"/>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245" name="【認定こども園・幼稚園・保育所】&#10;一人当たり面積平均値テキスト">
          <a:extLst>
            <a:ext uri="{FF2B5EF4-FFF2-40B4-BE49-F238E27FC236}">
              <a16:creationId xmlns:a16="http://schemas.microsoft.com/office/drawing/2014/main" id="{B444539E-31F4-4E27-8F8E-5E221955CFD2}"/>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246" name="フローチャート: 判断 245">
          <a:extLst>
            <a:ext uri="{FF2B5EF4-FFF2-40B4-BE49-F238E27FC236}">
              <a16:creationId xmlns:a16="http://schemas.microsoft.com/office/drawing/2014/main" id="{2C780271-3EB8-4159-B6E2-C7186C4A8752}"/>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247" name="フローチャート: 判断 246">
          <a:extLst>
            <a:ext uri="{FF2B5EF4-FFF2-40B4-BE49-F238E27FC236}">
              <a16:creationId xmlns:a16="http://schemas.microsoft.com/office/drawing/2014/main" id="{F2DE4E3F-0F50-45FA-8371-BFF70E49E956}"/>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248" name="フローチャート: 判断 247">
          <a:extLst>
            <a:ext uri="{FF2B5EF4-FFF2-40B4-BE49-F238E27FC236}">
              <a16:creationId xmlns:a16="http://schemas.microsoft.com/office/drawing/2014/main" id="{CF399F11-BB67-4DCD-82D3-D1B1E8DD8729}"/>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249" name="フローチャート: 判断 248">
          <a:extLst>
            <a:ext uri="{FF2B5EF4-FFF2-40B4-BE49-F238E27FC236}">
              <a16:creationId xmlns:a16="http://schemas.microsoft.com/office/drawing/2014/main" id="{DB39E984-4FFC-4BB0-8B9F-50A8F7DC59A2}"/>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250" name="フローチャート: 判断 249">
          <a:extLst>
            <a:ext uri="{FF2B5EF4-FFF2-40B4-BE49-F238E27FC236}">
              <a16:creationId xmlns:a16="http://schemas.microsoft.com/office/drawing/2014/main" id="{5AFC60F3-49CB-49F8-BDA6-CD037B547ACF}"/>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CF7BA020-FFDF-4274-9F98-492E4309C8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A536323D-0A4E-4CD8-A1BA-C4AEC9694F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7E008F20-B038-4494-9754-EC1699F2C3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A995E846-F0AC-4400-9BC8-38730CB352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2D55D856-7CF2-45A0-A992-E58AB6C155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51918</xdr:rowOff>
    </xdr:from>
    <xdr:to>
      <xdr:col>116</xdr:col>
      <xdr:colOff>114300</xdr:colOff>
      <xdr:row>40</xdr:row>
      <xdr:rowOff>153518</xdr:rowOff>
    </xdr:to>
    <xdr:sp macro="" textlink="">
      <xdr:nvSpPr>
        <xdr:cNvPr id="256" name="楕円 255">
          <a:extLst>
            <a:ext uri="{FF2B5EF4-FFF2-40B4-BE49-F238E27FC236}">
              <a16:creationId xmlns:a16="http://schemas.microsoft.com/office/drawing/2014/main" id="{9DC22E48-B6E4-46B7-B51B-49A103A86D57}"/>
            </a:ext>
          </a:extLst>
        </xdr:cNvPr>
        <xdr:cNvSpPr/>
      </xdr:nvSpPr>
      <xdr:spPr>
        <a:xfrm>
          <a:off x="22110700" y="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30345</xdr:rowOff>
    </xdr:from>
    <xdr:ext cx="469744" cy="259045"/>
    <xdr:sp macro="" textlink="">
      <xdr:nvSpPr>
        <xdr:cNvPr id="257" name="【認定こども園・幼稚園・保育所】&#10;一人当たり面積該当値テキスト">
          <a:extLst>
            <a:ext uri="{FF2B5EF4-FFF2-40B4-BE49-F238E27FC236}">
              <a16:creationId xmlns:a16="http://schemas.microsoft.com/office/drawing/2014/main" id="{98313E44-814A-4C0B-99C3-7476A18E3C93}"/>
            </a:ext>
          </a:extLst>
        </xdr:cNvPr>
        <xdr:cNvSpPr txBox="1"/>
      </xdr:nvSpPr>
      <xdr:spPr>
        <a:xfrm>
          <a:off x="22199600"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91406</xdr:rowOff>
    </xdr:from>
    <xdr:ext cx="469744" cy="259045"/>
    <xdr:sp macro="" textlink="">
      <xdr:nvSpPr>
        <xdr:cNvPr id="258" name="n_1aveValue【認定こども園・幼稚園・保育所】&#10;一人当たり面積">
          <a:extLst>
            <a:ext uri="{FF2B5EF4-FFF2-40B4-BE49-F238E27FC236}">
              <a16:creationId xmlns:a16="http://schemas.microsoft.com/office/drawing/2014/main" id="{289A3CD6-7CF4-4191-B4E0-1E77E8C50B93}"/>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259" name="n_2aveValue【認定こども園・幼稚園・保育所】&#10;一人当たり面積">
          <a:extLst>
            <a:ext uri="{FF2B5EF4-FFF2-40B4-BE49-F238E27FC236}">
              <a16:creationId xmlns:a16="http://schemas.microsoft.com/office/drawing/2014/main" id="{E0B1833B-46F3-434F-ADBE-35861E0DCDFE}"/>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260" name="n_3aveValue【認定こども園・幼稚園・保育所】&#10;一人当たり面積">
          <a:extLst>
            <a:ext uri="{FF2B5EF4-FFF2-40B4-BE49-F238E27FC236}">
              <a16:creationId xmlns:a16="http://schemas.microsoft.com/office/drawing/2014/main" id="{A05C89FA-7C8B-432E-97D6-AFEF8A69A9A4}"/>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261" name="n_4aveValue【認定こども園・幼稚園・保育所】&#10;一人当たり面積">
          <a:extLst>
            <a:ext uri="{FF2B5EF4-FFF2-40B4-BE49-F238E27FC236}">
              <a16:creationId xmlns:a16="http://schemas.microsoft.com/office/drawing/2014/main" id="{57426A41-4E19-4DFC-8435-A348DB75008F}"/>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2" name="正方形/長方形 261">
          <a:extLst>
            <a:ext uri="{FF2B5EF4-FFF2-40B4-BE49-F238E27FC236}">
              <a16:creationId xmlns:a16="http://schemas.microsoft.com/office/drawing/2014/main" id="{9A37B552-6A20-4FD3-838C-2A11C58B1E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3" name="正方形/長方形 262">
          <a:extLst>
            <a:ext uri="{FF2B5EF4-FFF2-40B4-BE49-F238E27FC236}">
              <a16:creationId xmlns:a16="http://schemas.microsoft.com/office/drawing/2014/main" id="{40DC6A88-DC76-4C0E-A6D9-0E91E54796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4" name="正方形/長方形 263">
          <a:extLst>
            <a:ext uri="{FF2B5EF4-FFF2-40B4-BE49-F238E27FC236}">
              <a16:creationId xmlns:a16="http://schemas.microsoft.com/office/drawing/2014/main" id="{ED8DABA0-1A0F-4183-9102-A6E60837C3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5" name="正方形/長方形 264">
          <a:extLst>
            <a:ext uri="{FF2B5EF4-FFF2-40B4-BE49-F238E27FC236}">
              <a16:creationId xmlns:a16="http://schemas.microsoft.com/office/drawing/2014/main" id="{0056705C-4ADA-4756-8E13-181C8B2363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6" name="正方形/長方形 265">
          <a:extLst>
            <a:ext uri="{FF2B5EF4-FFF2-40B4-BE49-F238E27FC236}">
              <a16:creationId xmlns:a16="http://schemas.microsoft.com/office/drawing/2014/main" id="{41CB8020-E9DC-49E1-A39C-C46613D40B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7" name="正方形/長方形 266">
          <a:extLst>
            <a:ext uri="{FF2B5EF4-FFF2-40B4-BE49-F238E27FC236}">
              <a16:creationId xmlns:a16="http://schemas.microsoft.com/office/drawing/2014/main" id="{E82274DE-2A3A-40E2-A68F-CC78843D36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8" name="正方形/長方形 267">
          <a:extLst>
            <a:ext uri="{FF2B5EF4-FFF2-40B4-BE49-F238E27FC236}">
              <a16:creationId xmlns:a16="http://schemas.microsoft.com/office/drawing/2014/main" id="{15939138-86BC-442F-9DEF-426B113103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9" name="正方形/長方形 268">
          <a:extLst>
            <a:ext uri="{FF2B5EF4-FFF2-40B4-BE49-F238E27FC236}">
              <a16:creationId xmlns:a16="http://schemas.microsoft.com/office/drawing/2014/main" id="{BE64926F-1721-4587-8BFC-A482FEA41E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0" name="テキスト ボックス 269">
          <a:extLst>
            <a:ext uri="{FF2B5EF4-FFF2-40B4-BE49-F238E27FC236}">
              <a16:creationId xmlns:a16="http://schemas.microsoft.com/office/drawing/2014/main" id="{4F552175-1501-4DE1-A312-260855883E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1" name="直線コネクタ 270">
          <a:extLst>
            <a:ext uri="{FF2B5EF4-FFF2-40B4-BE49-F238E27FC236}">
              <a16:creationId xmlns:a16="http://schemas.microsoft.com/office/drawing/2014/main" id="{9F6A2A03-D03F-4223-A352-DD53C2FEE4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2" name="テキスト ボックス 271">
          <a:extLst>
            <a:ext uri="{FF2B5EF4-FFF2-40B4-BE49-F238E27FC236}">
              <a16:creationId xmlns:a16="http://schemas.microsoft.com/office/drawing/2014/main" id="{30FC1095-9243-40A2-B62A-B8FDE8C9FF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73" name="直線コネクタ 272">
          <a:extLst>
            <a:ext uri="{FF2B5EF4-FFF2-40B4-BE49-F238E27FC236}">
              <a16:creationId xmlns:a16="http://schemas.microsoft.com/office/drawing/2014/main" id="{676663D7-4BD6-480F-954E-4D71881078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74" name="テキスト ボックス 273">
          <a:extLst>
            <a:ext uri="{FF2B5EF4-FFF2-40B4-BE49-F238E27FC236}">
              <a16:creationId xmlns:a16="http://schemas.microsoft.com/office/drawing/2014/main" id="{2E432032-104A-4A73-B095-D832D6FB34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5" name="直線コネクタ 274">
          <a:extLst>
            <a:ext uri="{FF2B5EF4-FFF2-40B4-BE49-F238E27FC236}">
              <a16:creationId xmlns:a16="http://schemas.microsoft.com/office/drawing/2014/main" id="{87FB2756-5EEB-4071-B555-882DB2BEB3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6" name="テキスト ボックス 275">
          <a:extLst>
            <a:ext uri="{FF2B5EF4-FFF2-40B4-BE49-F238E27FC236}">
              <a16:creationId xmlns:a16="http://schemas.microsoft.com/office/drawing/2014/main" id="{5E8BA115-2599-429B-A313-A1C731AE87A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7" name="直線コネクタ 276">
          <a:extLst>
            <a:ext uri="{FF2B5EF4-FFF2-40B4-BE49-F238E27FC236}">
              <a16:creationId xmlns:a16="http://schemas.microsoft.com/office/drawing/2014/main" id="{BC8EA7B1-69D4-4A17-9924-2C69B61F11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8" name="テキスト ボックス 277">
          <a:extLst>
            <a:ext uri="{FF2B5EF4-FFF2-40B4-BE49-F238E27FC236}">
              <a16:creationId xmlns:a16="http://schemas.microsoft.com/office/drawing/2014/main" id="{B9369DCD-73E8-47BB-8A1F-A30EF8E13CB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9" name="直線コネクタ 278">
          <a:extLst>
            <a:ext uri="{FF2B5EF4-FFF2-40B4-BE49-F238E27FC236}">
              <a16:creationId xmlns:a16="http://schemas.microsoft.com/office/drawing/2014/main" id="{A90A13D4-1E8A-4256-98F0-2E990CDF55B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0" name="テキスト ボックス 279">
          <a:extLst>
            <a:ext uri="{FF2B5EF4-FFF2-40B4-BE49-F238E27FC236}">
              <a16:creationId xmlns:a16="http://schemas.microsoft.com/office/drawing/2014/main" id="{44A52CB9-DFF3-4B27-83E5-D7C42DAC0B0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1" name="直線コネクタ 280">
          <a:extLst>
            <a:ext uri="{FF2B5EF4-FFF2-40B4-BE49-F238E27FC236}">
              <a16:creationId xmlns:a16="http://schemas.microsoft.com/office/drawing/2014/main" id="{D3280007-5CEA-4FE6-A164-23E0B384AAE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2" name="テキスト ボックス 281">
          <a:extLst>
            <a:ext uri="{FF2B5EF4-FFF2-40B4-BE49-F238E27FC236}">
              <a16:creationId xmlns:a16="http://schemas.microsoft.com/office/drawing/2014/main" id="{B375F4FA-2949-44A2-9E90-468D6E8014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3" name="直線コネクタ 282">
          <a:extLst>
            <a:ext uri="{FF2B5EF4-FFF2-40B4-BE49-F238E27FC236}">
              <a16:creationId xmlns:a16="http://schemas.microsoft.com/office/drawing/2014/main" id="{C2E980C3-9775-44E9-8208-0F4CE8B9FF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84" name="テキスト ボックス 283">
          <a:extLst>
            <a:ext uri="{FF2B5EF4-FFF2-40B4-BE49-F238E27FC236}">
              <a16:creationId xmlns:a16="http://schemas.microsoft.com/office/drawing/2014/main" id="{B81B316F-8853-4F19-B6C0-4C7F03E721E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5" name="直線コネクタ 284">
          <a:extLst>
            <a:ext uri="{FF2B5EF4-FFF2-40B4-BE49-F238E27FC236}">
              <a16:creationId xmlns:a16="http://schemas.microsoft.com/office/drawing/2014/main" id="{8B3F7ACD-6E1F-40E6-95AA-A32725C4E2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学校施設】&#10;有形固定資産減価償却率グラフ枠">
          <a:extLst>
            <a:ext uri="{FF2B5EF4-FFF2-40B4-BE49-F238E27FC236}">
              <a16:creationId xmlns:a16="http://schemas.microsoft.com/office/drawing/2014/main" id="{6E9E6612-A90B-4300-8D3A-11B063E39C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287" name="直線コネクタ 286">
          <a:extLst>
            <a:ext uri="{FF2B5EF4-FFF2-40B4-BE49-F238E27FC236}">
              <a16:creationId xmlns:a16="http://schemas.microsoft.com/office/drawing/2014/main" id="{7A2816DB-A153-4C60-91F2-C82F58FF27E2}"/>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288" name="【学校施設】&#10;有形固定資産減価償却率最小値テキスト">
          <a:extLst>
            <a:ext uri="{FF2B5EF4-FFF2-40B4-BE49-F238E27FC236}">
              <a16:creationId xmlns:a16="http://schemas.microsoft.com/office/drawing/2014/main" id="{39552DAD-79AA-4C93-83C2-2E96CCFE7391}"/>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289" name="直線コネクタ 288">
          <a:extLst>
            <a:ext uri="{FF2B5EF4-FFF2-40B4-BE49-F238E27FC236}">
              <a16:creationId xmlns:a16="http://schemas.microsoft.com/office/drawing/2014/main" id="{964C1F9A-19AE-47E6-9243-EEEC0C6BE73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290" name="【学校施設】&#10;有形固定資産減価償却率最大値テキスト">
          <a:extLst>
            <a:ext uri="{FF2B5EF4-FFF2-40B4-BE49-F238E27FC236}">
              <a16:creationId xmlns:a16="http://schemas.microsoft.com/office/drawing/2014/main" id="{A19940DF-4E99-43AA-98DB-92FFC5B83534}"/>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291" name="直線コネクタ 290">
          <a:extLst>
            <a:ext uri="{FF2B5EF4-FFF2-40B4-BE49-F238E27FC236}">
              <a16:creationId xmlns:a16="http://schemas.microsoft.com/office/drawing/2014/main" id="{84CEC1AC-5153-44BE-8ADA-C29EFD5F6D68}"/>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292" name="【学校施設】&#10;有形固定資産減価償却率平均値テキスト">
          <a:extLst>
            <a:ext uri="{FF2B5EF4-FFF2-40B4-BE49-F238E27FC236}">
              <a16:creationId xmlns:a16="http://schemas.microsoft.com/office/drawing/2014/main" id="{944FC5C6-396F-44DD-BB65-11790CFB9FFB}"/>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293" name="フローチャート: 判断 292">
          <a:extLst>
            <a:ext uri="{FF2B5EF4-FFF2-40B4-BE49-F238E27FC236}">
              <a16:creationId xmlns:a16="http://schemas.microsoft.com/office/drawing/2014/main" id="{730BD471-615A-486F-BB03-CBCC1932A455}"/>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294" name="フローチャート: 判断 293">
          <a:extLst>
            <a:ext uri="{FF2B5EF4-FFF2-40B4-BE49-F238E27FC236}">
              <a16:creationId xmlns:a16="http://schemas.microsoft.com/office/drawing/2014/main" id="{D14ADE09-C11C-4B41-B4C1-AF075A1B0A9C}"/>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295" name="フローチャート: 判断 294">
          <a:extLst>
            <a:ext uri="{FF2B5EF4-FFF2-40B4-BE49-F238E27FC236}">
              <a16:creationId xmlns:a16="http://schemas.microsoft.com/office/drawing/2014/main" id="{1ED8CC07-4AEA-40D5-BDC9-89FA0ADB6889}"/>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296" name="フローチャート: 判断 295">
          <a:extLst>
            <a:ext uri="{FF2B5EF4-FFF2-40B4-BE49-F238E27FC236}">
              <a16:creationId xmlns:a16="http://schemas.microsoft.com/office/drawing/2014/main" id="{0D0C9C95-57F2-4F1B-885B-BB6184F6C778}"/>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297" name="フローチャート: 判断 296">
          <a:extLst>
            <a:ext uri="{FF2B5EF4-FFF2-40B4-BE49-F238E27FC236}">
              <a16:creationId xmlns:a16="http://schemas.microsoft.com/office/drawing/2014/main" id="{46903FD4-9940-45A1-8694-DD39B9091402}"/>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61CB5C5B-3C75-4A19-BDD8-E9278FC715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D8AA10C2-6B0A-4BDF-A07B-A2314792E9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5D738CD9-CD53-4D14-876D-2AB9AECBF8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2EEBE28F-713B-41B7-BDE9-1BB0737BEB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E2DCD18-13E4-4BC1-9691-963B508DF5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164737</xdr:rowOff>
    </xdr:from>
    <xdr:to>
      <xdr:col>85</xdr:col>
      <xdr:colOff>177800</xdr:colOff>
      <xdr:row>60</xdr:row>
      <xdr:rowOff>94887</xdr:rowOff>
    </xdr:to>
    <xdr:sp macro="" textlink="">
      <xdr:nvSpPr>
        <xdr:cNvPr id="303" name="楕円 302">
          <a:extLst>
            <a:ext uri="{FF2B5EF4-FFF2-40B4-BE49-F238E27FC236}">
              <a16:creationId xmlns:a16="http://schemas.microsoft.com/office/drawing/2014/main" id="{53E668D5-F021-44D0-B5EC-F05686AF406C}"/>
            </a:ext>
          </a:extLst>
        </xdr:cNvPr>
        <xdr:cNvSpPr/>
      </xdr:nvSpPr>
      <xdr:spPr>
        <a:xfrm>
          <a:off x="16268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16164</xdr:rowOff>
    </xdr:from>
    <xdr:ext cx="405111" cy="259045"/>
    <xdr:sp macro="" textlink="">
      <xdr:nvSpPr>
        <xdr:cNvPr id="304" name="【学校施設】&#10;有形固定資産減価償却率該当値テキスト">
          <a:extLst>
            <a:ext uri="{FF2B5EF4-FFF2-40B4-BE49-F238E27FC236}">
              <a16:creationId xmlns:a16="http://schemas.microsoft.com/office/drawing/2014/main" id="{BE3F008E-DBEA-495C-BC81-7CBAB223C862}"/>
            </a:ext>
          </a:extLst>
        </xdr:cNvPr>
        <xdr:cNvSpPr txBox="1"/>
      </xdr:nvSpPr>
      <xdr:spPr>
        <a:xfrm>
          <a:off x="16357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99984</xdr:rowOff>
    </xdr:from>
    <xdr:ext cx="405111" cy="259045"/>
    <xdr:sp macro="" textlink="">
      <xdr:nvSpPr>
        <xdr:cNvPr id="305" name="n_1aveValue【学校施設】&#10;有形固定資産減価償却率">
          <a:extLst>
            <a:ext uri="{FF2B5EF4-FFF2-40B4-BE49-F238E27FC236}">
              <a16:creationId xmlns:a16="http://schemas.microsoft.com/office/drawing/2014/main" id="{607FFD94-6801-406A-882D-D270EDE69A1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306" name="n_2aveValue【学校施設】&#10;有形固定資産減価償却率">
          <a:extLst>
            <a:ext uri="{FF2B5EF4-FFF2-40B4-BE49-F238E27FC236}">
              <a16:creationId xmlns:a16="http://schemas.microsoft.com/office/drawing/2014/main" id="{713C801E-0737-4487-9571-967EE3134688}"/>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307" name="n_3aveValue【学校施設】&#10;有形固定資産減価償却率">
          <a:extLst>
            <a:ext uri="{FF2B5EF4-FFF2-40B4-BE49-F238E27FC236}">
              <a16:creationId xmlns:a16="http://schemas.microsoft.com/office/drawing/2014/main" id="{3DF70419-B6DC-4A1A-8089-7616870F420C}"/>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308" name="n_4aveValue【学校施設】&#10;有形固定資産減価償却率">
          <a:extLst>
            <a:ext uri="{FF2B5EF4-FFF2-40B4-BE49-F238E27FC236}">
              <a16:creationId xmlns:a16="http://schemas.microsoft.com/office/drawing/2014/main" id="{97775557-120F-4241-B13E-246C480A936C}"/>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9" name="正方形/長方形 308">
          <a:extLst>
            <a:ext uri="{FF2B5EF4-FFF2-40B4-BE49-F238E27FC236}">
              <a16:creationId xmlns:a16="http://schemas.microsoft.com/office/drawing/2014/main" id="{582F30AE-D15B-4668-9C6E-63E937F221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0" name="正方形/長方形 309">
          <a:extLst>
            <a:ext uri="{FF2B5EF4-FFF2-40B4-BE49-F238E27FC236}">
              <a16:creationId xmlns:a16="http://schemas.microsoft.com/office/drawing/2014/main" id="{17747A68-A596-4AD6-BA24-1F71111CC5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1" name="正方形/長方形 310">
          <a:extLst>
            <a:ext uri="{FF2B5EF4-FFF2-40B4-BE49-F238E27FC236}">
              <a16:creationId xmlns:a16="http://schemas.microsoft.com/office/drawing/2014/main" id="{F959E67C-53F9-49CF-BE36-3020F7DF87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2" name="正方形/長方形 311">
          <a:extLst>
            <a:ext uri="{FF2B5EF4-FFF2-40B4-BE49-F238E27FC236}">
              <a16:creationId xmlns:a16="http://schemas.microsoft.com/office/drawing/2014/main" id="{8F5D3402-C7B7-45BF-BC9D-1602342787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3" name="正方形/長方形 312">
          <a:extLst>
            <a:ext uri="{FF2B5EF4-FFF2-40B4-BE49-F238E27FC236}">
              <a16:creationId xmlns:a16="http://schemas.microsoft.com/office/drawing/2014/main" id="{205D6355-01A7-46E4-B703-7F6D1B8DE9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4" name="正方形/長方形 313">
          <a:extLst>
            <a:ext uri="{FF2B5EF4-FFF2-40B4-BE49-F238E27FC236}">
              <a16:creationId xmlns:a16="http://schemas.microsoft.com/office/drawing/2014/main" id="{E456ACF6-50A2-4DF6-8F01-1771A894C6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5" name="正方形/長方形 314">
          <a:extLst>
            <a:ext uri="{FF2B5EF4-FFF2-40B4-BE49-F238E27FC236}">
              <a16:creationId xmlns:a16="http://schemas.microsoft.com/office/drawing/2014/main" id="{CD366D74-6908-4917-98DA-9D4A06797B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6" name="正方形/長方形 315">
          <a:extLst>
            <a:ext uri="{FF2B5EF4-FFF2-40B4-BE49-F238E27FC236}">
              <a16:creationId xmlns:a16="http://schemas.microsoft.com/office/drawing/2014/main" id="{324AC73B-C99D-46EF-BAED-D1E91F260E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7" name="テキスト ボックス 316">
          <a:extLst>
            <a:ext uri="{FF2B5EF4-FFF2-40B4-BE49-F238E27FC236}">
              <a16:creationId xmlns:a16="http://schemas.microsoft.com/office/drawing/2014/main" id="{23CABE42-E540-4BF9-9DDF-627608E863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8" name="直線コネクタ 317">
          <a:extLst>
            <a:ext uri="{FF2B5EF4-FFF2-40B4-BE49-F238E27FC236}">
              <a16:creationId xmlns:a16="http://schemas.microsoft.com/office/drawing/2014/main" id="{D5E07A2B-529B-4C92-A400-FD719E9DFD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9" name="直線コネクタ 318">
          <a:extLst>
            <a:ext uri="{FF2B5EF4-FFF2-40B4-BE49-F238E27FC236}">
              <a16:creationId xmlns:a16="http://schemas.microsoft.com/office/drawing/2014/main" id="{A7D58A6A-6C3B-47EB-ABA7-3B7FF88A26E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0" name="テキスト ボックス 319">
          <a:extLst>
            <a:ext uri="{FF2B5EF4-FFF2-40B4-BE49-F238E27FC236}">
              <a16:creationId xmlns:a16="http://schemas.microsoft.com/office/drawing/2014/main" id="{3D68EC35-1512-412A-B9E1-7233A17EC5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1" name="直線コネクタ 320">
          <a:extLst>
            <a:ext uri="{FF2B5EF4-FFF2-40B4-BE49-F238E27FC236}">
              <a16:creationId xmlns:a16="http://schemas.microsoft.com/office/drawing/2014/main" id="{48089062-A731-4F9F-B96F-4B2BC03748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2" name="テキスト ボックス 321">
          <a:extLst>
            <a:ext uri="{FF2B5EF4-FFF2-40B4-BE49-F238E27FC236}">
              <a16:creationId xmlns:a16="http://schemas.microsoft.com/office/drawing/2014/main" id="{3453B10D-FADE-4C84-869C-C6DAF44C7B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3" name="直線コネクタ 322">
          <a:extLst>
            <a:ext uri="{FF2B5EF4-FFF2-40B4-BE49-F238E27FC236}">
              <a16:creationId xmlns:a16="http://schemas.microsoft.com/office/drawing/2014/main" id="{99BA5ED9-1003-4BED-AF0E-EE8CD28B40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4" name="テキスト ボックス 323">
          <a:extLst>
            <a:ext uri="{FF2B5EF4-FFF2-40B4-BE49-F238E27FC236}">
              <a16:creationId xmlns:a16="http://schemas.microsoft.com/office/drawing/2014/main" id="{00718849-6325-4700-90C7-2C6AEB3CAF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5" name="直線コネクタ 324">
          <a:extLst>
            <a:ext uri="{FF2B5EF4-FFF2-40B4-BE49-F238E27FC236}">
              <a16:creationId xmlns:a16="http://schemas.microsoft.com/office/drawing/2014/main" id="{D3B2E9DA-56EB-4FCB-84CD-4E819D0F92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6" name="テキスト ボックス 325">
          <a:extLst>
            <a:ext uri="{FF2B5EF4-FFF2-40B4-BE49-F238E27FC236}">
              <a16:creationId xmlns:a16="http://schemas.microsoft.com/office/drawing/2014/main" id="{22B4C49D-33FB-45C3-A5E1-A5D992D20AC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7" name="直線コネクタ 326">
          <a:extLst>
            <a:ext uri="{FF2B5EF4-FFF2-40B4-BE49-F238E27FC236}">
              <a16:creationId xmlns:a16="http://schemas.microsoft.com/office/drawing/2014/main" id="{E4A1B851-CBFD-4FB2-B41D-E0BB999863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8" name="テキスト ボックス 327">
          <a:extLst>
            <a:ext uri="{FF2B5EF4-FFF2-40B4-BE49-F238E27FC236}">
              <a16:creationId xmlns:a16="http://schemas.microsoft.com/office/drawing/2014/main" id="{2C5E5E20-95A5-4D55-B1D9-85F67FC423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9" name="直線コネクタ 328">
          <a:extLst>
            <a:ext uri="{FF2B5EF4-FFF2-40B4-BE49-F238E27FC236}">
              <a16:creationId xmlns:a16="http://schemas.microsoft.com/office/drawing/2014/main" id="{F9E2E939-F640-4304-B5F1-DF2E658B4E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30" name="テキスト ボックス 329">
          <a:extLst>
            <a:ext uri="{FF2B5EF4-FFF2-40B4-BE49-F238E27FC236}">
              <a16:creationId xmlns:a16="http://schemas.microsoft.com/office/drawing/2014/main" id="{A25C5830-BCBB-475F-8897-96B0FDFB325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1" name="【学校施設】&#10;一人当たり面積グラフ枠">
          <a:extLst>
            <a:ext uri="{FF2B5EF4-FFF2-40B4-BE49-F238E27FC236}">
              <a16:creationId xmlns:a16="http://schemas.microsoft.com/office/drawing/2014/main" id="{9CC5E4B1-B69A-47BB-996B-B18FFA8A3B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332" name="直線コネクタ 331">
          <a:extLst>
            <a:ext uri="{FF2B5EF4-FFF2-40B4-BE49-F238E27FC236}">
              <a16:creationId xmlns:a16="http://schemas.microsoft.com/office/drawing/2014/main" id="{AE7434DB-6CCF-4618-80D6-38254F3D5F9C}"/>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333" name="【学校施設】&#10;一人当たり面積最小値テキスト">
          <a:extLst>
            <a:ext uri="{FF2B5EF4-FFF2-40B4-BE49-F238E27FC236}">
              <a16:creationId xmlns:a16="http://schemas.microsoft.com/office/drawing/2014/main" id="{8630BEEE-0D32-4577-ACEC-B1C0FC8A2448}"/>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334" name="直線コネクタ 333">
          <a:extLst>
            <a:ext uri="{FF2B5EF4-FFF2-40B4-BE49-F238E27FC236}">
              <a16:creationId xmlns:a16="http://schemas.microsoft.com/office/drawing/2014/main" id="{DCBEDAF2-A07A-4210-B0E3-D9F8DE6F646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335" name="【学校施設】&#10;一人当たり面積最大値テキスト">
          <a:extLst>
            <a:ext uri="{FF2B5EF4-FFF2-40B4-BE49-F238E27FC236}">
              <a16:creationId xmlns:a16="http://schemas.microsoft.com/office/drawing/2014/main" id="{2797D463-4E74-4E16-92F7-A1B250AC230C}"/>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336" name="直線コネクタ 335">
          <a:extLst>
            <a:ext uri="{FF2B5EF4-FFF2-40B4-BE49-F238E27FC236}">
              <a16:creationId xmlns:a16="http://schemas.microsoft.com/office/drawing/2014/main" id="{5D63A645-351C-4B57-92E8-969C8D5C7713}"/>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337" name="【学校施設】&#10;一人当たり面積平均値テキスト">
          <a:extLst>
            <a:ext uri="{FF2B5EF4-FFF2-40B4-BE49-F238E27FC236}">
              <a16:creationId xmlns:a16="http://schemas.microsoft.com/office/drawing/2014/main" id="{CDD041D1-CC49-4872-A9A8-B0A76E235D96}"/>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338" name="フローチャート: 判断 337">
          <a:extLst>
            <a:ext uri="{FF2B5EF4-FFF2-40B4-BE49-F238E27FC236}">
              <a16:creationId xmlns:a16="http://schemas.microsoft.com/office/drawing/2014/main" id="{3C6C4A17-FAA5-4B6D-A0A4-0DE9713E3014}"/>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339" name="フローチャート: 判断 338">
          <a:extLst>
            <a:ext uri="{FF2B5EF4-FFF2-40B4-BE49-F238E27FC236}">
              <a16:creationId xmlns:a16="http://schemas.microsoft.com/office/drawing/2014/main" id="{07211BD8-6233-4D58-BA31-470131046F7E}"/>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340" name="フローチャート: 判断 339">
          <a:extLst>
            <a:ext uri="{FF2B5EF4-FFF2-40B4-BE49-F238E27FC236}">
              <a16:creationId xmlns:a16="http://schemas.microsoft.com/office/drawing/2014/main" id="{593FE175-5C89-4D77-9DB9-81499C74650B}"/>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341" name="フローチャート: 判断 340">
          <a:extLst>
            <a:ext uri="{FF2B5EF4-FFF2-40B4-BE49-F238E27FC236}">
              <a16:creationId xmlns:a16="http://schemas.microsoft.com/office/drawing/2014/main" id="{8BCBA9FD-E41E-4532-AE67-3F15AD5E6518}"/>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342" name="フローチャート: 判断 341">
          <a:extLst>
            <a:ext uri="{FF2B5EF4-FFF2-40B4-BE49-F238E27FC236}">
              <a16:creationId xmlns:a16="http://schemas.microsoft.com/office/drawing/2014/main" id="{384AA5F7-6A63-47C5-8A87-542F2038E231}"/>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CB8EB576-A265-4774-8D1A-28369D9A2A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7785C6B8-97D9-48C1-ADBB-E6B447C67E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A1A2D1A9-05A8-4F00-BE37-5E7EC7AF56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549050CB-A98B-42B7-A86F-7ADEF42FE6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6F28EAA9-24DF-45B0-A811-5AB38AFA29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85979</xdr:rowOff>
    </xdr:from>
    <xdr:to>
      <xdr:col>116</xdr:col>
      <xdr:colOff>114300</xdr:colOff>
      <xdr:row>63</xdr:row>
      <xdr:rowOff>16129</xdr:rowOff>
    </xdr:to>
    <xdr:sp macro="" textlink="">
      <xdr:nvSpPr>
        <xdr:cNvPr id="348" name="楕円 347">
          <a:extLst>
            <a:ext uri="{FF2B5EF4-FFF2-40B4-BE49-F238E27FC236}">
              <a16:creationId xmlns:a16="http://schemas.microsoft.com/office/drawing/2014/main" id="{2DE0FC34-1342-4C8A-8AD0-63AC9CC3545E}"/>
            </a:ext>
          </a:extLst>
        </xdr:cNvPr>
        <xdr:cNvSpPr/>
      </xdr:nvSpPr>
      <xdr:spPr>
        <a:xfrm>
          <a:off x="22110700" y="107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906</xdr:rowOff>
    </xdr:from>
    <xdr:ext cx="469744" cy="259045"/>
    <xdr:sp macro="" textlink="">
      <xdr:nvSpPr>
        <xdr:cNvPr id="349" name="【学校施設】&#10;一人当たり面積該当値テキスト">
          <a:extLst>
            <a:ext uri="{FF2B5EF4-FFF2-40B4-BE49-F238E27FC236}">
              <a16:creationId xmlns:a16="http://schemas.microsoft.com/office/drawing/2014/main" id="{F7099CB4-D257-4B7F-91D2-CC05AC6E8FEA}"/>
            </a:ext>
          </a:extLst>
        </xdr:cNvPr>
        <xdr:cNvSpPr txBox="1"/>
      </xdr:nvSpPr>
      <xdr:spPr>
        <a:xfrm>
          <a:off x="22199600" y="1063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38371</xdr:rowOff>
    </xdr:from>
    <xdr:ext cx="469744" cy="259045"/>
    <xdr:sp macro="" textlink="">
      <xdr:nvSpPr>
        <xdr:cNvPr id="350" name="n_1aveValue【学校施設】&#10;一人当たり面積">
          <a:extLst>
            <a:ext uri="{FF2B5EF4-FFF2-40B4-BE49-F238E27FC236}">
              <a16:creationId xmlns:a16="http://schemas.microsoft.com/office/drawing/2014/main" id="{F427A43F-C1C9-41AF-B43F-B36A0EBB1C6B}"/>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351" name="n_2aveValue【学校施設】&#10;一人当たり面積">
          <a:extLst>
            <a:ext uri="{FF2B5EF4-FFF2-40B4-BE49-F238E27FC236}">
              <a16:creationId xmlns:a16="http://schemas.microsoft.com/office/drawing/2014/main" id="{9EF18D76-655C-42F0-8224-2586078DA8B3}"/>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352" name="n_3aveValue【学校施設】&#10;一人当たり面積">
          <a:extLst>
            <a:ext uri="{FF2B5EF4-FFF2-40B4-BE49-F238E27FC236}">
              <a16:creationId xmlns:a16="http://schemas.microsoft.com/office/drawing/2014/main" id="{25CDA75B-4069-4ED7-AE60-F98C5FE9D5FE}"/>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353" name="n_4aveValue【学校施設】&#10;一人当たり面積">
          <a:extLst>
            <a:ext uri="{FF2B5EF4-FFF2-40B4-BE49-F238E27FC236}">
              <a16:creationId xmlns:a16="http://schemas.microsoft.com/office/drawing/2014/main" id="{771019D8-83E1-49EB-A4D3-D2227AC60AE4}"/>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4" name="正方形/長方形 353">
          <a:extLst>
            <a:ext uri="{FF2B5EF4-FFF2-40B4-BE49-F238E27FC236}">
              <a16:creationId xmlns:a16="http://schemas.microsoft.com/office/drawing/2014/main" id="{709863D0-A73D-4856-887F-3E4D5F1E7B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5" name="正方形/長方形 354">
          <a:extLst>
            <a:ext uri="{FF2B5EF4-FFF2-40B4-BE49-F238E27FC236}">
              <a16:creationId xmlns:a16="http://schemas.microsoft.com/office/drawing/2014/main" id="{3BD75AAC-899F-405F-A0A1-5C44B63236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6" name="正方形/長方形 355">
          <a:extLst>
            <a:ext uri="{FF2B5EF4-FFF2-40B4-BE49-F238E27FC236}">
              <a16:creationId xmlns:a16="http://schemas.microsoft.com/office/drawing/2014/main" id="{9A15F7ED-8C0C-4F23-B192-63E8311C0B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7" name="正方形/長方形 356">
          <a:extLst>
            <a:ext uri="{FF2B5EF4-FFF2-40B4-BE49-F238E27FC236}">
              <a16:creationId xmlns:a16="http://schemas.microsoft.com/office/drawing/2014/main" id="{0FECCDA0-EF53-4E07-88B5-175124CD8B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8" name="正方形/長方形 357">
          <a:extLst>
            <a:ext uri="{FF2B5EF4-FFF2-40B4-BE49-F238E27FC236}">
              <a16:creationId xmlns:a16="http://schemas.microsoft.com/office/drawing/2014/main" id="{78B61B31-A925-4A1D-8C64-D35F3A4B43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9" name="正方形/長方形 358">
          <a:extLst>
            <a:ext uri="{FF2B5EF4-FFF2-40B4-BE49-F238E27FC236}">
              <a16:creationId xmlns:a16="http://schemas.microsoft.com/office/drawing/2014/main" id="{E8587BF0-FBA3-468F-A40E-9F94877D97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0" name="正方形/長方形 359">
          <a:extLst>
            <a:ext uri="{FF2B5EF4-FFF2-40B4-BE49-F238E27FC236}">
              <a16:creationId xmlns:a16="http://schemas.microsoft.com/office/drawing/2014/main" id="{43B5BC5D-4C05-45ED-9CFA-31D88BA376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1" name="正方形/長方形 360">
          <a:extLst>
            <a:ext uri="{FF2B5EF4-FFF2-40B4-BE49-F238E27FC236}">
              <a16:creationId xmlns:a16="http://schemas.microsoft.com/office/drawing/2014/main" id="{293AB627-DE8B-4E05-B5D7-A085B0D07C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2" name="テキスト ボックス 361">
          <a:extLst>
            <a:ext uri="{FF2B5EF4-FFF2-40B4-BE49-F238E27FC236}">
              <a16:creationId xmlns:a16="http://schemas.microsoft.com/office/drawing/2014/main" id="{AB0501A6-5AA6-40E6-AD66-735B8E89CD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3" name="直線コネクタ 362">
          <a:extLst>
            <a:ext uri="{FF2B5EF4-FFF2-40B4-BE49-F238E27FC236}">
              <a16:creationId xmlns:a16="http://schemas.microsoft.com/office/drawing/2014/main" id="{7DBF10F3-C009-43E6-96F3-73A6E85B2F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4" name="テキスト ボックス 363">
          <a:extLst>
            <a:ext uri="{FF2B5EF4-FFF2-40B4-BE49-F238E27FC236}">
              <a16:creationId xmlns:a16="http://schemas.microsoft.com/office/drawing/2014/main" id="{07834289-21E6-4C52-9C16-89B5ED84FA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5" name="直線コネクタ 364">
          <a:extLst>
            <a:ext uri="{FF2B5EF4-FFF2-40B4-BE49-F238E27FC236}">
              <a16:creationId xmlns:a16="http://schemas.microsoft.com/office/drawing/2014/main" id="{56DBAADA-0C1A-458C-885F-137735464F6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66" name="テキスト ボックス 365">
          <a:extLst>
            <a:ext uri="{FF2B5EF4-FFF2-40B4-BE49-F238E27FC236}">
              <a16:creationId xmlns:a16="http://schemas.microsoft.com/office/drawing/2014/main" id="{D5320C71-C446-4E17-8A93-56C14D6E8EA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7" name="直線コネクタ 366">
          <a:extLst>
            <a:ext uri="{FF2B5EF4-FFF2-40B4-BE49-F238E27FC236}">
              <a16:creationId xmlns:a16="http://schemas.microsoft.com/office/drawing/2014/main" id="{5F86CB51-1E4E-49A5-A080-FBBC7A8C76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8" name="テキスト ボックス 367">
          <a:extLst>
            <a:ext uri="{FF2B5EF4-FFF2-40B4-BE49-F238E27FC236}">
              <a16:creationId xmlns:a16="http://schemas.microsoft.com/office/drawing/2014/main" id="{C0FC74F1-57EE-4B1C-AB74-544523CF191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9" name="直線コネクタ 368">
          <a:extLst>
            <a:ext uri="{FF2B5EF4-FFF2-40B4-BE49-F238E27FC236}">
              <a16:creationId xmlns:a16="http://schemas.microsoft.com/office/drawing/2014/main" id="{011EFA3B-62A2-4FEE-B201-F530DB0312D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0" name="テキスト ボックス 369">
          <a:extLst>
            <a:ext uri="{FF2B5EF4-FFF2-40B4-BE49-F238E27FC236}">
              <a16:creationId xmlns:a16="http://schemas.microsoft.com/office/drawing/2014/main" id="{E1715915-8874-4F6E-8EB0-C339B1FC763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1" name="直線コネクタ 370">
          <a:extLst>
            <a:ext uri="{FF2B5EF4-FFF2-40B4-BE49-F238E27FC236}">
              <a16:creationId xmlns:a16="http://schemas.microsoft.com/office/drawing/2014/main" id="{54D2F942-FF90-4C26-8984-A83A41E432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2" name="テキスト ボックス 371">
          <a:extLst>
            <a:ext uri="{FF2B5EF4-FFF2-40B4-BE49-F238E27FC236}">
              <a16:creationId xmlns:a16="http://schemas.microsoft.com/office/drawing/2014/main" id="{DE2AA520-1D57-4E52-83E8-6E2E3D951CE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3" name="直線コネクタ 372">
          <a:extLst>
            <a:ext uri="{FF2B5EF4-FFF2-40B4-BE49-F238E27FC236}">
              <a16:creationId xmlns:a16="http://schemas.microsoft.com/office/drawing/2014/main" id="{7A459AFC-930F-4305-8B1D-FB31FDB87F8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74" name="テキスト ボックス 373">
          <a:extLst>
            <a:ext uri="{FF2B5EF4-FFF2-40B4-BE49-F238E27FC236}">
              <a16:creationId xmlns:a16="http://schemas.microsoft.com/office/drawing/2014/main" id="{79F60C5E-F9B7-4F5A-B8FD-0789248428A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5" name="直線コネクタ 374">
          <a:extLst>
            <a:ext uri="{FF2B5EF4-FFF2-40B4-BE49-F238E27FC236}">
              <a16:creationId xmlns:a16="http://schemas.microsoft.com/office/drawing/2014/main" id="{8649E5ED-D776-4EC9-9DFF-6501BAFD2D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76" name="テキスト ボックス 375">
          <a:extLst>
            <a:ext uri="{FF2B5EF4-FFF2-40B4-BE49-F238E27FC236}">
              <a16:creationId xmlns:a16="http://schemas.microsoft.com/office/drawing/2014/main" id="{DF267589-869B-4212-B15E-8FA2A73A80D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7" name="【児童館】&#10;有形固定資産減価償却率グラフ枠">
          <a:extLst>
            <a:ext uri="{FF2B5EF4-FFF2-40B4-BE49-F238E27FC236}">
              <a16:creationId xmlns:a16="http://schemas.microsoft.com/office/drawing/2014/main" id="{DD1D4826-D369-4F4D-BD67-9EB43E37F0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378" name="直線コネクタ 377">
          <a:extLst>
            <a:ext uri="{FF2B5EF4-FFF2-40B4-BE49-F238E27FC236}">
              <a16:creationId xmlns:a16="http://schemas.microsoft.com/office/drawing/2014/main" id="{466D09FF-6AFB-49A5-A390-5B196EF868DE}"/>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79" name="【児童館】&#10;有形固定資産減価償却率最小値テキスト">
          <a:extLst>
            <a:ext uri="{FF2B5EF4-FFF2-40B4-BE49-F238E27FC236}">
              <a16:creationId xmlns:a16="http://schemas.microsoft.com/office/drawing/2014/main" id="{A12EE022-24B1-4D2D-AD6B-5D88F328399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80" name="直線コネクタ 379">
          <a:extLst>
            <a:ext uri="{FF2B5EF4-FFF2-40B4-BE49-F238E27FC236}">
              <a16:creationId xmlns:a16="http://schemas.microsoft.com/office/drawing/2014/main" id="{8BB08C8F-A837-4BE5-83C9-F7B17D87EAF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381" name="【児童館】&#10;有形固定資産減価償却率最大値テキスト">
          <a:extLst>
            <a:ext uri="{FF2B5EF4-FFF2-40B4-BE49-F238E27FC236}">
              <a16:creationId xmlns:a16="http://schemas.microsoft.com/office/drawing/2014/main" id="{AC3B5AB0-7EB8-463A-AA80-0E2C8450B99D}"/>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382" name="直線コネクタ 381">
          <a:extLst>
            <a:ext uri="{FF2B5EF4-FFF2-40B4-BE49-F238E27FC236}">
              <a16:creationId xmlns:a16="http://schemas.microsoft.com/office/drawing/2014/main" id="{CD6B472A-0073-45C0-998E-B262DA7DAE4E}"/>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383" name="【児童館】&#10;有形固定資産減価償却率平均値テキスト">
          <a:extLst>
            <a:ext uri="{FF2B5EF4-FFF2-40B4-BE49-F238E27FC236}">
              <a16:creationId xmlns:a16="http://schemas.microsoft.com/office/drawing/2014/main" id="{F746777D-B526-4717-B158-7B27E36C610D}"/>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384" name="フローチャート: 判断 383">
          <a:extLst>
            <a:ext uri="{FF2B5EF4-FFF2-40B4-BE49-F238E27FC236}">
              <a16:creationId xmlns:a16="http://schemas.microsoft.com/office/drawing/2014/main" id="{5A462AB4-3EDD-4418-95FA-C49E85B8D4F2}"/>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385" name="フローチャート: 判断 384">
          <a:extLst>
            <a:ext uri="{FF2B5EF4-FFF2-40B4-BE49-F238E27FC236}">
              <a16:creationId xmlns:a16="http://schemas.microsoft.com/office/drawing/2014/main" id="{52E5B1BF-0B9B-40D2-A1D6-35B0EE8CCA96}"/>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386" name="フローチャート: 判断 385">
          <a:extLst>
            <a:ext uri="{FF2B5EF4-FFF2-40B4-BE49-F238E27FC236}">
              <a16:creationId xmlns:a16="http://schemas.microsoft.com/office/drawing/2014/main" id="{CF505218-AB24-439A-8976-310E5148FF13}"/>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387" name="フローチャート: 判断 386">
          <a:extLst>
            <a:ext uri="{FF2B5EF4-FFF2-40B4-BE49-F238E27FC236}">
              <a16:creationId xmlns:a16="http://schemas.microsoft.com/office/drawing/2014/main" id="{E6462CA5-C1E7-43BA-AC86-50F6FBEDDE83}"/>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388" name="フローチャート: 判断 387">
          <a:extLst>
            <a:ext uri="{FF2B5EF4-FFF2-40B4-BE49-F238E27FC236}">
              <a16:creationId xmlns:a16="http://schemas.microsoft.com/office/drawing/2014/main" id="{B01FEC28-C7EE-467C-A950-42B6A148C51B}"/>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F007E4DD-460A-4907-927E-5F7AB4C05E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E618127D-BFC7-4FF3-A7E7-67DEABE8A3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D395A634-5615-440A-9E99-C0C0A747B1F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9FFBC862-5A47-401A-B5CB-D7E8BBC86B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78E91F2A-84A3-41A9-85B2-5440A71734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19686</xdr:rowOff>
    </xdr:from>
    <xdr:to>
      <xdr:col>85</xdr:col>
      <xdr:colOff>177800</xdr:colOff>
      <xdr:row>86</xdr:row>
      <xdr:rowOff>121286</xdr:rowOff>
    </xdr:to>
    <xdr:sp macro="" textlink="">
      <xdr:nvSpPr>
        <xdr:cNvPr id="394" name="楕円 393">
          <a:extLst>
            <a:ext uri="{FF2B5EF4-FFF2-40B4-BE49-F238E27FC236}">
              <a16:creationId xmlns:a16="http://schemas.microsoft.com/office/drawing/2014/main" id="{492DCDE1-7EB7-4F5F-ADCE-3CC94092C8BC}"/>
            </a:ext>
          </a:extLst>
        </xdr:cNvPr>
        <xdr:cNvSpPr/>
      </xdr:nvSpPr>
      <xdr:spPr>
        <a:xfrm>
          <a:off x="16268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106063</xdr:rowOff>
    </xdr:from>
    <xdr:ext cx="405111" cy="259045"/>
    <xdr:sp macro="" textlink="">
      <xdr:nvSpPr>
        <xdr:cNvPr id="395" name="【児童館】&#10;有形固定資産減価償却率該当値テキスト">
          <a:extLst>
            <a:ext uri="{FF2B5EF4-FFF2-40B4-BE49-F238E27FC236}">
              <a16:creationId xmlns:a16="http://schemas.microsoft.com/office/drawing/2014/main" id="{F5EA7324-7F63-428B-BFD7-6DADA0DF0747}"/>
            </a:ext>
          </a:extLst>
        </xdr:cNvPr>
        <xdr:cNvSpPr txBox="1"/>
      </xdr:nvSpPr>
      <xdr:spPr>
        <a:xfrm>
          <a:off x="16357600" y="1467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38752</xdr:rowOff>
    </xdr:from>
    <xdr:ext cx="405111" cy="259045"/>
    <xdr:sp macro="" textlink="">
      <xdr:nvSpPr>
        <xdr:cNvPr id="396" name="n_1aveValue【児童館】&#10;有形固定資産減価償却率">
          <a:extLst>
            <a:ext uri="{FF2B5EF4-FFF2-40B4-BE49-F238E27FC236}">
              <a16:creationId xmlns:a16="http://schemas.microsoft.com/office/drawing/2014/main" id="{3327D754-8612-42A6-B25A-9EE435F47720}"/>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397" name="n_2aveValue【児童館】&#10;有形固定資産減価償却率">
          <a:extLst>
            <a:ext uri="{FF2B5EF4-FFF2-40B4-BE49-F238E27FC236}">
              <a16:creationId xmlns:a16="http://schemas.microsoft.com/office/drawing/2014/main" id="{94C452C1-09FB-4D9A-90F7-F8FEE2E86722}"/>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398" name="n_3aveValue【児童館】&#10;有形固定資産減価償却率">
          <a:extLst>
            <a:ext uri="{FF2B5EF4-FFF2-40B4-BE49-F238E27FC236}">
              <a16:creationId xmlns:a16="http://schemas.microsoft.com/office/drawing/2014/main" id="{0B766055-D810-463B-9EC3-2369AD4A44A4}"/>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399" name="n_4aveValue【児童館】&#10;有形固定資産減価償却率">
          <a:extLst>
            <a:ext uri="{FF2B5EF4-FFF2-40B4-BE49-F238E27FC236}">
              <a16:creationId xmlns:a16="http://schemas.microsoft.com/office/drawing/2014/main" id="{81BC6019-2131-452A-BA9A-E402C87FA09B}"/>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a:extLst>
            <a:ext uri="{FF2B5EF4-FFF2-40B4-BE49-F238E27FC236}">
              <a16:creationId xmlns:a16="http://schemas.microsoft.com/office/drawing/2014/main" id="{DD105CB9-50D2-4806-8206-4CAEF39A61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a:extLst>
            <a:ext uri="{FF2B5EF4-FFF2-40B4-BE49-F238E27FC236}">
              <a16:creationId xmlns:a16="http://schemas.microsoft.com/office/drawing/2014/main" id="{F950C66F-B9B7-4698-885B-8885B96F22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a:extLst>
            <a:ext uri="{FF2B5EF4-FFF2-40B4-BE49-F238E27FC236}">
              <a16:creationId xmlns:a16="http://schemas.microsoft.com/office/drawing/2014/main" id="{471DE13C-2D8E-454C-9A35-F9989EDFFD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a:extLst>
            <a:ext uri="{FF2B5EF4-FFF2-40B4-BE49-F238E27FC236}">
              <a16:creationId xmlns:a16="http://schemas.microsoft.com/office/drawing/2014/main" id="{B866F063-BA42-438D-BCC0-DC3C52D514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a:extLst>
            <a:ext uri="{FF2B5EF4-FFF2-40B4-BE49-F238E27FC236}">
              <a16:creationId xmlns:a16="http://schemas.microsoft.com/office/drawing/2014/main" id="{74F87626-4DC1-413D-9DB5-38CE539E77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a:extLst>
            <a:ext uri="{FF2B5EF4-FFF2-40B4-BE49-F238E27FC236}">
              <a16:creationId xmlns:a16="http://schemas.microsoft.com/office/drawing/2014/main" id="{F4F93C09-7FE3-4D4F-BFBB-CC61CF744F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a:extLst>
            <a:ext uri="{FF2B5EF4-FFF2-40B4-BE49-F238E27FC236}">
              <a16:creationId xmlns:a16="http://schemas.microsoft.com/office/drawing/2014/main" id="{CF5BCB89-FA15-4C72-B867-9DAE19F384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a:extLst>
            <a:ext uri="{FF2B5EF4-FFF2-40B4-BE49-F238E27FC236}">
              <a16:creationId xmlns:a16="http://schemas.microsoft.com/office/drawing/2014/main" id="{2032A1B0-73C2-4077-A38D-48D197D1AD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a:extLst>
            <a:ext uri="{FF2B5EF4-FFF2-40B4-BE49-F238E27FC236}">
              <a16:creationId xmlns:a16="http://schemas.microsoft.com/office/drawing/2014/main" id="{BC8A11B6-4CB8-48ED-869D-F68400DA27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a:extLst>
            <a:ext uri="{FF2B5EF4-FFF2-40B4-BE49-F238E27FC236}">
              <a16:creationId xmlns:a16="http://schemas.microsoft.com/office/drawing/2014/main" id="{1D8FA5E9-ACA7-4562-A6DE-13F76669FF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0" name="直線コネクタ 409">
          <a:extLst>
            <a:ext uri="{FF2B5EF4-FFF2-40B4-BE49-F238E27FC236}">
              <a16:creationId xmlns:a16="http://schemas.microsoft.com/office/drawing/2014/main" id="{3AFF7233-D817-4023-A05D-EB12128BDB9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1" name="テキスト ボックス 410">
          <a:extLst>
            <a:ext uri="{FF2B5EF4-FFF2-40B4-BE49-F238E27FC236}">
              <a16:creationId xmlns:a16="http://schemas.microsoft.com/office/drawing/2014/main" id="{B5CF91A5-9932-45BD-BB0A-B8115A04C8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2" name="直線コネクタ 411">
          <a:extLst>
            <a:ext uri="{FF2B5EF4-FFF2-40B4-BE49-F238E27FC236}">
              <a16:creationId xmlns:a16="http://schemas.microsoft.com/office/drawing/2014/main" id="{1D12B2C0-9D74-4A31-8D18-CA188CD75BC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3" name="テキスト ボックス 412">
          <a:extLst>
            <a:ext uri="{FF2B5EF4-FFF2-40B4-BE49-F238E27FC236}">
              <a16:creationId xmlns:a16="http://schemas.microsoft.com/office/drawing/2014/main" id="{39FC69C9-5F6B-438D-BB6F-05D13301D02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4" name="直線コネクタ 413">
          <a:extLst>
            <a:ext uri="{FF2B5EF4-FFF2-40B4-BE49-F238E27FC236}">
              <a16:creationId xmlns:a16="http://schemas.microsoft.com/office/drawing/2014/main" id="{C2DC93CE-FDB1-403E-B360-E5BDEFCB194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5" name="テキスト ボックス 414">
          <a:extLst>
            <a:ext uri="{FF2B5EF4-FFF2-40B4-BE49-F238E27FC236}">
              <a16:creationId xmlns:a16="http://schemas.microsoft.com/office/drawing/2014/main" id="{EF9AF764-55CF-4B99-A0C2-279EB841F19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6" name="直線コネクタ 415">
          <a:extLst>
            <a:ext uri="{FF2B5EF4-FFF2-40B4-BE49-F238E27FC236}">
              <a16:creationId xmlns:a16="http://schemas.microsoft.com/office/drawing/2014/main" id="{CD347F66-3E36-4FDB-B653-151A62C50F2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7" name="テキスト ボックス 416">
          <a:extLst>
            <a:ext uri="{FF2B5EF4-FFF2-40B4-BE49-F238E27FC236}">
              <a16:creationId xmlns:a16="http://schemas.microsoft.com/office/drawing/2014/main" id="{0CBC149C-FAB2-4A78-885B-3BDA965C33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a:extLst>
            <a:ext uri="{FF2B5EF4-FFF2-40B4-BE49-F238E27FC236}">
              <a16:creationId xmlns:a16="http://schemas.microsoft.com/office/drawing/2014/main" id="{7BA0915C-F193-458F-A007-9DFC695D28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id="{3D6CF346-B0F7-4CCE-A195-28C5D5B1DB9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児童館】&#10;一人当たり面積グラフ枠">
          <a:extLst>
            <a:ext uri="{FF2B5EF4-FFF2-40B4-BE49-F238E27FC236}">
              <a16:creationId xmlns:a16="http://schemas.microsoft.com/office/drawing/2014/main" id="{3D278707-1119-4888-8A62-F27B79A01F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421" name="直線コネクタ 420">
          <a:extLst>
            <a:ext uri="{FF2B5EF4-FFF2-40B4-BE49-F238E27FC236}">
              <a16:creationId xmlns:a16="http://schemas.microsoft.com/office/drawing/2014/main" id="{3BA5509F-B346-4F3D-94AD-345C5DC2CDBA}"/>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422" name="【児童館】&#10;一人当たり面積最小値テキスト">
          <a:extLst>
            <a:ext uri="{FF2B5EF4-FFF2-40B4-BE49-F238E27FC236}">
              <a16:creationId xmlns:a16="http://schemas.microsoft.com/office/drawing/2014/main" id="{80E4F284-DDBE-4440-AA71-1317AEB4A973}"/>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423" name="直線コネクタ 422">
          <a:extLst>
            <a:ext uri="{FF2B5EF4-FFF2-40B4-BE49-F238E27FC236}">
              <a16:creationId xmlns:a16="http://schemas.microsoft.com/office/drawing/2014/main" id="{351DE13C-3234-412F-B764-AEF218B368C2}"/>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424" name="【児童館】&#10;一人当たり面積最大値テキスト">
          <a:extLst>
            <a:ext uri="{FF2B5EF4-FFF2-40B4-BE49-F238E27FC236}">
              <a16:creationId xmlns:a16="http://schemas.microsoft.com/office/drawing/2014/main" id="{57404A45-A86C-4488-813A-2DEDFBAF71E7}"/>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425" name="直線コネクタ 424">
          <a:extLst>
            <a:ext uri="{FF2B5EF4-FFF2-40B4-BE49-F238E27FC236}">
              <a16:creationId xmlns:a16="http://schemas.microsoft.com/office/drawing/2014/main" id="{8EBEAE3C-EEDE-4BB2-97FB-039A0DF2F097}"/>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426" name="【児童館】&#10;一人当たり面積平均値テキスト">
          <a:extLst>
            <a:ext uri="{FF2B5EF4-FFF2-40B4-BE49-F238E27FC236}">
              <a16:creationId xmlns:a16="http://schemas.microsoft.com/office/drawing/2014/main" id="{47AB0278-0992-4C25-90BC-689F6D6245CE}"/>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427" name="フローチャート: 判断 426">
          <a:extLst>
            <a:ext uri="{FF2B5EF4-FFF2-40B4-BE49-F238E27FC236}">
              <a16:creationId xmlns:a16="http://schemas.microsoft.com/office/drawing/2014/main" id="{A7E8EFC8-36E5-4816-9E64-C2CDBB1E9898}"/>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28" name="フローチャート: 判断 427">
          <a:extLst>
            <a:ext uri="{FF2B5EF4-FFF2-40B4-BE49-F238E27FC236}">
              <a16:creationId xmlns:a16="http://schemas.microsoft.com/office/drawing/2014/main" id="{8EF23144-3AE6-4919-943F-1D49FCC967CD}"/>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429" name="フローチャート: 判断 428">
          <a:extLst>
            <a:ext uri="{FF2B5EF4-FFF2-40B4-BE49-F238E27FC236}">
              <a16:creationId xmlns:a16="http://schemas.microsoft.com/office/drawing/2014/main" id="{5449F14E-9914-4ABC-B202-1BBC0FD49170}"/>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30" name="フローチャート: 判断 429">
          <a:extLst>
            <a:ext uri="{FF2B5EF4-FFF2-40B4-BE49-F238E27FC236}">
              <a16:creationId xmlns:a16="http://schemas.microsoft.com/office/drawing/2014/main" id="{A4D112AE-86B3-4C9E-BF36-AD815C15D79F}"/>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431" name="フローチャート: 判断 430">
          <a:extLst>
            <a:ext uri="{FF2B5EF4-FFF2-40B4-BE49-F238E27FC236}">
              <a16:creationId xmlns:a16="http://schemas.microsoft.com/office/drawing/2014/main" id="{694733D8-5666-4D98-8416-C7CAC166BB8B}"/>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FD2D984A-349E-491D-8FB3-68C315860F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B47CC4D3-2D14-43A4-B685-BF30F80B0A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33A1EE42-CBD6-4E80-AE1C-31B9DDC1DE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4B9DE112-F59D-4B19-8E48-0A96580358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33312D7C-9465-4996-9095-6FB7684325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437" name="楕円 436">
          <a:extLst>
            <a:ext uri="{FF2B5EF4-FFF2-40B4-BE49-F238E27FC236}">
              <a16:creationId xmlns:a16="http://schemas.microsoft.com/office/drawing/2014/main" id="{2FE27B85-EE50-4FA4-A190-60B240ACE80B}"/>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66057</xdr:rowOff>
    </xdr:from>
    <xdr:ext cx="469744" cy="259045"/>
    <xdr:sp macro="" textlink="">
      <xdr:nvSpPr>
        <xdr:cNvPr id="438" name="【児童館】&#10;一人当たり面積該当値テキスト">
          <a:extLst>
            <a:ext uri="{FF2B5EF4-FFF2-40B4-BE49-F238E27FC236}">
              <a16:creationId xmlns:a16="http://schemas.microsoft.com/office/drawing/2014/main" id="{5B651342-1E8B-4D08-A519-1260516DAF32}"/>
            </a:ext>
          </a:extLst>
        </xdr:cNvPr>
        <xdr:cNvSpPr txBox="1"/>
      </xdr:nvSpPr>
      <xdr:spPr>
        <a:xfrm>
          <a:off x="22199600"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439" name="n_1aveValue【児童館】&#10;一人当たり面積">
          <a:extLst>
            <a:ext uri="{FF2B5EF4-FFF2-40B4-BE49-F238E27FC236}">
              <a16:creationId xmlns:a16="http://schemas.microsoft.com/office/drawing/2014/main" id="{3CAA6F7E-A555-48C0-B1F4-880C19196A15}"/>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440" name="n_2aveValue【児童館】&#10;一人当たり面積">
          <a:extLst>
            <a:ext uri="{FF2B5EF4-FFF2-40B4-BE49-F238E27FC236}">
              <a16:creationId xmlns:a16="http://schemas.microsoft.com/office/drawing/2014/main" id="{9C6C0BFA-0632-40CD-83C5-F6E045E3F8AB}"/>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441" name="n_3aveValue【児童館】&#10;一人当たり面積">
          <a:extLst>
            <a:ext uri="{FF2B5EF4-FFF2-40B4-BE49-F238E27FC236}">
              <a16:creationId xmlns:a16="http://schemas.microsoft.com/office/drawing/2014/main" id="{293484C4-C637-426C-AABD-B8E05A5F6689}"/>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442" name="n_4aveValue【児童館】&#10;一人当たり面積">
          <a:extLst>
            <a:ext uri="{FF2B5EF4-FFF2-40B4-BE49-F238E27FC236}">
              <a16:creationId xmlns:a16="http://schemas.microsoft.com/office/drawing/2014/main" id="{458A456B-5001-4060-8494-C3E6F63CF2E2}"/>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8E218CDD-CBE9-43C7-8D05-3A7264994E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EB6D940B-3729-404F-9E02-C3C7E69041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61CC2C5E-3EF7-488F-8570-3B9CBFC021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CD3745FA-1B50-4D35-B931-3D15D87953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B853CF70-94F2-4BB6-973B-A8131DA214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EC073A97-021E-4DAB-979E-77806C0A4A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C3020443-6D5D-4709-B840-E4C6360EF3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4D8085C0-EB58-49A0-8ADE-5DFA833A8AC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a:extLst>
            <a:ext uri="{FF2B5EF4-FFF2-40B4-BE49-F238E27FC236}">
              <a16:creationId xmlns:a16="http://schemas.microsoft.com/office/drawing/2014/main" id="{DD14E400-9BDE-41C7-AAE2-26D0EFAABF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a:extLst>
            <a:ext uri="{FF2B5EF4-FFF2-40B4-BE49-F238E27FC236}">
              <a16:creationId xmlns:a16="http://schemas.microsoft.com/office/drawing/2014/main" id="{8B042249-F38E-4B43-BC98-CB105414A1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a:extLst>
            <a:ext uri="{FF2B5EF4-FFF2-40B4-BE49-F238E27FC236}">
              <a16:creationId xmlns:a16="http://schemas.microsoft.com/office/drawing/2014/main" id="{B08132F7-21EE-4A39-A1A7-FCE50861C4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a:extLst>
            <a:ext uri="{FF2B5EF4-FFF2-40B4-BE49-F238E27FC236}">
              <a16:creationId xmlns:a16="http://schemas.microsoft.com/office/drawing/2014/main" id="{5E297CF1-5F38-443A-818C-BBA3249E43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a:extLst>
            <a:ext uri="{FF2B5EF4-FFF2-40B4-BE49-F238E27FC236}">
              <a16:creationId xmlns:a16="http://schemas.microsoft.com/office/drawing/2014/main" id="{80F91387-1BEA-4599-B816-83EF128500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a:extLst>
            <a:ext uri="{FF2B5EF4-FFF2-40B4-BE49-F238E27FC236}">
              <a16:creationId xmlns:a16="http://schemas.microsoft.com/office/drawing/2014/main" id="{C5E3FCF3-A458-426C-9CF5-1BFB5CC002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a:extLst>
            <a:ext uri="{FF2B5EF4-FFF2-40B4-BE49-F238E27FC236}">
              <a16:creationId xmlns:a16="http://schemas.microsoft.com/office/drawing/2014/main" id="{C9FBEE0B-D689-4235-B4E6-C8631449F8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a:extLst>
            <a:ext uri="{FF2B5EF4-FFF2-40B4-BE49-F238E27FC236}">
              <a16:creationId xmlns:a16="http://schemas.microsoft.com/office/drawing/2014/main" id="{56A85DB3-B949-4F3B-9038-4B5A3F61240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E643D52C-4639-4B40-9D68-6A3FE20E1F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18C1A12E-E2AF-48B2-98E3-6B571207E4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DB800B2A-0BAB-45D8-A841-079CAFBE8A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有形固定資産減価償却率が類似団体と比較して１１．４ポイント高くなっている。主な要因は、著しく老朽化した公営住宅については年次計画で更新を行ったものの、それ以外の公営住宅の大半が建築後２０年以上経過しており、更新が進んでいないことが要因である。公営住宅については、今後見直しを行う公営住宅長寿命化計画にて、住宅個数の削減も視野に入れながら、計画的な更新を行う予定としている。学校施設については、令和元年度に小中併設校校舎の改修を行ったため、有形固定資産減価償却率については類似団体と比較して９ポイント低くなっている。認定こども園、幼稚園については町に１施設しかなく、不具合が生じた際に補修を行う等の維持管理としていることから、長寿命化対策が進んでいないため、有形固定資産減価償却率が類似団体と比較して４３ポイント高くなっている。こども園については、令和２年度に開園した認定こども園の第１・２号認定園児の幼児教育・保育場所として建物を無償貸与しているが、第２号認定の一部・第３号認定の保育実施場所が１キロ程離れているため、将来的に１箇所で運営することが望まれている。このような状況を踏まえ、当面は現状での不具合を修理しながら、施設運営方針が決定するまで支障が無いように事後保全を行う予定と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については、町で管理する施設数も多く、その大半が老朽化しているため有形固定資産減価償却率が類似団体と比較して２４．４ポイント高くなっている。今後は、利用率や地域の人口等を鑑みて、施設の再編を図り、廃止等の必要性を検討し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6F40B0-D8A3-4870-BECE-964982A065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86D2F5-A08E-4ADC-9417-E69E33A5C9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0B22A8-9276-48E8-A85C-B56FE03F48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163413-D49F-486D-B9F3-CD72CB96D2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6FDB68-DBBF-4E30-84D9-9B71DE9071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962E38-229F-489C-8BDB-CC2397A789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82E420-2ACB-4F77-8445-65AA079D56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2F54BD-799C-4531-A1EE-BE8A473AF3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D42A5A-148A-4DA1-A489-9AFA9ED299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8248EC-22C4-4D7A-B0C0-646F9174ED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570E6F-F08B-4B14-97E0-49001A7CC0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5BBB3B-3AA8-46C1-963B-722073DA6C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45A60E-CAE4-45B7-9880-9855424572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A4EF27-7DBB-4358-94FA-B731BC4EB2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B6E57D-5198-4DCD-A2D9-F81ED736A3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84FE81-495E-418B-91E0-19EB1ADCBD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67BD20-87FD-4D78-ABA1-4231F3FF1A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939485-C577-4442-930F-73030120A1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F6371C-7803-4387-9F5C-C1BA70633B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882C5F-FB19-4F0A-9998-5E74B9FBED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9FE711-12FE-44F3-8524-E22409CBBE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F6BC89-E24E-4717-AE8A-210850ADDF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1FB587-AE7F-43CC-A654-F4324C4D94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49ABE8-3D50-4893-BC61-C490B188BB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CEEB6D-647D-4E4F-ADB5-A1E5D358EC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1E3E49-8AE5-46E9-80C4-A5DC7F05D9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3802C9-79B0-4CD9-A5A6-F02CD12CC3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804E29-FB9D-4DEB-ACB4-0C9B0F85E8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D63AD4-1238-4390-A48E-E9B6F74912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8E5AA7-059E-476B-A66F-BA7DDABBFE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54DB6B-219D-477C-BEAF-E8D10C89A7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11CEE5-1AC2-465C-ADE3-4A2D776AE3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AD0B4D-FC20-4224-A6BB-0EDCA9685F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460E84-0575-43C4-9E33-6086A72627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A3A81C-F098-4369-B683-828874C5E1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3C4F1F-0D59-4342-9874-3AECB4FB09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E03C7E-0BF6-4E0F-85C5-F2141ED634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399217-D147-4435-87A6-0658B2CD28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1C6DB3-22E6-4123-898A-C3D11B6AC2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9E24E0-27BC-43E1-B692-5B2AE449CB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22F7E2-6F8D-48EF-860A-AE70483835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2A772F-6E4D-4216-9276-7750BE43DA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917FEC9-FA52-4B20-9C06-EC611FF491B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64A99B0-25B4-4893-B70A-B3031EAB14D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91C1F24-2364-4400-8593-40F45BE433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1E88482-2EDC-44D5-AD0C-F3821E3CE0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E3051C8-23DE-4E9B-8187-547D324ACC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4B95E09-CCD9-455E-B442-FAAE2576B60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D3BC482-6030-41C8-98DB-365E0348FEE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4DAFD6-D19E-4251-94C6-83E23158B2D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C822B31-EBE4-494F-9A8B-E473192EE3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DE9F895-5029-458B-AC33-B9C27DC53C5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3BD3FF4-8323-452C-BF0B-87B9110CCC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9EC1AF-EB79-4779-8BCE-59C22D3B8E8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21B2E5C-16B4-4C9A-B7DE-F5793793B8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E820893-1A71-4AC0-B1C1-2B075A2845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87D36E2-D83A-46EB-B2B5-5F4D60CFB97E}"/>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C2AAE01-F64F-43E1-8EDE-F86C7FFAE31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A3F5014-75A7-4771-95F1-0C1931AC068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1DA15F5E-15C5-4E1B-A2AC-8A2323FA72AB}"/>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ED710AF6-31B5-4266-BBA5-DBCF603C182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a16="http://schemas.microsoft.com/office/drawing/2014/main" id="{05D86595-0C6D-446B-9662-57FB10B68BDF}"/>
            </a:ext>
          </a:extLst>
        </xdr:cNvPr>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B09DD6AF-8156-4B82-89CF-0006E759E2B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82677157-CE0E-405E-B722-A4B401875DED}"/>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5EC8CA53-3D77-40AF-8F8F-B8E034BF48E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1B44176E-895F-46F8-9F09-51E7E4093CC5}"/>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A865B6B0-1F51-4773-98BD-798824987AB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CD44BB-ED86-4F63-A0FE-AE5DD7F7DA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A71169-A644-4AB6-999E-984ABB1E39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807C5D-D50F-469E-8D8D-6D4E95FC88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3BC14D-BD77-4424-A593-4BEDE41311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AC3E51-8402-4E46-A3BA-F0FB30A24C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123372</xdr:rowOff>
    </xdr:from>
    <xdr:to>
      <xdr:col>24</xdr:col>
      <xdr:colOff>114300</xdr:colOff>
      <xdr:row>35</xdr:row>
      <xdr:rowOff>53522</xdr:rowOff>
    </xdr:to>
    <xdr:sp macro="" textlink="">
      <xdr:nvSpPr>
        <xdr:cNvPr id="74" name="楕円 73">
          <a:extLst>
            <a:ext uri="{FF2B5EF4-FFF2-40B4-BE49-F238E27FC236}">
              <a16:creationId xmlns:a16="http://schemas.microsoft.com/office/drawing/2014/main" id="{07644F61-F15D-4C0B-B5E9-C7987C0F9A65}"/>
            </a:ext>
          </a:extLst>
        </xdr:cNvPr>
        <xdr:cNvSpPr/>
      </xdr:nvSpPr>
      <xdr:spPr>
        <a:xfrm>
          <a:off x="4584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EB425E21-6236-49CC-84AB-88970C13B2AE}"/>
            </a:ext>
          </a:extLst>
        </xdr:cNvPr>
        <xdr:cNvSpPr txBox="1"/>
      </xdr:nvSpPr>
      <xdr:spPr>
        <a:xfrm>
          <a:off x="4673600"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76" name="n_1aveValue【図書館】&#10;有形固定資産減価償却率">
          <a:extLst>
            <a:ext uri="{FF2B5EF4-FFF2-40B4-BE49-F238E27FC236}">
              <a16:creationId xmlns:a16="http://schemas.microsoft.com/office/drawing/2014/main" id="{6F111381-918B-4A59-8565-BD19A531EB7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7" name="n_2aveValue【図書館】&#10;有形固定資産減価償却率">
          <a:extLst>
            <a:ext uri="{FF2B5EF4-FFF2-40B4-BE49-F238E27FC236}">
              <a16:creationId xmlns:a16="http://schemas.microsoft.com/office/drawing/2014/main" id="{28C34C3F-CABC-4D4B-ABF0-A2EBB85B73CE}"/>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78" name="n_3aveValue【図書館】&#10;有形固定資産減価償却率">
          <a:extLst>
            <a:ext uri="{FF2B5EF4-FFF2-40B4-BE49-F238E27FC236}">
              <a16:creationId xmlns:a16="http://schemas.microsoft.com/office/drawing/2014/main" id="{F84399B9-6040-49EE-9529-6A64210430A6}"/>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79" name="n_4aveValue【図書館】&#10;有形固定資産減価償却率">
          <a:extLst>
            <a:ext uri="{FF2B5EF4-FFF2-40B4-BE49-F238E27FC236}">
              <a16:creationId xmlns:a16="http://schemas.microsoft.com/office/drawing/2014/main" id="{E25AD685-A0DB-41AD-8F51-809BC364AAC9}"/>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299F4DB-2A3A-4845-BEB6-0F42B1F9DD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7A44328-F7BC-4C77-9298-67DAEE7E40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634E289-24AE-4033-BFD4-BC13B0AF35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9CBA32A-4CE6-478D-9B85-1F684820CE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7FE6711-2771-4D18-929D-4A8E200EE7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F6F9B4F1-45C8-4C33-8C81-84E7AD8CDB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7CB27FF1-0691-4AF0-BDBC-6936D30C51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FC6F96C-11C8-4369-9B27-0689556F2F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40898BD8-D0D0-4EF8-86A2-1231D757111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E867BCE-4D09-490B-B467-B2E9D9EF88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12667884-53C3-4DA8-BA23-D641D122B3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7428AED6-8236-4F83-8F26-052CB0C3A6F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D47C9E88-D9C9-4CD1-99B7-B54E86E9967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DC9D8E39-6728-49A5-9B78-EC6BB3986A8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76787529-6833-41F3-B912-1D06927EC18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19FC39A9-432F-4937-BEC8-DFF6AE955A5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620C7C4-4314-4E94-B7DC-8C052DF0EE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BF2C20A0-3D91-45E9-B60D-71571DF74B5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EE523D6D-2CD1-418A-9BEB-F32AAAC6CC9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C717D71E-0F28-4640-AB4B-2A61CFFA108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FD8B3A21-A4AB-49DF-A8AE-811001C8A6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421C119F-8F21-477E-920D-1AA61CEA92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F4D8E4F-B9C2-481E-B203-3B89B0BF4B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03" name="直線コネクタ 102">
          <a:extLst>
            <a:ext uri="{FF2B5EF4-FFF2-40B4-BE49-F238E27FC236}">
              <a16:creationId xmlns:a16="http://schemas.microsoft.com/office/drawing/2014/main" id="{F9204B96-557E-45F2-9348-D816C00A030D}"/>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04" name="【図書館】&#10;一人当たり面積最小値テキスト">
          <a:extLst>
            <a:ext uri="{FF2B5EF4-FFF2-40B4-BE49-F238E27FC236}">
              <a16:creationId xmlns:a16="http://schemas.microsoft.com/office/drawing/2014/main" id="{2A28D7F0-6CEF-4D02-B6D0-4D8C611AAAA8}"/>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05" name="直線コネクタ 104">
          <a:extLst>
            <a:ext uri="{FF2B5EF4-FFF2-40B4-BE49-F238E27FC236}">
              <a16:creationId xmlns:a16="http://schemas.microsoft.com/office/drawing/2014/main" id="{B1F1D2FC-DBC8-448A-B2A2-F1F52CC98F32}"/>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06" name="【図書館】&#10;一人当たり面積最大値テキスト">
          <a:extLst>
            <a:ext uri="{FF2B5EF4-FFF2-40B4-BE49-F238E27FC236}">
              <a16:creationId xmlns:a16="http://schemas.microsoft.com/office/drawing/2014/main" id="{969FB6FE-3D9D-4562-9EF2-3AA775CD5B6B}"/>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07" name="直線コネクタ 106">
          <a:extLst>
            <a:ext uri="{FF2B5EF4-FFF2-40B4-BE49-F238E27FC236}">
              <a16:creationId xmlns:a16="http://schemas.microsoft.com/office/drawing/2014/main" id="{464ABC25-E423-4DDC-9C76-EB76968FAEDE}"/>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08" name="【図書館】&#10;一人当たり面積平均値テキスト">
          <a:extLst>
            <a:ext uri="{FF2B5EF4-FFF2-40B4-BE49-F238E27FC236}">
              <a16:creationId xmlns:a16="http://schemas.microsoft.com/office/drawing/2014/main" id="{414C2CC3-D43E-42FF-9B0D-4C5944AB99B9}"/>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09" name="フローチャート: 判断 108">
          <a:extLst>
            <a:ext uri="{FF2B5EF4-FFF2-40B4-BE49-F238E27FC236}">
              <a16:creationId xmlns:a16="http://schemas.microsoft.com/office/drawing/2014/main" id="{E99DE086-EC2F-4661-A3E4-DC2DF57B192E}"/>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0" name="フローチャート: 判断 109">
          <a:extLst>
            <a:ext uri="{FF2B5EF4-FFF2-40B4-BE49-F238E27FC236}">
              <a16:creationId xmlns:a16="http://schemas.microsoft.com/office/drawing/2014/main" id="{387A1FF5-A9EF-4034-9137-CCDC5F293B1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11" name="フローチャート: 判断 110">
          <a:extLst>
            <a:ext uri="{FF2B5EF4-FFF2-40B4-BE49-F238E27FC236}">
              <a16:creationId xmlns:a16="http://schemas.microsoft.com/office/drawing/2014/main" id="{011F6245-09AF-4D4E-98FE-F8F58DB5C233}"/>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12" name="フローチャート: 判断 111">
          <a:extLst>
            <a:ext uri="{FF2B5EF4-FFF2-40B4-BE49-F238E27FC236}">
              <a16:creationId xmlns:a16="http://schemas.microsoft.com/office/drawing/2014/main" id="{101FF14B-5AB2-454C-BB61-0EA43C21F3C3}"/>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13" name="フローチャート: 判断 112">
          <a:extLst>
            <a:ext uri="{FF2B5EF4-FFF2-40B4-BE49-F238E27FC236}">
              <a16:creationId xmlns:a16="http://schemas.microsoft.com/office/drawing/2014/main" id="{F69CF2ED-A34F-4A00-A3D0-794F1AC5CBBB}"/>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4C7DD4E-B89F-4FBC-AB2E-E102541D4A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CEAC750-D6E6-4AA2-B94D-7DD0EB2143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DAFF4FB-6567-4F64-ACA7-02914FADC0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6B25488-6725-48E4-9C64-07C260719F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9A57009-C393-42AC-8582-D5305ED8CA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19" name="楕円 118">
          <a:extLst>
            <a:ext uri="{FF2B5EF4-FFF2-40B4-BE49-F238E27FC236}">
              <a16:creationId xmlns:a16="http://schemas.microsoft.com/office/drawing/2014/main" id="{094EE7F4-E435-4530-B355-CADE712A2C64}"/>
            </a:ext>
          </a:extLst>
        </xdr:cNvPr>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20" name="【図書館】&#10;一人当たり面積該当値テキスト">
          <a:extLst>
            <a:ext uri="{FF2B5EF4-FFF2-40B4-BE49-F238E27FC236}">
              <a16:creationId xmlns:a16="http://schemas.microsoft.com/office/drawing/2014/main" id="{67962344-30B9-4091-A4E3-AF74362F1207}"/>
            </a:ext>
          </a:extLst>
        </xdr:cNvPr>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17797</xdr:rowOff>
    </xdr:from>
    <xdr:ext cx="469744" cy="259045"/>
    <xdr:sp macro="" textlink="">
      <xdr:nvSpPr>
        <xdr:cNvPr id="121" name="n_1aveValue【図書館】&#10;一人当たり面積">
          <a:extLst>
            <a:ext uri="{FF2B5EF4-FFF2-40B4-BE49-F238E27FC236}">
              <a16:creationId xmlns:a16="http://schemas.microsoft.com/office/drawing/2014/main" id="{E435B385-A4C3-4400-991F-C3210A0CC57B}"/>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22" name="n_2aveValue【図書館】&#10;一人当たり面積">
          <a:extLst>
            <a:ext uri="{FF2B5EF4-FFF2-40B4-BE49-F238E27FC236}">
              <a16:creationId xmlns:a16="http://schemas.microsoft.com/office/drawing/2014/main" id="{B1D79A09-CB2B-4B07-87B7-B773271FD29E}"/>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23" name="n_3aveValue【図書館】&#10;一人当たり面積">
          <a:extLst>
            <a:ext uri="{FF2B5EF4-FFF2-40B4-BE49-F238E27FC236}">
              <a16:creationId xmlns:a16="http://schemas.microsoft.com/office/drawing/2014/main" id="{9715D24D-C380-4D21-B3BF-102EF0287B77}"/>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24" name="n_4aveValue【図書館】&#10;一人当たり面積">
          <a:extLst>
            <a:ext uri="{FF2B5EF4-FFF2-40B4-BE49-F238E27FC236}">
              <a16:creationId xmlns:a16="http://schemas.microsoft.com/office/drawing/2014/main" id="{F9F31742-5096-42D9-97DF-87ACA2C9AB4A}"/>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B4E6452D-5AC1-458D-AB2D-17772B7DF8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70B7994A-CA8E-4295-95BF-7CFE696EFE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AE7DCF9-0A21-4D98-9B07-08B0382E54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1AEB4FD2-20F6-4BE1-ACDC-E86ADF2425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CB54D9A-05CA-434D-91C8-D5A0B804F3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9F096959-7394-4563-99B1-9EBD81EF65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F589B1B4-74B8-4273-A91F-A8131B308E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306A9CD9-04C1-4512-8704-6B919642E6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B3EF994F-5B3D-4405-9078-7B33514811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FD775D70-2B44-4501-87DE-A2255F56B5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3490EF73-4964-4958-865D-E2D7E20F34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a:extLst>
            <a:ext uri="{FF2B5EF4-FFF2-40B4-BE49-F238E27FC236}">
              <a16:creationId xmlns:a16="http://schemas.microsoft.com/office/drawing/2014/main" id="{8ACD7437-7AD9-4C43-9E88-647E50CCDED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37" name="テキスト ボックス 136">
          <a:extLst>
            <a:ext uri="{FF2B5EF4-FFF2-40B4-BE49-F238E27FC236}">
              <a16:creationId xmlns:a16="http://schemas.microsoft.com/office/drawing/2014/main" id="{47C77073-E678-4C7F-BB2E-A40BC46B910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a:extLst>
            <a:ext uri="{FF2B5EF4-FFF2-40B4-BE49-F238E27FC236}">
              <a16:creationId xmlns:a16="http://schemas.microsoft.com/office/drawing/2014/main" id="{F9A4EC70-78D5-48FA-91E2-0A6A69FACCF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a:extLst>
            <a:ext uri="{FF2B5EF4-FFF2-40B4-BE49-F238E27FC236}">
              <a16:creationId xmlns:a16="http://schemas.microsoft.com/office/drawing/2014/main" id="{A38363FD-36FF-4B33-A271-6B694763F12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a:extLst>
            <a:ext uri="{FF2B5EF4-FFF2-40B4-BE49-F238E27FC236}">
              <a16:creationId xmlns:a16="http://schemas.microsoft.com/office/drawing/2014/main" id="{8EEF68B2-E606-40EA-B126-4085845BBF6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a:extLst>
            <a:ext uri="{FF2B5EF4-FFF2-40B4-BE49-F238E27FC236}">
              <a16:creationId xmlns:a16="http://schemas.microsoft.com/office/drawing/2014/main" id="{10138F0B-0190-4F18-BEA6-3E1A516D2DA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a:extLst>
            <a:ext uri="{FF2B5EF4-FFF2-40B4-BE49-F238E27FC236}">
              <a16:creationId xmlns:a16="http://schemas.microsoft.com/office/drawing/2014/main" id="{EF027F9F-3F92-4CE7-B0E3-70C7C62CE7D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a:extLst>
            <a:ext uri="{FF2B5EF4-FFF2-40B4-BE49-F238E27FC236}">
              <a16:creationId xmlns:a16="http://schemas.microsoft.com/office/drawing/2014/main" id="{CACDAAEA-C1F1-4681-91F9-5B524712BE4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7CDCF069-ED87-4717-95F4-8AC3CE2D1E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a:extLst>
            <a:ext uri="{FF2B5EF4-FFF2-40B4-BE49-F238E27FC236}">
              <a16:creationId xmlns:a16="http://schemas.microsoft.com/office/drawing/2014/main" id="{197295D6-2370-404E-95BC-4CDCFE8F4B9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22411281-2CC8-4C4C-B5A2-5E3C05BB77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47" name="直線コネクタ 146">
          <a:extLst>
            <a:ext uri="{FF2B5EF4-FFF2-40B4-BE49-F238E27FC236}">
              <a16:creationId xmlns:a16="http://schemas.microsoft.com/office/drawing/2014/main" id="{55B21076-6054-422A-A035-045C4F31DE7C}"/>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48" name="【体育館・プール】&#10;有形固定資産減価償却率最小値テキスト">
          <a:extLst>
            <a:ext uri="{FF2B5EF4-FFF2-40B4-BE49-F238E27FC236}">
              <a16:creationId xmlns:a16="http://schemas.microsoft.com/office/drawing/2014/main" id="{5FCDACFE-3914-4C48-B5DB-222154DCCF1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9" name="直線コネクタ 148">
          <a:extLst>
            <a:ext uri="{FF2B5EF4-FFF2-40B4-BE49-F238E27FC236}">
              <a16:creationId xmlns:a16="http://schemas.microsoft.com/office/drawing/2014/main" id="{7AF442A6-A01D-4F76-AACB-886AF196E6C3}"/>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1FA9149D-C302-4EDB-B8BD-40B6FBAE49C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51" name="直線コネクタ 150">
          <a:extLst>
            <a:ext uri="{FF2B5EF4-FFF2-40B4-BE49-F238E27FC236}">
              <a16:creationId xmlns:a16="http://schemas.microsoft.com/office/drawing/2014/main" id="{C61AAED5-0260-4FDD-B13A-53549A99EE0B}"/>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3F9D23B4-B8D7-46E0-8D67-0058A09FD436}"/>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53" name="フローチャート: 判断 152">
          <a:extLst>
            <a:ext uri="{FF2B5EF4-FFF2-40B4-BE49-F238E27FC236}">
              <a16:creationId xmlns:a16="http://schemas.microsoft.com/office/drawing/2014/main" id="{1ACF5537-4AC6-4BEA-86AE-E4084BA012B2}"/>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54" name="フローチャート: 判断 153">
          <a:extLst>
            <a:ext uri="{FF2B5EF4-FFF2-40B4-BE49-F238E27FC236}">
              <a16:creationId xmlns:a16="http://schemas.microsoft.com/office/drawing/2014/main" id="{912871E9-E7B9-439A-B691-2A73E0B1F296}"/>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55" name="フローチャート: 判断 154">
          <a:extLst>
            <a:ext uri="{FF2B5EF4-FFF2-40B4-BE49-F238E27FC236}">
              <a16:creationId xmlns:a16="http://schemas.microsoft.com/office/drawing/2014/main" id="{14DE0927-E0CA-45DE-86E5-8C15A44961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56" name="フローチャート: 判断 155">
          <a:extLst>
            <a:ext uri="{FF2B5EF4-FFF2-40B4-BE49-F238E27FC236}">
              <a16:creationId xmlns:a16="http://schemas.microsoft.com/office/drawing/2014/main" id="{CC423095-73C1-4011-9D69-E2983CBBC6DA}"/>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57" name="フローチャート: 判断 156">
          <a:extLst>
            <a:ext uri="{FF2B5EF4-FFF2-40B4-BE49-F238E27FC236}">
              <a16:creationId xmlns:a16="http://schemas.microsoft.com/office/drawing/2014/main" id="{FC7B5B0F-6513-4D69-82AF-BF1F1CB3CD7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2F1C6DB-D2CD-4B00-8494-165BBD38F4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271A729-E84E-4040-9A31-15940FEBC2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B8C1C7A-A184-492A-B068-BC1838C660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2FFD988-C1E5-42D5-A60C-5E2A7237EA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1619DED-7DA3-4D1E-AE92-6C94F1E72B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84074</xdr:rowOff>
    </xdr:from>
    <xdr:to>
      <xdr:col>24</xdr:col>
      <xdr:colOff>114300</xdr:colOff>
      <xdr:row>64</xdr:row>
      <xdr:rowOff>14224</xdr:rowOff>
    </xdr:to>
    <xdr:sp macro="" textlink="">
      <xdr:nvSpPr>
        <xdr:cNvPr id="163" name="楕円 162">
          <a:extLst>
            <a:ext uri="{FF2B5EF4-FFF2-40B4-BE49-F238E27FC236}">
              <a16:creationId xmlns:a16="http://schemas.microsoft.com/office/drawing/2014/main" id="{3587599E-7B67-4444-88BD-B2295971100D}"/>
            </a:ext>
          </a:extLst>
        </xdr:cNvPr>
        <xdr:cNvSpPr/>
      </xdr:nvSpPr>
      <xdr:spPr>
        <a:xfrm>
          <a:off x="4584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170451</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7DBA22F9-431E-4896-BC64-37ADDE5758EE}"/>
            </a:ext>
          </a:extLst>
        </xdr:cNvPr>
        <xdr:cNvSpPr txBox="1"/>
      </xdr:nvSpPr>
      <xdr:spPr>
        <a:xfrm>
          <a:off x="4673600" y="1080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65" name="n_1aveValue【体育館・プール】&#10;有形固定資産減価償却率">
          <a:extLst>
            <a:ext uri="{FF2B5EF4-FFF2-40B4-BE49-F238E27FC236}">
              <a16:creationId xmlns:a16="http://schemas.microsoft.com/office/drawing/2014/main" id="{83D38349-20FD-4F1D-9943-5FFBD77E64DC}"/>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66" name="n_2aveValue【体育館・プール】&#10;有形固定資産減価償却率">
          <a:extLst>
            <a:ext uri="{FF2B5EF4-FFF2-40B4-BE49-F238E27FC236}">
              <a16:creationId xmlns:a16="http://schemas.microsoft.com/office/drawing/2014/main" id="{989BCA28-C370-41BA-BA87-9F926231A52A}"/>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67" name="n_3aveValue【体育館・プール】&#10;有形固定資産減価償却率">
          <a:extLst>
            <a:ext uri="{FF2B5EF4-FFF2-40B4-BE49-F238E27FC236}">
              <a16:creationId xmlns:a16="http://schemas.microsoft.com/office/drawing/2014/main" id="{050D8E1F-1C93-4E65-AAC1-73DF2B9A30F9}"/>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68" name="n_4aveValue【体育館・プール】&#10;有形固定資産減価償却率">
          <a:extLst>
            <a:ext uri="{FF2B5EF4-FFF2-40B4-BE49-F238E27FC236}">
              <a16:creationId xmlns:a16="http://schemas.microsoft.com/office/drawing/2014/main" id="{EF7BDC18-0AC3-4D5F-A672-BABF1C70D294}"/>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56F565DF-3051-4CE7-831A-BD83B70F77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F72EC74F-B760-4675-9A83-F92C61AABC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91CD2C0C-2F17-4231-A234-3171FB4BD5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C2FE7E79-A1AE-461C-8443-144750B107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924D9274-8F4F-44C7-8612-2F15F89376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330BF3D7-D8FB-428C-A9D1-8D00D91CB0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2EF1ADCB-F4DC-4979-9DED-0E58FB3F1E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F30DF26B-B37B-45AD-BCDB-BBA8DE4685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69F28F14-D35D-43D6-95A5-61F3A3CA59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A30597D8-C149-4359-AAB6-8E64772176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4853D12C-AFEE-4877-821E-99719D3BB9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id="{BE0D8ED4-94BF-4B18-BDC8-5C8D891CF7E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97E28E8D-EF8D-48C1-A49A-88EF79BB35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id="{4CB30C0A-5059-4496-8C30-6BA39D6838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B90020D9-B942-4A7C-8243-68244EEAD5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id="{603826E3-9A85-419A-B858-DAC1116CB4B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F627F3F0-C51D-4FA3-B111-88E086CF327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id="{D73A83B4-82DA-4277-86A6-1CB999D3E0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C53C5D74-9932-4EFC-9B37-2A851B94C0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id="{5931C8FE-B477-4570-B7AF-DCDF9EB8DFF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7AC475C0-C83A-4906-8A51-48B0176391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4124EA07-28D9-48CE-9F08-6DB2F0C2A3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id="{60CBDC80-840B-49D3-A483-E7969ECE7F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92" name="直線コネクタ 191">
          <a:extLst>
            <a:ext uri="{FF2B5EF4-FFF2-40B4-BE49-F238E27FC236}">
              <a16:creationId xmlns:a16="http://schemas.microsoft.com/office/drawing/2014/main" id="{395AE1AA-8D74-4D44-94B1-1C5D78D80F9A}"/>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93" name="【体育館・プール】&#10;一人当たり面積最小値テキスト">
          <a:extLst>
            <a:ext uri="{FF2B5EF4-FFF2-40B4-BE49-F238E27FC236}">
              <a16:creationId xmlns:a16="http://schemas.microsoft.com/office/drawing/2014/main" id="{DB73B937-F698-4ACC-B84E-80A9EB1FA501}"/>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94" name="直線コネクタ 193">
          <a:extLst>
            <a:ext uri="{FF2B5EF4-FFF2-40B4-BE49-F238E27FC236}">
              <a16:creationId xmlns:a16="http://schemas.microsoft.com/office/drawing/2014/main" id="{3349B4AC-A10F-4A32-9AE9-0E8991D69E5A}"/>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95" name="【体育館・プール】&#10;一人当たり面積最大値テキスト">
          <a:extLst>
            <a:ext uri="{FF2B5EF4-FFF2-40B4-BE49-F238E27FC236}">
              <a16:creationId xmlns:a16="http://schemas.microsoft.com/office/drawing/2014/main" id="{8BED1B83-C493-4A45-BDE7-17250897B96A}"/>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96" name="直線コネクタ 195">
          <a:extLst>
            <a:ext uri="{FF2B5EF4-FFF2-40B4-BE49-F238E27FC236}">
              <a16:creationId xmlns:a16="http://schemas.microsoft.com/office/drawing/2014/main" id="{A910DC61-ADCA-402E-B910-B3E699F1CFD5}"/>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97" name="【体育館・プール】&#10;一人当たり面積平均値テキスト">
          <a:extLst>
            <a:ext uri="{FF2B5EF4-FFF2-40B4-BE49-F238E27FC236}">
              <a16:creationId xmlns:a16="http://schemas.microsoft.com/office/drawing/2014/main" id="{FFFA709E-73A0-47BF-9FC2-6D66F4B5245E}"/>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98" name="フローチャート: 判断 197">
          <a:extLst>
            <a:ext uri="{FF2B5EF4-FFF2-40B4-BE49-F238E27FC236}">
              <a16:creationId xmlns:a16="http://schemas.microsoft.com/office/drawing/2014/main" id="{CCCEB7C4-081C-4FF6-B029-5DF6AAA0863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99" name="フローチャート: 判断 198">
          <a:extLst>
            <a:ext uri="{FF2B5EF4-FFF2-40B4-BE49-F238E27FC236}">
              <a16:creationId xmlns:a16="http://schemas.microsoft.com/office/drawing/2014/main" id="{17AC7739-EA3F-486E-A64F-8F5408B0E508}"/>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00" name="フローチャート: 判断 199">
          <a:extLst>
            <a:ext uri="{FF2B5EF4-FFF2-40B4-BE49-F238E27FC236}">
              <a16:creationId xmlns:a16="http://schemas.microsoft.com/office/drawing/2014/main" id="{A2BC3CF1-526E-4165-B26F-336008493137}"/>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01" name="フローチャート: 判断 200">
          <a:extLst>
            <a:ext uri="{FF2B5EF4-FFF2-40B4-BE49-F238E27FC236}">
              <a16:creationId xmlns:a16="http://schemas.microsoft.com/office/drawing/2014/main" id="{FC4A1598-7F95-41D5-9803-D11CEF97B582}"/>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02" name="フローチャート: 判断 201">
          <a:extLst>
            <a:ext uri="{FF2B5EF4-FFF2-40B4-BE49-F238E27FC236}">
              <a16:creationId xmlns:a16="http://schemas.microsoft.com/office/drawing/2014/main" id="{F8E3F0C3-7D3F-4C93-BD57-1036CE9439D8}"/>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DDD5FF1-5010-4107-B1DF-EDFEA1D659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BA1DB676-FCAA-4AA8-B024-94E2FC28A1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B80C9CB-40A8-48D5-A9A8-A98B1667F7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D4A36A6-9FA2-4D90-B745-12EE6A5C10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4195F25-EB52-4541-A0AF-33562848EE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85979</xdr:rowOff>
    </xdr:from>
    <xdr:to>
      <xdr:col>55</xdr:col>
      <xdr:colOff>50800</xdr:colOff>
      <xdr:row>63</xdr:row>
      <xdr:rowOff>16129</xdr:rowOff>
    </xdr:to>
    <xdr:sp macro="" textlink="">
      <xdr:nvSpPr>
        <xdr:cNvPr id="208" name="楕円 207">
          <a:extLst>
            <a:ext uri="{FF2B5EF4-FFF2-40B4-BE49-F238E27FC236}">
              <a16:creationId xmlns:a16="http://schemas.microsoft.com/office/drawing/2014/main" id="{02B4F015-5EA9-4CFA-92AD-1E54C04E3910}"/>
            </a:ext>
          </a:extLst>
        </xdr:cNvPr>
        <xdr:cNvSpPr/>
      </xdr:nvSpPr>
      <xdr:spPr>
        <a:xfrm>
          <a:off x="10426700" y="107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108856</xdr:rowOff>
    </xdr:from>
    <xdr:ext cx="469744" cy="259045"/>
    <xdr:sp macro="" textlink="">
      <xdr:nvSpPr>
        <xdr:cNvPr id="209" name="【体育館・プール】&#10;一人当たり面積該当値テキスト">
          <a:extLst>
            <a:ext uri="{FF2B5EF4-FFF2-40B4-BE49-F238E27FC236}">
              <a16:creationId xmlns:a16="http://schemas.microsoft.com/office/drawing/2014/main" id="{55C90021-98F6-4EE5-BAE1-DFC3A158BABC}"/>
            </a:ext>
          </a:extLst>
        </xdr:cNvPr>
        <xdr:cNvSpPr txBox="1"/>
      </xdr:nvSpPr>
      <xdr:spPr>
        <a:xfrm>
          <a:off x="10515600" y="105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77614</xdr:rowOff>
    </xdr:from>
    <xdr:ext cx="469744" cy="259045"/>
    <xdr:sp macro="" textlink="">
      <xdr:nvSpPr>
        <xdr:cNvPr id="210" name="n_1aveValue【体育館・プール】&#10;一人当たり面積">
          <a:extLst>
            <a:ext uri="{FF2B5EF4-FFF2-40B4-BE49-F238E27FC236}">
              <a16:creationId xmlns:a16="http://schemas.microsoft.com/office/drawing/2014/main" id="{F7DD8E51-198A-48D5-A7CD-DB59E054F4CF}"/>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11" name="n_2aveValue【体育館・プール】&#10;一人当たり面積">
          <a:extLst>
            <a:ext uri="{FF2B5EF4-FFF2-40B4-BE49-F238E27FC236}">
              <a16:creationId xmlns:a16="http://schemas.microsoft.com/office/drawing/2014/main" id="{1B5E331C-1CA4-4049-A42D-18F0461F5B86}"/>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12" name="n_3aveValue【体育館・プール】&#10;一人当たり面積">
          <a:extLst>
            <a:ext uri="{FF2B5EF4-FFF2-40B4-BE49-F238E27FC236}">
              <a16:creationId xmlns:a16="http://schemas.microsoft.com/office/drawing/2014/main" id="{0D52BAF9-BA30-43BC-9ECE-9B26C9C0BE7E}"/>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13" name="n_4aveValue【体育館・プール】&#10;一人当たり面積">
          <a:extLst>
            <a:ext uri="{FF2B5EF4-FFF2-40B4-BE49-F238E27FC236}">
              <a16:creationId xmlns:a16="http://schemas.microsoft.com/office/drawing/2014/main" id="{91CE0900-C132-4745-B3B6-100B8BE2DDC2}"/>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D1B8DFC0-28CA-4866-AA48-0214F51471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A4FA606B-7ABC-45A3-B895-28BD36E417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BF804A47-8E7A-443D-987D-10409C4406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562F6C1B-DB7B-4A37-8112-2584EE6AB9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E5809BAC-D8BF-4E37-94D1-62347C3142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6A3CE858-C042-4904-85CB-855DF2B8F0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A2582752-7A2F-4A4E-959A-8E7559D12C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A2C548D5-5E9E-453F-8505-DBC6B22DDC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A033D0AD-5A97-4ABC-B736-2430A7FD93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9220A335-E7ED-44F3-89BA-832B9B28BF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8B2D9A67-DA97-4062-83D1-5EA21BD10D5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a16="http://schemas.microsoft.com/office/drawing/2014/main" id="{F46D8F3C-689A-4F4B-9754-B7A5513B0F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id="{B46B561A-985D-4126-9DF2-2C72CA46AAB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a16="http://schemas.microsoft.com/office/drawing/2014/main" id="{52A0F265-9691-42F4-85C6-6C4B10697B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a:extLst>
            <a:ext uri="{FF2B5EF4-FFF2-40B4-BE49-F238E27FC236}">
              <a16:creationId xmlns:a16="http://schemas.microsoft.com/office/drawing/2014/main" id="{51105210-591B-4504-839B-EBA32D30770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a16="http://schemas.microsoft.com/office/drawing/2014/main" id="{2786AAC9-8D0A-4BAD-A705-26E2C3301D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a:extLst>
            <a:ext uri="{FF2B5EF4-FFF2-40B4-BE49-F238E27FC236}">
              <a16:creationId xmlns:a16="http://schemas.microsoft.com/office/drawing/2014/main" id="{1F4974E2-0F9C-428D-92A0-E8BA310B64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a16="http://schemas.microsoft.com/office/drawing/2014/main" id="{0B4C7E82-B3ED-4B08-A2C1-0E65259CEB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a:extLst>
            <a:ext uri="{FF2B5EF4-FFF2-40B4-BE49-F238E27FC236}">
              <a16:creationId xmlns:a16="http://schemas.microsoft.com/office/drawing/2014/main" id="{13010F56-B3FC-4D80-9D0C-2E83473471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a16="http://schemas.microsoft.com/office/drawing/2014/main" id="{016D348F-A96B-4BB7-A10E-027BBBEA13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a:extLst>
            <a:ext uri="{FF2B5EF4-FFF2-40B4-BE49-F238E27FC236}">
              <a16:creationId xmlns:a16="http://schemas.microsoft.com/office/drawing/2014/main" id="{4C717068-2E7D-4EE9-852D-5B85719062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E38E0636-5175-4917-9615-7AE658957E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a:extLst>
            <a:ext uri="{FF2B5EF4-FFF2-40B4-BE49-F238E27FC236}">
              <a16:creationId xmlns:a16="http://schemas.microsoft.com/office/drawing/2014/main" id="{2C1B2C45-6A13-4290-90AA-CABD9E41834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EB4CFC6D-D9A8-4204-B106-07D18FE1EE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38" name="直線コネクタ 237">
          <a:extLst>
            <a:ext uri="{FF2B5EF4-FFF2-40B4-BE49-F238E27FC236}">
              <a16:creationId xmlns:a16="http://schemas.microsoft.com/office/drawing/2014/main" id="{70432152-1A21-426C-B00F-26DDFA46667A}"/>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9" name="【福祉施設】&#10;有形固定資産減価償却率最小値テキスト">
          <a:extLst>
            <a:ext uri="{FF2B5EF4-FFF2-40B4-BE49-F238E27FC236}">
              <a16:creationId xmlns:a16="http://schemas.microsoft.com/office/drawing/2014/main" id="{3DC137ED-1693-4B96-8E17-FC72DB2D47D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0" name="直線コネクタ 239">
          <a:extLst>
            <a:ext uri="{FF2B5EF4-FFF2-40B4-BE49-F238E27FC236}">
              <a16:creationId xmlns:a16="http://schemas.microsoft.com/office/drawing/2014/main" id="{86AE10FF-73B7-4F16-A312-126D63DFCA6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41" name="【福祉施設】&#10;有形固定資産減価償却率最大値テキスト">
          <a:extLst>
            <a:ext uri="{FF2B5EF4-FFF2-40B4-BE49-F238E27FC236}">
              <a16:creationId xmlns:a16="http://schemas.microsoft.com/office/drawing/2014/main" id="{0ADEDBA2-986B-4923-8C4C-FDE7501D1688}"/>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42" name="直線コネクタ 241">
          <a:extLst>
            <a:ext uri="{FF2B5EF4-FFF2-40B4-BE49-F238E27FC236}">
              <a16:creationId xmlns:a16="http://schemas.microsoft.com/office/drawing/2014/main" id="{5F72CA74-DE41-47B9-A4AD-5A39FB822F0E}"/>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511B5744-9443-48A8-AC5A-DA89F857FBFF}"/>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44" name="フローチャート: 判断 243">
          <a:extLst>
            <a:ext uri="{FF2B5EF4-FFF2-40B4-BE49-F238E27FC236}">
              <a16:creationId xmlns:a16="http://schemas.microsoft.com/office/drawing/2014/main" id="{F2277624-1C50-475F-A80D-142C5BC16AC3}"/>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45" name="フローチャート: 判断 244">
          <a:extLst>
            <a:ext uri="{FF2B5EF4-FFF2-40B4-BE49-F238E27FC236}">
              <a16:creationId xmlns:a16="http://schemas.microsoft.com/office/drawing/2014/main" id="{C1FF0EFE-C446-47FE-BA50-24E24A6863F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46" name="フローチャート: 判断 245">
          <a:extLst>
            <a:ext uri="{FF2B5EF4-FFF2-40B4-BE49-F238E27FC236}">
              <a16:creationId xmlns:a16="http://schemas.microsoft.com/office/drawing/2014/main" id="{F3EDCB58-13E3-4FC1-B7A1-E3875E01A5F7}"/>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47" name="フローチャート: 判断 246">
          <a:extLst>
            <a:ext uri="{FF2B5EF4-FFF2-40B4-BE49-F238E27FC236}">
              <a16:creationId xmlns:a16="http://schemas.microsoft.com/office/drawing/2014/main" id="{75D0D78E-F54E-4DFF-9043-84CADDAA9CD9}"/>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48" name="フローチャート: 判断 247">
          <a:extLst>
            <a:ext uri="{FF2B5EF4-FFF2-40B4-BE49-F238E27FC236}">
              <a16:creationId xmlns:a16="http://schemas.microsoft.com/office/drawing/2014/main" id="{4180F4C8-4414-47D7-939A-3E3EEFBCC2E7}"/>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751B126-57A2-46B5-A1C0-69F741B2BD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B09FBA63-6296-468F-9B83-F710296665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CC30B9C-2827-4653-B94D-77FA3DB3DC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E7B8DA7-6B33-43C3-B6A5-D79B8313F0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E665FEF5-5F86-4717-8495-7E71B8032E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54" name="楕円 253">
          <a:extLst>
            <a:ext uri="{FF2B5EF4-FFF2-40B4-BE49-F238E27FC236}">
              <a16:creationId xmlns:a16="http://schemas.microsoft.com/office/drawing/2014/main" id="{46905276-7C13-44C8-8145-81A3C207E2AD}"/>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255" name="【福祉施設】&#10;有形固定資産減価償却率該当値テキスト">
          <a:extLst>
            <a:ext uri="{FF2B5EF4-FFF2-40B4-BE49-F238E27FC236}">
              <a16:creationId xmlns:a16="http://schemas.microsoft.com/office/drawing/2014/main" id="{05381D3D-3370-45AC-87D8-FE02EAE2A6A8}"/>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10177</xdr:rowOff>
    </xdr:from>
    <xdr:ext cx="405111" cy="259045"/>
    <xdr:sp macro="" textlink="">
      <xdr:nvSpPr>
        <xdr:cNvPr id="256" name="n_1aveValue【福祉施設】&#10;有形固定資産減価償却率">
          <a:extLst>
            <a:ext uri="{FF2B5EF4-FFF2-40B4-BE49-F238E27FC236}">
              <a16:creationId xmlns:a16="http://schemas.microsoft.com/office/drawing/2014/main" id="{73FE34A9-5C93-4C95-BC6D-5FD9B726CBB6}"/>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57" name="n_2aveValue【福祉施設】&#10;有形固定資産減価償却率">
          <a:extLst>
            <a:ext uri="{FF2B5EF4-FFF2-40B4-BE49-F238E27FC236}">
              <a16:creationId xmlns:a16="http://schemas.microsoft.com/office/drawing/2014/main" id="{72224453-FA16-4A1E-90F4-DFBE4AC049F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58" name="n_3aveValue【福祉施設】&#10;有形固定資産減価償却率">
          <a:extLst>
            <a:ext uri="{FF2B5EF4-FFF2-40B4-BE49-F238E27FC236}">
              <a16:creationId xmlns:a16="http://schemas.microsoft.com/office/drawing/2014/main" id="{8AC7D71B-3C1F-44D5-9E5D-DC80CFCC3AA2}"/>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59" name="n_4aveValue【福祉施設】&#10;有形固定資産減価償却率">
          <a:extLst>
            <a:ext uri="{FF2B5EF4-FFF2-40B4-BE49-F238E27FC236}">
              <a16:creationId xmlns:a16="http://schemas.microsoft.com/office/drawing/2014/main" id="{B83205B5-317D-4087-8C7B-4EE3C6627405}"/>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731D57B9-8469-4419-8909-3E858AD88E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316B1588-D870-4AAB-9F16-548EF0432B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8C4F4D2A-8B67-4D77-A95B-411B860616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FC9680AF-677E-4868-AC0C-512CEC1A9F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84D0B5E4-5C9D-477D-812A-98AF8243CD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87B7B65E-B8F0-4711-920B-1B8025223F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7EB8201D-1C28-4250-9858-C2149634C2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70B1674F-EE17-4919-870A-754B1D0E9F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A50C6639-EC35-47DA-A3B9-F2521422A3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4C0E4026-5EC0-4820-A41F-E47FCF76C7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a:extLst>
            <a:ext uri="{FF2B5EF4-FFF2-40B4-BE49-F238E27FC236}">
              <a16:creationId xmlns:a16="http://schemas.microsoft.com/office/drawing/2014/main" id="{F0B05F0E-B04A-4412-BBB4-78F8E39EDDF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6F8CD8E-8837-47A7-9579-9E1C99AA56B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a:extLst>
            <a:ext uri="{FF2B5EF4-FFF2-40B4-BE49-F238E27FC236}">
              <a16:creationId xmlns:a16="http://schemas.microsoft.com/office/drawing/2014/main" id="{98BB2F5F-07B3-467C-9169-E013692CEF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a:extLst>
            <a:ext uri="{FF2B5EF4-FFF2-40B4-BE49-F238E27FC236}">
              <a16:creationId xmlns:a16="http://schemas.microsoft.com/office/drawing/2014/main" id="{2D79E42A-2F7E-4698-BE91-D6BE75072E5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8708D6E5-3FC2-40D0-BCBD-A666F28E58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B934F6E5-334B-4853-8F75-D670D80CC52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a:extLst>
            <a:ext uri="{FF2B5EF4-FFF2-40B4-BE49-F238E27FC236}">
              <a16:creationId xmlns:a16="http://schemas.microsoft.com/office/drawing/2014/main" id="{0494F703-F6FE-4780-812D-D4D2923012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a:extLst>
            <a:ext uri="{FF2B5EF4-FFF2-40B4-BE49-F238E27FC236}">
              <a16:creationId xmlns:a16="http://schemas.microsoft.com/office/drawing/2014/main" id="{9FE93605-81C6-4B7C-BF37-4243ECF6CDE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a:extLst>
            <a:ext uri="{FF2B5EF4-FFF2-40B4-BE49-F238E27FC236}">
              <a16:creationId xmlns:a16="http://schemas.microsoft.com/office/drawing/2014/main" id="{2337B6C9-A4F2-4C25-A6D3-BF2F71A7AE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a:extLst>
            <a:ext uri="{FF2B5EF4-FFF2-40B4-BE49-F238E27FC236}">
              <a16:creationId xmlns:a16="http://schemas.microsoft.com/office/drawing/2014/main" id="{05DFFB12-156F-49D6-8AB7-B861E72A299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07B2FA14-96E8-4317-AF01-FFE48DB3CF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a:extLst>
            <a:ext uri="{FF2B5EF4-FFF2-40B4-BE49-F238E27FC236}">
              <a16:creationId xmlns:a16="http://schemas.microsoft.com/office/drawing/2014/main" id="{5DAEEF30-90AE-447B-8A9D-7DE505CBFE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a:extLst>
            <a:ext uri="{FF2B5EF4-FFF2-40B4-BE49-F238E27FC236}">
              <a16:creationId xmlns:a16="http://schemas.microsoft.com/office/drawing/2014/main" id="{A886EFA1-F421-473A-9FBA-4F0A15B598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83" name="直線コネクタ 282">
          <a:extLst>
            <a:ext uri="{FF2B5EF4-FFF2-40B4-BE49-F238E27FC236}">
              <a16:creationId xmlns:a16="http://schemas.microsoft.com/office/drawing/2014/main" id="{7EF70AF1-F9FE-4008-B1ED-6464C9353A6C}"/>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84" name="【福祉施設】&#10;一人当たり面積最小値テキスト">
          <a:extLst>
            <a:ext uri="{FF2B5EF4-FFF2-40B4-BE49-F238E27FC236}">
              <a16:creationId xmlns:a16="http://schemas.microsoft.com/office/drawing/2014/main" id="{3C7B1E2C-5B05-4975-88D2-CF90F4A4B6A3}"/>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85" name="直線コネクタ 284">
          <a:extLst>
            <a:ext uri="{FF2B5EF4-FFF2-40B4-BE49-F238E27FC236}">
              <a16:creationId xmlns:a16="http://schemas.microsoft.com/office/drawing/2014/main" id="{03BC720E-C816-449D-AC00-1B4D05641B3A}"/>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86" name="【福祉施設】&#10;一人当たり面積最大値テキスト">
          <a:extLst>
            <a:ext uri="{FF2B5EF4-FFF2-40B4-BE49-F238E27FC236}">
              <a16:creationId xmlns:a16="http://schemas.microsoft.com/office/drawing/2014/main" id="{221AFF7F-4435-4293-9E6A-CF2EF41CADB4}"/>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87" name="直線コネクタ 286">
          <a:extLst>
            <a:ext uri="{FF2B5EF4-FFF2-40B4-BE49-F238E27FC236}">
              <a16:creationId xmlns:a16="http://schemas.microsoft.com/office/drawing/2014/main" id="{0F7B3566-FAC4-47EF-A908-D5BAD35E71E6}"/>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88" name="【福祉施設】&#10;一人当たり面積平均値テキスト">
          <a:extLst>
            <a:ext uri="{FF2B5EF4-FFF2-40B4-BE49-F238E27FC236}">
              <a16:creationId xmlns:a16="http://schemas.microsoft.com/office/drawing/2014/main" id="{9DD870F3-1C5A-480D-9BA1-0FDC1F783571}"/>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89" name="フローチャート: 判断 288">
          <a:extLst>
            <a:ext uri="{FF2B5EF4-FFF2-40B4-BE49-F238E27FC236}">
              <a16:creationId xmlns:a16="http://schemas.microsoft.com/office/drawing/2014/main" id="{56750384-2A44-4734-BB6A-4D6D4B843823}"/>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90" name="フローチャート: 判断 289">
          <a:extLst>
            <a:ext uri="{FF2B5EF4-FFF2-40B4-BE49-F238E27FC236}">
              <a16:creationId xmlns:a16="http://schemas.microsoft.com/office/drawing/2014/main" id="{85B7D86B-91C6-498A-970F-85169F10AD79}"/>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91" name="フローチャート: 判断 290">
          <a:extLst>
            <a:ext uri="{FF2B5EF4-FFF2-40B4-BE49-F238E27FC236}">
              <a16:creationId xmlns:a16="http://schemas.microsoft.com/office/drawing/2014/main" id="{BF4F8995-1531-4B1C-99C0-61822726965C}"/>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92" name="フローチャート: 判断 291">
          <a:extLst>
            <a:ext uri="{FF2B5EF4-FFF2-40B4-BE49-F238E27FC236}">
              <a16:creationId xmlns:a16="http://schemas.microsoft.com/office/drawing/2014/main" id="{8F1D48EF-B041-4A01-B8E6-4DDBBF6BAF7A}"/>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93" name="フローチャート: 判断 292">
          <a:extLst>
            <a:ext uri="{FF2B5EF4-FFF2-40B4-BE49-F238E27FC236}">
              <a16:creationId xmlns:a16="http://schemas.microsoft.com/office/drawing/2014/main" id="{8A1B7767-4257-4DC6-98DB-80EC0C1996C2}"/>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7073C93-CB7B-422A-B094-AA7DD76C4E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09BB9E5-05A6-4282-90DE-0CDC413D45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58672B7-4877-48B7-A486-7E43B4703C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CA1D96B-CF0B-4AC0-AA87-8130612A59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C5F9617-30F8-488C-9149-9E9F8D0D49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299" name="楕円 298">
          <a:extLst>
            <a:ext uri="{FF2B5EF4-FFF2-40B4-BE49-F238E27FC236}">
              <a16:creationId xmlns:a16="http://schemas.microsoft.com/office/drawing/2014/main" id="{9B46F351-C8C4-4A02-BB8B-02173CA6DBA8}"/>
            </a:ext>
          </a:extLst>
        </xdr:cNvPr>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59453</xdr:rowOff>
    </xdr:from>
    <xdr:ext cx="469744" cy="259045"/>
    <xdr:sp macro="" textlink="">
      <xdr:nvSpPr>
        <xdr:cNvPr id="300" name="【福祉施設】&#10;一人当たり面積該当値テキスト">
          <a:extLst>
            <a:ext uri="{FF2B5EF4-FFF2-40B4-BE49-F238E27FC236}">
              <a16:creationId xmlns:a16="http://schemas.microsoft.com/office/drawing/2014/main" id="{E51EA77A-F678-49EF-AFBB-47D21C94E99B}"/>
            </a:ext>
          </a:extLst>
        </xdr:cNvPr>
        <xdr:cNvSpPr txBox="1"/>
      </xdr:nvSpPr>
      <xdr:spPr>
        <a:xfrm>
          <a:off x="10515600"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113047</xdr:rowOff>
    </xdr:from>
    <xdr:ext cx="469744" cy="259045"/>
    <xdr:sp macro="" textlink="">
      <xdr:nvSpPr>
        <xdr:cNvPr id="301" name="n_1aveValue【福祉施設】&#10;一人当たり面積">
          <a:extLst>
            <a:ext uri="{FF2B5EF4-FFF2-40B4-BE49-F238E27FC236}">
              <a16:creationId xmlns:a16="http://schemas.microsoft.com/office/drawing/2014/main" id="{1C1B1F61-E62C-455E-B88A-8C09AF0D7FDF}"/>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02" name="n_2aveValue【福祉施設】&#10;一人当たり面積">
          <a:extLst>
            <a:ext uri="{FF2B5EF4-FFF2-40B4-BE49-F238E27FC236}">
              <a16:creationId xmlns:a16="http://schemas.microsoft.com/office/drawing/2014/main" id="{D714F7A0-2BC7-4A06-B7B4-183056CCF57A}"/>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03" name="n_3aveValue【福祉施設】&#10;一人当たり面積">
          <a:extLst>
            <a:ext uri="{FF2B5EF4-FFF2-40B4-BE49-F238E27FC236}">
              <a16:creationId xmlns:a16="http://schemas.microsoft.com/office/drawing/2014/main" id="{9E665CC7-12AA-4FC3-AEE8-1D0499719C78}"/>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04" name="n_4aveValue【福祉施設】&#10;一人当たり面積">
          <a:extLst>
            <a:ext uri="{FF2B5EF4-FFF2-40B4-BE49-F238E27FC236}">
              <a16:creationId xmlns:a16="http://schemas.microsoft.com/office/drawing/2014/main" id="{FFFC96AB-9C63-4318-8B5B-C25249F51235}"/>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DB874033-A191-48EC-A124-8E5EBB03AE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42A01067-775E-46F7-A847-71F19373BA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6DA8DE57-6A8F-4F59-BED7-59AC2BE007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0AD47B12-23C9-4BB4-AE4E-0245F1C265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2A2687C6-D729-406D-A96B-8376ECB992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0546A4B2-3916-4CF6-BF03-F8CCDDFC6A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5DD6F972-4614-4B0E-AD8D-315530EDB7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EAF12B9D-1950-451E-B990-B72990A6A8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93769054-C96D-4E52-8F38-E90C6BECF1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97606F48-B86E-4CDC-9CBB-B0FE20195B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A6253B46-7268-4D82-ABFA-1D55150B8A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2DB091CF-C59E-44B8-B927-F804A9242B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C056AF6A-0536-449D-9A21-6D012D7834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D33D6430-6719-40D1-BADA-710FFA29F3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90BD51E8-3031-4A24-B89B-818AA503FF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1D789920-6E0D-4B23-890E-4358545D0B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626BFEAA-B6DD-4A04-AD5F-85821C3C79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BB7B0ACF-8FEB-4DE6-8D4A-499FF4537B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5D53A606-22DC-45E0-BF28-91F56354CD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0ED78D36-C602-45B2-9D1D-158C952ED3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6D1880B3-6DE0-49E3-916D-F0065FCEF1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F694CBC4-FB1F-4986-82B8-409F63E197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B99FF830-571B-4670-8D2C-91D42F3A11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EB59B15E-9F63-4137-A74C-6336471DDB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id="{7180D9BE-EA27-411D-A5B3-9D21A1A9486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id="{EFC34166-8B79-428A-A1FB-487E0709FB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1" name="テキスト ボックス 330">
          <a:extLst>
            <a:ext uri="{FF2B5EF4-FFF2-40B4-BE49-F238E27FC236}">
              <a16:creationId xmlns:a16="http://schemas.microsoft.com/office/drawing/2014/main" id="{1CE7122D-5E48-468A-AC1B-3134D47431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id="{2B87DE24-3D46-4F79-8D6C-3D3275690E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3" name="テキスト ボックス 332">
          <a:extLst>
            <a:ext uri="{FF2B5EF4-FFF2-40B4-BE49-F238E27FC236}">
              <a16:creationId xmlns:a16="http://schemas.microsoft.com/office/drawing/2014/main" id="{758FDF90-2687-4D3C-9BFB-69D2B1AD508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id="{B370EE1F-22D6-4FCB-9C6D-E31C98B81AD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id="{9534C03F-61AC-4C63-8904-317B60CFC9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917D67CE-02D4-4599-B06F-204C40CEEDC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DAAE0DA5-5E08-428C-90BC-F3342B5004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id="{6A5A006B-58DF-4A28-92D2-5748D11821C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id="{EDFA511C-AD9C-4F6F-B81F-050CE228B0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id="{C9C08763-D2FF-42CE-B824-2DF522FC6BA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1" name="テキスト ボックス 340">
          <a:extLst>
            <a:ext uri="{FF2B5EF4-FFF2-40B4-BE49-F238E27FC236}">
              <a16:creationId xmlns:a16="http://schemas.microsoft.com/office/drawing/2014/main" id="{97241F3B-2F1E-4275-B5F9-E71B353736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06DD8D17-A576-46DE-8827-74E4F3E857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3" name="テキスト ボックス 342">
          <a:extLst>
            <a:ext uri="{FF2B5EF4-FFF2-40B4-BE49-F238E27FC236}">
              <a16:creationId xmlns:a16="http://schemas.microsoft.com/office/drawing/2014/main" id="{7BD0183A-4E18-4D2A-9A50-139912DDDF1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a:extLst>
            <a:ext uri="{FF2B5EF4-FFF2-40B4-BE49-F238E27FC236}">
              <a16:creationId xmlns:a16="http://schemas.microsoft.com/office/drawing/2014/main" id="{E2433257-B43C-488C-B083-57383D023B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45" name="直線コネクタ 344">
          <a:extLst>
            <a:ext uri="{FF2B5EF4-FFF2-40B4-BE49-F238E27FC236}">
              <a16:creationId xmlns:a16="http://schemas.microsoft.com/office/drawing/2014/main" id="{EB367DC0-545F-408C-AEF6-0C2E4FBB2A3F}"/>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46" name="【一般廃棄物処理施設】&#10;有形固定資産減価償却率最小値テキスト">
          <a:extLst>
            <a:ext uri="{FF2B5EF4-FFF2-40B4-BE49-F238E27FC236}">
              <a16:creationId xmlns:a16="http://schemas.microsoft.com/office/drawing/2014/main" id="{525157CC-8C73-4963-8E5B-8EDABE92ED3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47" name="直線コネクタ 346">
          <a:extLst>
            <a:ext uri="{FF2B5EF4-FFF2-40B4-BE49-F238E27FC236}">
              <a16:creationId xmlns:a16="http://schemas.microsoft.com/office/drawing/2014/main" id="{5140C2D3-CF19-4AC4-A845-486D7988055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48" name="【一般廃棄物処理施設】&#10;有形固定資産減価償却率最大値テキスト">
          <a:extLst>
            <a:ext uri="{FF2B5EF4-FFF2-40B4-BE49-F238E27FC236}">
              <a16:creationId xmlns:a16="http://schemas.microsoft.com/office/drawing/2014/main" id="{FBD9A804-A2D9-4057-A08C-246D0F056C18}"/>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49" name="直線コネクタ 348">
          <a:extLst>
            <a:ext uri="{FF2B5EF4-FFF2-40B4-BE49-F238E27FC236}">
              <a16:creationId xmlns:a16="http://schemas.microsoft.com/office/drawing/2014/main" id="{5FB7D43B-E82B-4469-8BB3-235AB08EB09D}"/>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50" name="【一般廃棄物処理施設】&#10;有形固定資産減価償却率平均値テキスト">
          <a:extLst>
            <a:ext uri="{FF2B5EF4-FFF2-40B4-BE49-F238E27FC236}">
              <a16:creationId xmlns:a16="http://schemas.microsoft.com/office/drawing/2014/main" id="{C3DBEF51-CFF7-48B7-88A7-9B6384932CDF}"/>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51" name="フローチャート: 判断 350">
          <a:extLst>
            <a:ext uri="{FF2B5EF4-FFF2-40B4-BE49-F238E27FC236}">
              <a16:creationId xmlns:a16="http://schemas.microsoft.com/office/drawing/2014/main" id="{2DEC0C93-316D-4F65-97E9-2DD20ECDD064}"/>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52" name="フローチャート: 判断 351">
          <a:extLst>
            <a:ext uri="{FF2B5EF4-FFF2-40B4-BE49-F238E27FC236}">
              <a16:creationId xmlns:a16="http://schemas.microsoft.com/office/drawing/2014/main" id="{36247956-1F2B-40C5-8779-EAAE7D9A948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53" name="フローチャート: 判断 352">
          <a:extLst>
            <a:ext uri="{FF2B5EF4-FFF2-40B4-BE49-F238E27FC236}">
              <a16:creationId xmlns:a16="http://schemas.microsoft.com/office/drawing/2014/main" id="{DFE51FE0-4852-45BE-9769-39B17FE0DA86}"/>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54" name="フローチャート: 判断 353">
          <a:extLst>
            <a:ext uri="{FF2B5EF4-FFF2-40B4-BE49-F238E27FC236}">
              <a16:creationId xmlns:a16="http://schemas.microsoft.com/office/drawing/2014/main" id="{570D5416-E4D4-47B7-8A32-679DF5236E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55" name="フローチャート: 判断 354">
          <a:extLst>
            <a:ext uri="{FF2B5EF4-FFF2-40B4-BE49-F238E27FC236}">
              <a16:creationId xmlns:a16="http://schemas.microsoft.com/office/drawing/2014/main" id="{7FDFFF0F-1866-4D2E-B619-1E82959BBC9B}"/>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6CC324AF-6C21-4741-8300-8AA8AFF1B0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60B5ADF4-93C1-46CF-9C87-DA64114ABD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297DFFB3-057A-44F2-93C6-11E090527F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8E4DA71-BDE4-4620-9047-AE434C1A7D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31AB1BB-454E-41D8-956D-35155BF95A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361" name="楕円 360">
          <a:extLst>
            <a:ext uri="{FF2B5EF4-FFF2-40B4-BE49-F238E27FC236}">
              <a16:creationId xmlns:a16="http://schemas.microsoft.com/office/drawing/2014/main" id="{11BED9CF-1A59-4E35-9E53-B2C9B7DDE1FB}"/>
            </a:ext>
          </a:extLst>
        </xdr:cNvPr>
        <xdr:cNvSpPr/>
      </xdr:nvSpPr>
      <xdr:spPr>
        <a:xfrm>
          <a:off x="16268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xdr:rowOff>
    </xdr:from>
    <xdr:ext cx="405111" cy="259045"/>
    <xdr:sp macro="" textlink="">
      <xdr:nvSpPr>
        <xdr:cNvPr id="362" name="【一般廃棄物処理施設】&#10;有形固定資産減価償却率該当値テキスト">
          <a:extLst>
            <a:ext uri="{FF2B5EF4-FFF2-40B4-BE49-F238E27FC236}">
              <a16:creationId xmlns:a16="http://schemas.microsoft.com/office/drawing/2014/main" id="{866E210C-2173-464B-9778-316E9398381C}"/>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57802</xdr:rowOff>
    </xdr:from>
    <xdr:ext cx="405111" cy="259045"/>
    <xdr:sp macro="" textlink="">
      <xdr:nvSpPr>
        <xdr:cNvPr id="363" name="n_1aveValue【一般廃棄物処理施設】&#10;有形固定資産減価償却率">
          <a:extLst>
            <a:ext uri="{FF2B5EF4-FFF2-40B4-BE49-F238E27FC236}">
              <a16:creationId xmlns:a16="http://schemas.microsoft.com/office/drawing/2014/main" id="{C8B2E1B2-638A-409D-A4CE-72A87DCECE02}"/>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64" name="n_2aveValue【一般廃棄物処理施設】&#10;有形固定資産減価償却率">
          <a:extLst>
            <a:ext uri="{FF2B5EF4-FFF2-40B4-BE49-F238E27FC236}">
              <a16:creationId xmlns:a16="http://schemas.microsoft.com/office/drawing/2014/main" id="{750FE4DE-22AD-41A7-BCD7-0D57B74CB442}"/>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65" name="n_3aveValue【一般廃棄物処理施設】&#10;有形固定資産減価償却率">
          <a:extLst>
            <a:ext uri="{FF2B5EF4-FFF2-40B4-BE49-F238E27FC236}">
              <a16:creationId xmlns:a16="http://schemas.microsoft.com/office/drawing/2014/main" id="{ED04789C-E846-4DED-838E-3642C0655F1B}"/>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66" name="n_4aveValue【一般廃棄物処理施設】&#10;有形固定資産減価償却率">
          <a:extLst>
            <a:ext uri="{FF2B5EF4-FFF2-40B4-BE49-F238E27FC236}">
              <a16:creationId xmlns:a16="http://schemas.microsoft.com/office/drawing/2014/main" id="{54990DF2-ECCD-4C56-806C-1DD3DD9DDE26}"/>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A02CA014-21F1-401D-810F-94141B3748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3530926B-004B-4BCB-8C6E-9DA08D16A9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F4C9A740-8E16-486B-A9DB-701001A6EC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E5DA29C9-5B74-4CA7-92DE-39889630CB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837E72AF-AD29-4968-ABC4-85B1C27855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4900B0D7-E83F-4235-B98E-E82B955A85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4995A246-648D-4047-A899-C17B83AC25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A502D473-60B2-4095-A2A7-0A842081CF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5DC552DB-E91B-4FC8-B197-0181974528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0CFC54EC-7DF9-419E-ACB1-8610F9139D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a:extLst>
            <a:ext uri="{FF2B5EF4-FFF2-40B4-BE49-F238E27FC236}">
              <a16:creationId xmlns:a16="http://schemas.microsoft.com/office/drawing/2014/main" id="{48E9D627-7BEF-4E3A-B78D-F732D838236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8" name="テキスト ボックス 377">
          <a:extLst>
            <a:ext uri="{FF2B5EF4-FFF2-40B4-BE49-F238E27FC236}">
              <a16:creationId xmlns:a16="http://schemas.microsoft.com/office/drawing/2014/main" id="{D0B2D2AC-98EC-4AE5-89D0-8C268AEE277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a:extLst>
            <a:ext uri="{FF2B5EF4-FFF2-40B4-BE49-F238E27FC236}">
              <a16:creationId xmlns:a16="http://schemas.microsoft.com/office/drawing/2014/main" id="{78713F97-C6E7-48DE-8120-66ED27CC537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0" name="テキスト ボックス 379">
          <a:extLst>
            <a:ext uri="{FF2B5EF4-FFF2-40B4-BE49-F238E27FC236}">
              <a16:creationId xmlns:a16="http://schemas.microsoft.com/office/drawing/2014/main" id="{3219B50D-BA34-4CC3-8929-A5CD12320F3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a:extLst>
            <a:ext uri="{FF2B5EF4-FFF2-40B4-BE49-F238E27FC236}">
              <a16:creationId xmlns:a16="http://schemas.microsoft.com/office/drawing/2014/main" id="{79F77828-8A2D-4D20-B3B2-F670FAEA71A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2" name="テキスト ボックス 381">
          <a:extLst>
            <a:ext uri="{FF2B5EF4-FFF2-40B4-BE49-F238E27FC236}">
              <a16:creationId xmlns:a16="http://schemas.microsoft.com/office/drawing/2014/main" id="{E623DC74-4AE0-46AF-B4C7-4C85A2BA2FE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a:extLst>
            <a:ext uri="{FF2B5EF4-FFF2-40B4-BE49-F238E27FC236}">
              <a16:creationId xmlns:a16="http://schemas.microsoft.com/office/drawing/2014/main" id="{EEA11EE1-E0F2-4EE1-824A-01FDD1CF0EF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4" name="テキスト ボックス 383">
          <a:extLst>
            <a:ext uri="{FF2B5EF4-FFF2-40B4-BE49-F238E27FC236}">
              <a16:creationId xmlns:a16="http://schemas.microsoft.com/office/drawing/2014/main" id="{048F7138-A83B-4449-8FE2-06C46596E74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2AB8EE83-66D3-4753-BE04-419415DB1C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6" name="テキスト ボックス 385">
          <a:extLst>
            <a:ext uri="{FF2B5EF4-FFF2-40B4-BE49-F238E27FC236}">
              <a16:creationId xmlns:a16="http://schemas.microsoft.com/office/drawing/2014/main" id="{30B7B714-82F7-491A-943F-8BB40267F3E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一般廃棄物処理施設】&#10;一人当たり有形固定資産（償却資産）額グラフ枠">
          <a:extLst>
            <a:ext uri="{FF2B5EF4-FFF2-40B4-BE49-F238E27FC236}">
              <a16:creationId xmlns:a16="http://schemas.microsoft.com/office/drawing/2014/main" id="{EE20AD0B-ECBA-41E9-88E3-2556D33213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88" name="直線コネクタ 387">
          <a:extLst>
            <a:ext uri="{FF2B5EF4-FFF2-40B4-BE49-F238E27FC236}">
              <a16:creationId xmlns:a16="http://schemas.microsoft.com/office/drawing/2014/main" id="{08D35019-FD73-4D79-911C-4FFEFB4365E4}"/>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89" name="【一般廃棄物処理施設】&#10;一人当たり有形固定資産（償却資産）額最小値テキスト">
          <a:extLst>
            <a:ext uri="{FF2B5EF4-FFF2-40B4-BE49-F238E27FC236}">
              <a16:creationId xmlns:a16="http://schemas.microsoft.com/office/drawing/2014/main" id="{218AD988-4462-4F53-A5AC-10594BFE3E02}"/>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90" name="直線コネクタ 389">
          <a:extLst>
            <a:ext uri="{FF2B5EF4-FFF2-40B4-BE49-F238E27FC236}">
              <a16:creationId xmlns:a16="http://schemas.microsoft.com/office/drawing/2014/main" id="{F91FB8B8-08A6-48C8-9AA7-3A2384DF80DB}"/>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91" name="【一般廃棄物処理施設】&#10;一人当たり有形固定資産（償却資産）額最大値テキスト">
          <a:extLst>
            <a:ext uri="{FF2B5EF4-FFF2-40B4-BE49-F238E27FC236}">
              <a16:creationId xmlns:a16="http://schemas.microsoft.com/office/drawing/2014/main" id="{176B1445-79E3-4560-A2B2-9CF01E6A8314}"/>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92" name="直線コネクタ 391">
          <a:extLst>
            <a:ext uri="{FF2B5EF4-FFF2-40B4-BE49-F238E27FC236}">
              <a16:creationId xmlns:a16="http://schemas.microsoft.com/office/drawing/2014/main" id="{437DFC40-FCBC-40AA-B5F1-BC252573D148}"/>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93" name="【一般廃棄物処理施設】&#10;一人当たり有形固定資産（償却資産）額平均値テキスト">
          <a:extLst>
            <a:ext uri="{FF2B5EF4-FFF2-40B4-BE49-F238E27FC236}">
              <a16:creationId xmlns:a16="http://schemas.microsoft.com/office/drawing/2014/main" id="{63FC032C-E97D-4833-A62F-4248DF3DACB2}"/>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94" name="フローチャート: 判断 393">
          <a:extLst>
            <a:ext uri="{FF2B5EF4-FFF2-40B4-BE49-F238E27FC236}">
              <a16:creationId xmlns:a16="http://schemas.microsoft.com/office/drawing/2014/main" id="{9D6E5EBF-72B6-43F4-9185-2C6EE6E6B879}"/>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95" name="フローチャート: 判断 394">
          <a:extLst>
            <a:ext uri="{FF2B5EF4-FFF2-40B4-BE49-F238E27FC236}">
              <a16:creationId xmlns:a16="http://schemas.microsoft.com/office/drawing/2014/main" id="{D0F70EC9-9EF7-43F5-9FBF-C3D50CB6D518}"/>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96" name="フローチャート: 判断 395">
          <a:extLst>
            <a:ext uri="{FF2B5EF4-FFF2-40B4-BE49-F238E27FC236}">
              <a16:creationId xmlns:a16="http://schemas.microsoft.com/office/drawing/2014/main" id="{07CF2DD4-C4DC-4ED8-B53F-EB51AC4F897A}"/>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97" name="フローチャート: 判断 396">
          <a:extLst>
            <a:ext uri="{FF2B5EF4-FFF2-40B4-BE49-F238E27FC236}">
              <a16:creationId xmlns:a16="http://schemas.microsoft.com/office/drawing/2014/main" id="{C56C8B23-C9DF-4DBF-A324-EDA9429C5821}"/>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98" name="フローチャート: 判断 397">
          <a:extLst>
            <a:ext uri="{FF2B5EF4-FFF2-40B4-BE49-F238E27FC236}">
              <a16:creationId xmlns:a16="http://schemas.microsoft.com/office/drawing/2014/main" id="{8621E9AC-EDF6-42B7-8117-C4A202FE7D68}"/>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62B3EFC-B449-4390-A627-D9E6E568E4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511B274-5F16-4EB1-B65A-D74067CFC6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E03A89C-53D3-49AA-9A17-6A0D2708A6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56B79A0-DCDC-4D35-8626-54939F7DFA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35CB916-1C0C-4028-BFA8-5B5C1A0135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69893</xdr:rowOff>
    </xdr:from>
    <xdr:to>
      <xdr:col>116</xdr:col>
      <xdr:colOff>114300</xdr:colOff>
      <xdr:row>42</xdr:row>
      <xdr:rowOff>43</xdr:rowOff>
    </xdr:to>
    <xdr:sp macro="" textlink="">
      <xdr:nvSpPr>
        <xdr:cNvPr id="404" name="楕円 403">
          <a:extLst>
            <a:ext uri="{FF2B5EF4-FFF2-40B4-BE49-F238E27FC236}">
              <a16:creationId xmlns:a16="http://schemas.microsoft.com/office/drawing/2014/main" id="{BEE1DEA8-586D-41F7-BD9B-EBA8CB2D5551}"/>
            </a:ext>
          </a:extLst>
        </xdr:cNvPr>
        <xdr:cNvSpPr/>
      </xdr:nvSpPr>
      <xdr:spPr>
        <a:xfrm>
          <a:off x="22110700" y="7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156270</xdr:rowOff>
    </xdr:from>
    <xdr:ext cx="469744" cy="259045"/>
    <xdr:sp macro="" textlink="">
      <xdr:nvSpPr>
        <xdr:cNvPr id="405" name="【一般廃棄物処理施設】&#10;一人当たり有形固定資産（償却資産）額該当値テキスト">
          <a:extLst>
            <a:ext uri="{FF2B5EF4-FFF2-40B4-BE49-F238E27FC236}">
              <a16:creationId xmlns:a16="http://schemas.microsoft.com/office/drawing/2014/main" id="{B4E26D9C-2E07-46E4-AAA9-6A7AF6176999}"/>
            </a:ext>
          </a:extLst>
        </xdr:cNvPr>
        <xdr:cNvSpPr txBox="1"/>
      </xdr:nvSpPr>
      <xdr:spPr>
        <a:xfrm>
          <a:off x="22199600" y="70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102580</xdr:rowOff>
    </xdr:from>
    <xdr:ext cx="599010" cy="259045"/>
    <xdr:sp macro="" textlink="">
      <xdr:nvSpPr>
        <xdr:cNvPr id="406" name="n_1aveValue【一般廃棄物処理施設】&#10;一人当たり有形固定資産（償却資産）額">
          <a:extLst>
            <a:ext uri="{FF2B5EF4-FFF2-40B4-BE49-F238E27FC236}">
              <a16:creationId xmlns:a16="http://schemas.microsoft.com/office/drawing/2014/main" id="{CBB95840-C21D-43FA-BF6C-B8F1960249B7}"/>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07" name="n_2aveValue【一般廃棄物処理施設】&#10;一人当たり有形固定資産（償却資産）額">
          <a:extLst>
            <a:ext uri="{FF2B5EF4-FFF2-40B4-BE49-F238E27FC236}">
              <a16:creationId xmlns:a16="http://schemas.microsoft.com/office/drawing/2014/main" id="{826F0014-870C-4125-B6F0-308BB141552F}"/>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8" name="n_3aveValue【一般廃棄物処理施設】&#10;一人当たり有形固定資産（償却資産）額">
          <a:extLst>
            <a:ext uri="{FF2B5EF4-FFF2-40B4-BE49-F238E27FC236}">
              <a16:creationId xmlns:a16="http://schemas.microsoft.com/office/drawing/2014/main" id="{1E43FA71-344B-46D8-B808-68C26F86A1A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09" name="n_4aveValue【一般廃棄物処理施設】&#10;一人当たり有形固定資産（償却資産）額">
          <a:extLst>
            <a:ext uri="{FF2B5EF4-FFF2-40B4-BE49-F238E27FC236}">
              <a16:creationId xmlns:a16="http://schemas.microsoft.com/office/drawing/2014/main" id="{AE60472F-2899-4AAD-983C-ED9EBB5E4216}"/>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A56B9E38-ED03-4FFE-B48B-FE1E1188B6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47C88B9C-DE1D-4AA5-9866-B939B12295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2AB205BD-61F0-41EC-A655-756D2012B6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3431E252-B74B-4CB0-B2BD-1D36039B42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4834C07-0EDE-4034-A2E7-0C9969E9DF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73B614B9-58F9-456A-831D-19437629FC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10F15BCD-8A00-4475-A6AE-741F84CA4C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15434ADA-D447-4D71-8BC9-D1CA02EEF7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688E1E65-A73E-4701-BEB1-2B8BF179F5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8173B8A0-AF52-4F1D-A050-B196E31926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B1E8C08-13F2-428B-85F4-B545E5B3F76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4EB42B0A-D1F5-4405-8789-25812F72D47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2" name="テキスト ボックス 421">
          <a:extLst>
            <a:ext uri="{FF2B5EF4-FFF2-40B4-BE49-F238E27FC236}">
              <a16:creationId xmlns:a16="http://schemas.microsoft.com/office/drawing/2014/main" id="{00B3A54F-F87B-4837-A347-C0F69B611E1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87C5C7A0-E248-4251-BA79-2BA2E43729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61CD8808-465E-4C11-AA19-04934E0B7F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A97CD697-4628-461E-8266-8C4DDF3E456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9A3F0BDF-B238-42C0-A30E-A95E43B7A5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49F0616F-69E5-4022-9645-B79F24937C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84874EC5-AF16-43F2-94B3-EF8C6F950F9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EE68B3BC-4F7E-4C55-B041-E14986D5FC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85F8220B-E2C5-4FC0-AFB0-64FC7009D3C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38A166C6-A62D-4B89-9A52-EAA43B1B9F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17FAA354-B99C-4525-9A0B-C916DE61B0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33" name="直線コネクタ 432">
          <a:extLst>
            <a:ext uri="{FF2B5EF4-FFF2-40B4-BE49-F238E27FC236}">
              <a16:creationId xmlns:a16="http://schemas.microsoft.com/office/drawing/2014/main" id="{255334EA-D1FD-47D4-9D8F-189DF86CFD7A}"/>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B9D1C50C-09D1-4BDF-9333-66C04C49CD54}"/>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5" name="直線コネクタ 434">
          <a:extLst>
            <a:ext uri="{FF2B5EF4-FFF2-40B4-BE49-F238E27FC236}">
              <a16:creationId xmlns:a16="http://schemas.microsoft.com/office/drawing/2014/main" id="{143F2660-F15A-436A-8AE8-74A108B2B6FE}"/>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0417084A-6DA8-43EF-983A-17E3DBD9ECC2}"/>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7" name="直線コネクタ 436">
          <a:extLst>
            <a:ext uri="{FF2B5EF4-FFF2-40B4-BE49-F238E27FC236}">
              <a16:creationId xmlns:a16="http://schemas.microsoft.com/office/drawing/2014/main" id="{9A212305-1384-41A3-990B-6AC70859054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9A969FD6-7DB6-41C6-9345-BC125A5317FE}"/>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9" name="フローチャート: 判断 438">
          <a:extLst>
            <a:ext uri="{FF2B5EF4-FFF2-40B4-BE49-F238E27FC236}">
              <a16:creationId xmlns:a16="http://schemas.microsoft.com/office/drawing/2014/main" id="{7159F633-9C1A-4945-8709-B5F174374382}"/>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40" name="フローチャート: 判断 439">
          <a:extLst>
            <a:ext uri="{FF2B5EF4-FFF2-40B4-BE49-F238E27FC236}">
              <a16:creationId xmlns:a16="http://schemas.microsoft.com/office/drawing/2014/main" id="{91E060FE-D41A-4E6C-B2D5-FDBA2D1A98C7}"/>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41" name="フローチャート: 判断 440">
          <a:extLst>
            <a:ext uri="{FF2B5EF4-FFF2-40B4-BE49-F238E27FC236}">
              <a16:creationId xmlns:a16="http://schemas.microsoft.com/office/drawing/2014/main" id="{D53E9AFA-E605-4A89-A4BE-A86ABF82871D}"/>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42" name="フローチャート: 判断 441">
          <a:extLst>
            <a:ext uri="{FF2B5EF4-FFF2-40B4-BE49-F238E27FC236}">
              <a16:creationId xmlns:a16="http://schemas.microsoft.com/office/drawing/2014/main" id="{8C750A4C-CB1F-4681-9B82-BC453601D8B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43" name="フローチャート: 判断 442">
          <a:extLst>
            <a:ext uri="{FF2B5EF4-FFF2-40B4-BE49-F238E27FC236}">
              <a16:creationId xmlns:a16="http://schemas.microsoft.com/office/drawing/2014/main" id="{C96B5BFC-8569-4925-BC4A-1752091BBA89}"/>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7E108A2-FBF8-4E59-AB3C-05F6220E0F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51C55177-5019-425B-8D35-9C4E61902C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00A18C0-CBA2-40BC-AE4E-99E6783640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FA5CB520-C128-4ACF-81AA-2799A8670D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33E972C-25AE-424E-95F2-0D5FAFFE67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449" name="楕円 448">
          <a:extLst>
            <a:ext uri="{FF2B5EF4-FFF2-40B4-BE49-F238E27FC236}">
              <a16:creationId xmlns:a16="http://schemas.microsoft.com/office/drawing/2014/main" id="{D609ED32-1B70-4BFA-ADF6-571E7469F255}"/>
            </a:ext>
          </a:extLst>
        </xdr:cNvPr>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8993BCCD-D530-42A1-8682-08AE0646DDDF}"/>
            </a:ext>
          </a:extLst>
        </xdr:cNvPr>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31132</xdr:rowOff>
    </xdr:from>
    <xdr:ext cx="405111" cy="259045"/>
    <xdr:sp macro="" textlink="">
      <xdr:nvSpPr>
        <xdr:cNvPr id="451" name="n_1aveValue【保健センター・保健所】&#10;有形固定資産減価償却率">
          <a:extLst>
            <a:ext uri="{FF2B5EF4-FFF2-40B4-BE49-F238E27FC236}">
              <a16:creationId xmlns:a16="http://schemas.microsoft.com/office/drawing/2014/main" id="{F3D145D8-AAEE-4057-8D33-86782CBA1EB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2" name="n_2aveValue【保健センター・保健所】&#10;有形固定資産減価償却率">
          <a:extLst>
            <a:ext uri="{FF2B5EF4-FFF2-40B4-BE49-F238E27FC236}">
              <a16:creationId xmlns:a16="http://schemas.microsoft.com/office/drawing/2014/main" id="{5E9BFBF7-7E54-4C38-A86C-E2D8057FB3EF}"/>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3" name="n_3aveValue【保健センター・保健所】&#10;有形固定資産減価償却率">
          <a:extLst>
            <a:ext uri="{FF2B5EF4-FFF2-40B4-BE49-F238E27FC236}">
              <a16:creationId xmlns:a16="http://schemas.microsoft.com/office/drawing/2014/main" id="{D7ACEEBC-EEAF-4D55-A5BC-33B08D83CF5F}"/>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54" name="n_4aveValue【保健センター・保健所】&#10;有形固定資産減価償却率">
          <a:extLst>
            <a:ext uri="{FF2B5EF4-FFF2-40B4-BE49-F238E27FC236}">
              <a16:creationId xmlns:a16="http://schemas.microsoft.com/office/drawing/2014/main" id="{83EFEADD-6C6A-4DD8-889A-5BB06686B12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BC4B891E-A134-4222-A0C4-61B8B955B1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74EA3E1B-5A5F-4E95-B278-365E6860E3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B438EAED-F530-471B-B97B-2CBDCEF2D3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EE41F5DE-C0D0-4BF6-AFC0-35F29F78C4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90010575-5A7E-4ECE-9F9D-CE0C1AF45B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B4341AC7-2027-4EE3-9B1D-9813A0D6FE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09EB43A9-7F20-4B0B-B446-0265A047CC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536302C3-36ED-475E-B67C-F4711886A2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2EAEC49B-7BFF-444E-830B-4C7991EC77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D2148FAC-9613-4B48-8C95-229ADEB260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5" name="直線コネクタ 464">
          <a:extLst>
            <a:ext uri="{FF2B5EF4-FFF2-40B4-BE49-F238E27FC236}">
              <a16:creationId xmlns:a16="http://schemas.microsoft.com/office/drawing/2014/main" id="{8777B1AF-4EAB-4C18-91FA-C022855C006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a:extLst>
            <a:ext uri="{FF2B5EF4-FFF2-40B4-BE49-F238E27FC236}">
              <a16:creationId xmlns:a16="http://schemas.microsoft.com/office/drawing/2014/main" id="{7A35AE57-D816-4B0F-8850-8EDDAB5472E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a:extLst>
            <a:ext uri="{FF2B5EF4-FFF2-40B4-BE49-F238E27FC236}">
              <a16:creationId xmlns:a16="http://schemas.microsoft.com/office/drawing/2014/main" id="{462ADC49-AEA0-4545-90EE-90E82849AA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a:extLst>
            <a:ext uri="{FF2B5EF4-FFF2-40B4-BE49-F238E27FC236}">
              <a16:creationId xmlns:a16="http://schemas.microsoft.com/office/drawing/2014/main" id="{F8E370B0-2224-42E6-8897-BE9E01FCED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a:extLst>
            <a:ext uri="{FF2B5EF4-FFF2-40B4-BE49-F238E27FC236}">
              <a16:creationId xmlns:a16="http://schemas.microsoft.com/office/drawing/2014/main" id="{B502F715-318A-457A-84A7-6111F3413FE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a:extLst>
            <a:ext uri="{FF2B5EF4-FFF2-40B4-BE49-F238E27FC236}">
              <a16:creationId xmlns:a16="http://schemas.microsoft.com/office/drawing/2014/main" id="{44BA2C12-8B54-4731-A345-A7507907725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a:extLst>
            <a:ext uri="{FF2B5EF4-FFF2-40B4-BE49-F238E27FC236}">
              <a16:creationId xmlns:a16="http://schemas.microsoft.com/office/drawing/2014/main" id="{355EB112-995A-43CA-8B36-FDD1C855398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a:extLst>
            <a:ext uri="{FF2B5EF4-FFF2-40B4-BE49-F238E27FC236}">
              <a16:creationId xmlns:a16="http://schemas.microsoft.com/office/drawing/2014/main" id="{19F73615-E234-4BEA-B480-7F20EE30983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1DE3CD69-801A-4699-8FB6-69220CFED0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4325006A-8151-4F63-A644-F649CDFD7CC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a:extLst>
            <a:ext uri="{FF2B5EF4-FFF2-40B4-BE49-F238E27FC236}">
              <a16:creationId xmlns:a16="http://schemas.microsoft.com/office/drawing/2014/main" id="{DAF38A19-8E35-4C34-92B4-DDB7E99F97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76" name="直線コネクタ 475">
          <a:extLst>
            <a:ext uri="{FF2B5EF4-FFF2-40B4-BE49-F238E27FC236}">
              <a16:creationId xmlns:a16="http://schemas.microsoft.com/office/drawing/2014/main" id="{02B23294-1413-4311-A42F-479F154FC7C2}"/>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77" name="【保健センター・保健所】&#10;一人当たり面積最小値テキスト">
          <a:extLst>
            <a:ext uri="{FF2B5EF4-FFF2-40B4-BE49-F238E27FC236}">
              <a16:creationId xmlns:a16="http://schemas.microsoft.com/office/drawing/2014/main" id="{C1EEA193-312E-4181-B516-67B1748355CE}"/>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78" name="直線コネクタ 477">
          <a:extLst>
            <a:ext uri="{FF2B5EF4-FFF2-40B4-BE49-F238E27FC236}">
              <a16:creationId xmlns:a16="http://schemas.microsoft.com/office/drawing/2014/main" id="{C80D3DEE-C6F0-47DE-9C6B-D17235057C15}"/>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79" name="【保健センター・保健所】&#10;一人当たり面積最大値テキスト">
          <a:extLst>
            <a:ext uri="{FF2B5EF4-FFF2-40B4-BE49-F238E27FC236}">
              <a16:creationId xmlns:a16="http://schemas.microsoft.com/office/drawing/2014/main" id="{AA6302CC-CA84-4855-9D00-D63FE4FF8773}"/>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0" name="直線コネクタ 479">
          <a:extLst>
            <a:ext uri="{FF2B5EF4-FFF2-40B4-BE49-F238E27FC236}">
              <a16:creationId xmlns:a16="http://schemas.microsoft.com/office/drawing/2014/main" id="{D3C1DA06-F03D-4741-8ABA-3B8C2BC7C2CB}"/>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1" name="【保健センター・保健所】&#10;一人当たり面積平均値テキスト">
          <a:extLst>
            <a:ext uri="{FF2B5EF4-FFF2-40B4-BE49-F238E27FC236}">
              <a16:creationId xmlns:a16="http://schemas.microsoft.com/office/drawing/2014/main" id="{AE94825C-6186-4319-9F92-753455A8644A}"/>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82" name="フローチャート: 判断 481">
          <a:extLst>
            <a:ext uri="{FF2B5EF4-FFF2-40B4-BE49-F238E27FC236}">
              <a16:creationId xmlns:a16="http://schemas.microsoft.com/office/drawing/2014/main" id="{F53B0448-9AA6-4723-86CA-4713F7AF5E9F}"/>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83" name="フローチャート: 判断 482">
          <a:extLst>
            <a:ext uri="{FF2B5EF4-FFF2-40B4-BE49-F238E27FC236}">
              <a16:creationId xmlns:a16="http://schemas.microsoft.com/office/drawing/2014/main" id="{2DF3E90F-4502-4083-B81B-453A88ABF9D8}"/>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84" name="フローチャート: 判断 483">
          <a:extLst>
            <a:ext uri="{FF2B5EF4-FFF2-40B4-BE49-F238E27FC236}">
              <a16:creationId xmlns:a16="http://schemas.microsoft.com/office/drawing/2014/main" id="{08A4659F-7B5C-47D0-A4EF-2C92482C7718}"/>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85" name="フローチャート: 判断 484">
          <a:extLst>
            <a:ext uri="{FF2B5EF4-FFF2-40B4-BE49-F238E27FC236}">
              <a16:creationId xmlns:a16="http://schemas.microsoft.com/office/drawing/2014/main" id="{639C834B-1106-45EE-85F7-619224F80327}"/>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86" name="フローチャート: 判断 485">
          <a:extLst>
            <a:ext uri="{FF2B5EF4-FFF2-40B4-BE49-F238E27FC236}">
              <a16:creationId xmlns:a16="http://schemas.microsoft.com/office/drawing/2014/main" id="{C601AD05-5522-4844-8A01-4F7CFE5EEBAD}"/>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29DDAFF0-EACC-4CCA-892B-C5F6C1C6BC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DF7C443-8FD7-4BC8-93B8-2A2037D892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C277C8C0-993A-4711-AD6A-E9A9997EC5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9AACD97A-FD46-460E-8BE3-67C8986F77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E4B39EB-0085-4080-BBAE-24313298F2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57099</xdr:rowOff>
    </xdr:from>
    <xdr:to>
      <xdr:col>116</xdr:col>
      <xdr:colOff>114300</xdr:colOff>
      <xdr:row>63</xdr:row>
      <xdr:rowOff>158699</xdr:rowOff>
    </xdr:to>
    <xdr:sp macro="" textlink="">
      <xdr:nvSpPr>
        <xdr:cNvPr id="492" name="楕円 491">
          <a:extLst>
            <a:ext uri="{FF2B5EF4-FFF2-40B4-BE49-F238E27FC236}">
              <a16:creationId xmlns:a16="http://schemas.microsoft.com/office/drawing/2014/main" id="{48FD61DA-D9C7-4B6A-9312-B9B487761EB0}"/>
            </a:ext>
          </a:extLst>
        </xdr:cNvPr>
        <xdr:cNvSpPr/>
      </xdr:nvSpPr>
      <xdr:spPr>
        <a:xfrm>
          <a:off x="221107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143476</xdr:rowOff>
    </xdr:from>
    <xdr:ext cx="469744" cy="259045"/>
    <xdr:sp macro="" textlink="">
      <xdr:nvSpPr>
        <xdr:cNvPr id="493" name="【保健センター・保健所】&#10;一人当たり面積該当値テキスト">
          <a:extLst>
            <a:ext uri="{FF2B5EF4-FFF2-40B4-BE49-F238E27FC236}">
              <a16:creationId xmlns:a16="http://schemas.microsoft.com/office/drawing/2014/main" id="{1F8B7842-D8E0-49D5-8DAE-9C1B12762AD7}"/>
            </a:ext>
          </a:extLst>
        </xdr:cNvPr>
        <xdr:cNvSpPr txBox="1"/>
      </xdr:nvSpPr>
      <xdr:spPr>
        <a:xfrm>
          <a:off x="22199600" y="107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114419</xdr:rowOff>
    </xdr:from>
    <xdr:ext cx="469744" cy="259045"/>
    <xdr:sp macro="" textlink="">
      <xdr:nvSpPr>
        <xdr:cNvPr id="494" name="n_1aveValue【保健センター・保健所】&#10;一人当たり面積">
          <a:extLst>
            <a:ext uri="{FF2B5EF4-FFF2-40B4-BE49-F238E27FC236}">
              <a16:creationId xmlns:a16="http://schemas.microsoft.com/office/drawing/2014/main" id="{046061DA-494A-45CF-AC32-977019FF0D80}"/>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495" name="n_2aveValue【保健センター・保健所】&#10;一人当たり面積">
          <a:extLst>
            <a:ext uri="{FF2B5EF4-FFF2-40B4-BE49-F238E27FC236}">
              <a16:creationId xmlns:a16="http://schemas.microsoft.com/office/drawing/2014/main" id="{34956B26-EEF4-46EA-B8C5-61018A9120CE}"/>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496" name="n_3aveValue【保健センター・保健所】&#10;一人当たり面積">
          <a:extLst>
            <a:ext uri="{FF2B5EF4-FFF2-40B4-BE49-F238E27FC236}">
              <a16:creationId xmlns:a16="http://schemas.microsoft.com/office/drawing/2014/main" id="{6750191C-158F-4A2E-A30D-FA5EF33EE2C9}"/>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497" name="n_4aveValue【保健センター・保健所】&#10;一人当たり面積">
          <a:extLst>
            <a:ext uri="{FF2B5EF4-FFF2-40B4-BE49-F238E27FC236}">
              <a16:creationId xmlns:a16="http://schemas.microsoft.com/office/drawing/2014/main" id="{38F7B939-AEE9-4104-A20C-F2FD8E1C3FEC}"/>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D63B302B-51BB-4A64-A1A8-ABA49C01AF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8CE12007-7AFF-445F-8645-AD2B4BC8D3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D00A3895-E5C6-45C1-9928-12EF57D2A8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B416CEC1-E493-4A72-9DC8-191AA279B6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DB39D4FA-BE42-46C7-B5C4-C96573F7BA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5581D1F1-5EBE-4C95-8EBF-0ED07EDA35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DED413F1-527C-4D73-83B3-D58E9A183B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9901256B-9419-4F79-AB41-8E6E0A04A2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F71F323B-02F5-4EE8-A306-0067CC7625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188D1DBB-9A3A-433F-B999-057245AD22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55B2D045-129D-4544-9AF5-F891723922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a16="http://schemas.microsoft.com/office/drawing/2014/main" id="{AD2ECEBF-2087-48EF-83E8-1CF95B879C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653F321E-3180-4B25-8123-1C2C1FA5618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a16="http://schemas.microsoft.com/office/drawing/2014/main" id="{B07D8A01-0BA8-48E7-B21B-1731F78AB4E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a16="http://schemas.microsoft.com/office/drawing/2014/main" id="{86966F78-4B52-4C08-9EEE-E33D4B2D0A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a16="http://schemas.microsoft.com/office/drawing/2014/main" id="{22ABA24A-85A8-48C8-B701-E98EED4A8A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a16="http://schemas.microsoft.com/office/drawing/2014/main" id="{E2D4B696-C827-4432-8C01-70F343F6DFB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a16="http://schemas.microsoft.com/office/drawing/2014/main" id="{B852E4CD-81A3-4AAE-9937-624DFA3C79C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a16="http://schemas.microsoft.com/office/drawing/2014/main" id="{FE5DA74C-6168-447C-8F91-AD1D8E30E1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a16="http://schemas.microsoft.com/office/drawing/2014/main" id="{3E2234A2-5018-445F-AABA-26C3BF930D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a16="http://schemas.microsoft.com/office/drawing/2014/main" id="{6674764F-D46D-407F-A252-8AA4590A02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a16="http://schemas.microsoft.com/office/drawing/2014/main" id="{645E49B7-082A-44D7-8F46-5098897CAE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a16="http://schemas.microsoft.com/office/drawing/2014/main" id="{9AADC0AE-2B03-40AC-8ECA-4D3AE0948BF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1EEC323B-C1CC-4346-8207-46AA69945B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B5F17214-9E78-4284-8E01-B52BF210D9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23" name="直線コネクタ 522">
          <a:extLst>
            <a:ext uri="{FF2B5EF4-FFF2-40B4-BE49-F238E27FC236}">
              <a16:creationId xmlns:a16="http://schemas.microsoft.com/office/drawing/2014/main" id="{ABF6F7D0-0EF3-4864-BA17-E43F93F96159}"/>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a:extLst>
            <a:ext uri="{FF2B5EF4-FFF2-40B4-BE49-F238E27FC236}">
              <a16:creationId xmlns:a16="http://schemas.microsoft.com/office/drawing/2014/main" id="{C75E61C1-120D-4E7F-84E3-94C94AA1BDA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a16="http://schemas.microsoft.com/office/drawing/2014/main" id="{2A1CE15F-4626-4310-B9FA-A33E6647356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26" name="【消防施設】&#10;有形固定資産減価償却率最大値テキスト">
          <a:extLst>
            <a:ext uri="{FF2B5EF4-FFF2-40B4-BE49-F238E27FC236}">
              <a16:creationId xmlns:a16="http://schemas.microsoft.com/office/drawing/2014/main" id="{8FCC9C80-2BD1-4894-A934-F606A6FDEDD1}"/>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27" name="直線コネクタ 526">
          <a:extLst>
            <a:ext uri="{FF2B5EF4-FFF2-40B4-BE49-F238E27FC236}">
              <a16:creationId xmlns:a16="http://schemas.microsoft.com/office/drawing/2014/main" id="{5F73A8DC-2421-4E34-B287-1DBCF7892D5E}"/>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BC63F68B-3D77-430B-815E-FAA39A1532EB}"/>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9" name="フローチャート: 判断 528">
          <a:extLst>
            <a:ext uri="{FF2B5EF4-FFF2-40B4-BE49-F238E27FC236}">
              <a16:creationId xmlns:a16="http://schemas.microsoft.com/office/drawing/2014/main" id="{AED0A408-1E95-4FAC-A992-E474243F0688}"/>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30" name="フローチャート: 判断 529">
          <a:extLst>
            <a:ext uri="{FF2B5EF4-FFF2-40B4-BE49-F238E27FC236}">
              <a16:creationId xmlns:a16="http://schemas.microsoft.com/office/drawing/2014/main" id="{B6CA3AD5-87CD-48E4-9CA2-4327EA9EF087}"/>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31" name="フローチャート: 判断 530">
          <a:extLst>
            <a:ext uri="{FF2B5EF4-FFF2-40B4-BE49-F238E27FC236}">
              <a16:creationId xmlns:a16="http://schemas.microsoft.com/office/drawing/2014/main" id="{CD39D5A5-2822-44BC-8E79-B2C50C627F17}"/>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32" name="フローチャート: 判断 531">
          <a:extLst>
            <a:ext uri="{FF2B5EF4-FFF2-40B4-BE49-F238E27FC236}">
              <a16:creationId xmlns:a16="http://schemas.microsoft.com/office/drawing/2014/main" id="{91A1F9CB-A223-495B-BAD4-E45D13D7CA5F}"/>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33" name="フローチャート: 判断 532">
          <a:extLst>
            <a:ext uri="{FF2B5EF4-FFF2-40B4-BE49-F238E27FC236}">
              <a16:creationId xmlns:a16="http://schemas.microsoft.com/office/drawing/2014/main" id="{996513AB-EA17-44A3-87F4-0F086153904D}"/>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3D017920-3ABF-49C9-95F0-F30543891C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E7A4F5E4-3EAA-45F3-9020-4F7F94CAC1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303CF231-F845-4A57-824C-E4DF3DD35A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DBBA708D-1469-416A-8B31-4A7699956C5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C131E200-15AD-451A-A5CB-8041B808FF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39" name="楕円 538">
          <a:extLst>
            <a:ext uri="{FF2B5EF4-FFF2-40B4-BE49-F238E27FC236}">
              <a16:creationId xmlns:a16="http://schemas.microsoft.com/office/drawing/2014/main" id="{278D6098-DEC7-4A64-8329-D77A5B11B0C4}"/>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40" name="【消防施設】&#10;有形固定資産減価償却率該当値テキスト">
          <a:extLst>
            <a:ext uri="{FF2B5EF4-FFF2-40B4-BE49-F238E27FC236}">
              <a16:creationId xmlns:a16="http://schemas.microsoft.com/office/drawing/2014/main" id="{F43BFF8B-E85E-484F-B5BA-77DC5C02CE2C}"/>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93997</xdr:rowOff>
    </xdr:from>
    <xdr:ext cx="405111" cy="259045"/>
    <xdr:sp macro="" textlink="">
      <xdr:nvSpPr>
        <xdr:cNvPr id="541" name="n_1aveValue【消防施設】&#10;有形固定資産減価償却率">
          <a:extLst>
            <a:ext uri="{FF2B5EF4-FFF2-40B4-BE49-F238E27FC236}">
              <a16:creationId xmlns:a16="http://schemas.microsoft.com/office/drawing/2014/main" id="{A5EACFC7-92AF-4BD6-A456-23CF7BDB3F28}"/>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42" name="n_2aveValue【消防施設】&#10;有形固定資産減価償却率">
          <a:extLst>
            <a:ext uri="{FF2B5EF4-FFF2-40B4-BE49-F238E27FC236}">
              <a16:creationId xmlns:a16="http://schemas.microsoft.com/office/drawing/2014/main" id="{94CCCC9E-E31A-4EEC-89D1-0395B1F9441F}"/>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43" name="n_3aveValue【消防施設】&#10;有形固定資産減価償却率">
          <a:extLst>
            <a:ext uri="{FF2B5EF4-FFF2-40B4-BE49-F238E27FC236}">
              <a16:creationId xmlns:a16="http://schemas.microsoft.com/office/drawing/2014/main" id="{131C0CFE-7107-4FE0-9B41-E5D03FE34115}"/>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44" name="n_4aveValue【消防施設】&#10;有形固定資産減価償却率">
          <a:extLst>
            <a:ext uri="{FF2B5EF4-FFF2-40B4-BE49-F238E27FC236}">
              <a16:creationId xmlns:a16="http://schemas.microsoft.com/office/drawing/2014/main" id="{8EA1FD7A-3E3E-46BC-860A-57D986D971C5}"/>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671C8F65-5647-450F-8BC8-F26710E0F0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B78801CF-587B-4107-B606-EEC0BB57656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40237B5A-534D-4C81-A334-7605306F77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CE34249F-7F8D-4BFE-8EE2-2F1F18D201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3BAC3492-65EF-4C4A-9AB6-ED865E6EA3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1501C934-A4A5-4AB5-AD12-BE1D5A65A3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3F1857E1-FDC5-4BA5-87BC-8E810C9612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1A35E9BF-BEA7-4F63-BE59-63D1AC373C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a:extLst>
            <a:ext uri="{FF2B5EF4-FFF2-40B4-BE49-F238E27FC236}">
              <a16:creationId xmlns:a16="http://schemas.microsoft.com/office/drawing/2014/main" id="{F19B5C6C-4505-4E2D-9198-BC9850FCC7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a:extLst>
            <a:ext uri="{FF2B5EF4-FFF2-40B4-BE49-F238E27FC236}">
              <a16:creationId xmlns:a16="http://schemas.microsoft.com/office/drawing/2014/main" id="{341A8E92-5422-4E61-BDE5-9A20A0FADB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5" name="直線コネクタ 554">
          <a:extLst>
            <a:ext uri="{FF2B5EF4-FFF2-40B4-BE49-F238E27FC236}">
              <a16:creationId xmlns:a16="http://schemas.microsoft.com/office/drawing/2014/main" id="{4557B002-880A-4904-9EF2-A91FBA9A2C0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6" name="テキスト ボックス 555">
          <a:extLst>
            <a:ext uri="{FF2B5EF4-FFF2-40B4-BE49-F238E27FC236}">
              <a16:creationId xmlns:a16="http://schemas.microsoft.com/office/drawing/2014/main" id="{0800E265-55DC-4C2A-BC60-76EAA77DE55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7" name="直線コネクタ 556">
          <a:extLst>
            <a:ext uri="{FF2B5EF4-FFF2-40B4-BE49-F238E27FC236}">
              <a16:creationId xmlns:a16="http://schemas.microsoft.com/office/drawing/2014/main" id="{ECC8080F-4D5D-4EE0-88CE-4C782ED6040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8" name="テキスト ボックス 557">
          <a:extLst>
            <a:ext uri="{FF2B5EF4-FFF2-40B4-BE49-F238E27FC236}">
              <a16:creationId xmlns:a16="http://schemas.microsoft.com/office/drawing/2014/main" id="{998159E7-A2BB-40EB-B80F-6891BB7EA31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9" name="直線コネクタ 558">
          <a:extLst>
            <a:ext uri="{FF2B5EF4-FFF2-40B4-BE49-F238E27FC236}">
              <a16:creationId xmlns:a16="http://schemas.microsoft.com/office/drawing/2014/main" id="{0065AEC6-ECBF-4CC2-AE06-9D6479D5CE3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0" name="テキスト ボックス 559">
          <a:extLst>
            <a:ext uri="{FF2B5EF4-FFF2-40B4-BE49-F238E27FC236}">
              <a16:creationId xmlns:a16="http://schemas.microsoft.com/office/drawing/2014/main" id="{17AC618F-0FF3-4A26-A92E-80A29DECA37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1" name="直線コネクタ 560">
          <a:extLst>
            <a:ext uri="{FF2B5EF4-FFF2-40B4-BE49-F238E27FC236}">
              <a16:creationId xmlns:a16="http://schemas.microsoft.com/office/drawing/2014/main" id="{0ACEDF8B-12DA-4C75-BB5E-AE6FF34E690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2" name="テキスト ボックス 561">
          <a:extLst>
            <a:ext uri="{FF2B5EF4-FFF2-40B4-BE49-F238E27FC236}">
              <a16:creationId xmlns:a16="http://schemas.microsoft.com/office/drawing/2014/main" id="{E4116873-7B49-450F-89C8-E663C2812F0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3" name="直線コネクタ 562">
          <a:extLst>
            <a:ext uri="{FF2B5EF4-FFF2-40B4-BE49-F238E27FC236}">
              <a16:creationId xmlns:a16="http://schemas.microsoft.com/office/drawing/2014/main" id="{EA07DF64-B85C-4ED9-ACF0-27DF7053B2B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4" name="テキスト ボックス 563">
          <a:extLst>
            <a:ext uri="{FF2B5EF4-FFF2-40B4-BE49-F238E27FC236}">
              <a16:creationId xmlns:a16="http://schemas.microsoft.com/office/drawing/2014/main" id="{19A96419-DF25-404E-BF79-1EDF342A166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5" name="直線コネクタ 564">
          <a:extLst>
            <a:ext uri="{FF2B5EF4-FFF2-40B4-BE49-F238E27FC236}">
              <a16:creationId xmlns:a16="http://schemas.microsoft.com/office/drawing/2014/main" id="{3AAD489E-C1DA-40EB-B1C1-F24B8D957A2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C0262049-3AED-4BD5-BB50-AA7768BE92C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a:extLst>
            <a:ext uri="{FF2B5EF4-FFF2-40B4-BE49-F238E27FC236}">
              <a16:creationId xmlns:a16="http://schemas.microsoft.com/office/drawing/2014/main" id="{3B8564AD-7796-4DE7-B1DF-01FDE0F806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AEAD1ACF-93A1-4B67-845C-505492A3CF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消防施設】&#10;一人当たり面積グラフ枠">
          <a:extLst>
            <a:ext uri="{FF2B5EF4-FFF2-40B4-BE49-F238E27FC236}">
              <a16:creationId xmlns:a16="http://schemas.microsoft.com/office/drawing/2014/main" id="{31C2B842-5953-4289-808B-3B344B24ED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70" name="直線コネクタ 569">
          <a:extLst>
            <a:ext uri="{FF2B5EF4-FFF2-40B4-BE49-F238E27FC236}">
              <a16:creationId xmlns:a16="http://schemas.microsoft.com/office/drawing/2014/main" id="{0BB21915-AD9D-4A49-B154-5B999BB92859}"/>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71" name="【消防施設】&#10;一人当たり面積最小値テキスト">
          <a:extLst>
            <a:ext uri="{FF2B5EF4-FFF2-40B4-BE49-F238E27FC236}">
              <a16:creationId xmlns:a16="http://schemas.microsoft.com/office/drawing/2014/main" id="{DE6AD4A7-B675-4992-80F3-9612F642CB0F}"/>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72" name="直線コネクタ 571">
          <a:extLst>
            <a:ext uri="{FF2B5EF4-FFF2-40B4-BE49-F238E27FC236}">
              <a16:creationId xmlns:a16="http://schemas.microsoft.com/office/drawing/2014/main" id="{8F53CF9C-E763-4E73-981F-8568D52FC5F5}"/>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73" name="【消防施設】&#10;一人当たり面積最大値テキスト">
          <a:extLst>
            <a:ext uri="{FF2B5EF4-FFF2-40B4-BE49-F238E27FC236}">
              <a16:creationId xmlns:a16="http://schemas.microsoft.com/office/drawing/2014/main" id="{3FF8DE2C-1BF3-461A-A874-A1975EB78C02}"/>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74" name="直線コネクタ 573">
          <a:extLst>
            <a:ext uri="{FF2B5EF4-FFF2-40B4-BE49-F238E27FC236}">
              <a16:creationId xmlns:a16="http://schemas.microsoft.com/office/drawing/2014/main" id="{A46DFCD9-BE38-42AA-8E2E-5C634218AFB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75" name="【消防施設】&#10;一人当たり面積平均値テキスト">
          <a:extLst>
            <a:ext uri="{FF2B5EF4-FFF2-40B4-BE49-F238E27FC236}">
              <a16:creationId xmlns:a16="http://schemas.microsoft.com/office/drawing/2014/main" id="{E8561A11-10FE-44BD-BBB3-59FEE4EBB285}"/>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76" name="フローチャート: 判断 575">
          <a:extLst>
            <a:ext uri="{FF2B5EF4-FFF2-40B4-BE49-F238E27FC236}">
              <a16:creationId xmlns:a16="http://schemas.microsoft.com/office/drawing/2014/main" id="{54B2B32B-BE6F-4541-AC23-6300309BB279}"/>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77" name="フローチャート: 判断 576">
          <a:extLst>
            <a:ext uri="{FF2B5EF4-FFF2-40B4-BE49-F238E27FC236}">
              <a16:creationId xmlns:a16="http://schemas.microsoft.com/office/drawing/2014/main" id="{87375619-19BA-482B-B81F-C1B02DC918EC}"/>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78" name="フローチャート: 判断 577">
          <a:extLst>
            <a:ext uri="{FF2B5EF4-FFF2-40B4-BE49-F238E27FC236}">
              <a16:creationId xmlns:a16="http://schemas.microsoft.com/office/drawing/2014/main" id="{81934548-3E73-4C54-BEC6-F13B08C7066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79" name="フローチャート: 判断 578">
          <a:extLst>
            <a:ext uri="{FF2B5EF4-FFF2-40B4-BE49-F238E27FC236}">
              <a16:creationId xmlns:a16="http://schemas.microsoft.com/office/drawing/2014/main" id="{E15435DA-FD8A-4952-BCFA-C28C03D2DF9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80" name="フローチャート: 判断 579">
          <a:extLst>
            <a:ext uri="{FF2B5EF4-FFF2-40B4-BE49-F238E27FC236}">
              <a16:creationId xmlns:a16="http://schemas.microsoft.com/office/drawing/2014/main" id="{7CF06528-3700-4E8F-9A72-85BA38C5239E}"/>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EC65AFA4-0B52-4E14-9664-36CE0880F9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87D4E8E8-7B1B-4E33-BEBE-AA01780030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A11106F5-95A1-49C2-AB66-45613F8A94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1973AD4-8362-4B17-A3DA-E8CCD3FB2B9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9DEAADEC-89F7-47E3-B202-212591D0A1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71120</xdr:rowOff>
    </xdr:from>
    <xdr:to>
      <xdr:col>116</xdr:col>
      <xdr:colOff>114300</xdr:colOff>
      <xdr:row>87</xdr:row>
      <xdr:rowOff>1270</xdr:rowOff>
    </xdr:to>
    <xdr:sp macro="" textlink="">
      <xdr:nvSpPr>
        <xdr:cNvPr id="586" name="楕円 585">
          <a:extLst>
            <a:ext uri="{FF2B5EF4-FFF2-40B4-BE49-F238E27FC236}">
              <a16:creationId xmlns:a16="http://schemas.microsoft.com/office/drawing/2014/main" id="{5C6733CF-5007-413E-873B-DBA70282BED1}"/>
            </a:ext>
          </a:extLst>
        </xdr:cNvPr>
        <xdr:cNvSpPr/>
      </xdr:nvSpPr>
      <xdr:spPr>
        <a:xfrm>
          <a:off x="22110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157497</xdr:rowOff>
    </xdr:from>
    <xdr:ext cx="469744" cy="259045"/>
    <xdr:sp macro="" textlink="">
      <xdr:nvSpPr>
        <xdr:cNvPr id="587" name="【消防施設】&#10;一人当たり面積該当値テキスト">
          <a:extLst>
            <a:ext uri="{FF2B5EF4-FFF2-40B4-BE49-F238E27FC236}">
              <a16:creationId xmlns:a16="http://schemas.microsoft.com/office/drawing/2014/main" id="{CC1616A2-8AA0-4D08-A203-0422A0C3B540}"/>
            </a:ext>
          </a:extLst>
        </xdr:cNvPr>
        <xdr:cNvSpPr txBox="1"/>
      </xdr:nvSpPr>
      <xdr:spPr>
        <a:xfrm>
          <a:off x="22199600"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82566</xdr:rowOff>
    </xdr:from>
    <xdr:ext cx="469744" cy="259045"/>
    <xdr:sp macro="" textlink="">
      <xdr:nvSpPr>
        <xdr:cNvPr id="588" name="n_1aveValue【消防施設】&#10;一人当たり面積">
          <a:extLst>
            <a:ext uri="{FF2B5EF4-FFF2-40B4-BE49-F238E27FC236}">
              <a16:creationId xmlns:a16="http://schemas.microsoft.com/office/drawing/2014/main" id="{2C77B10D-E79A-46BE-B0E9-764E5EF9681F}"/>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589" name="n_2aveValue【消防施設】&#10;一人当たり面積">
          <a:extLst>
            <a:ext uri="{FF2B5EF4-FFF2-40B4-BE49-F238E27FC236}">
              <a16:creationId xmlns:a16="http://schemas.microsoft.com/office/drawing/2014/main" id="{552E9514-B5D4-4AB0-87C5-A4D02CAA1F3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590" name="n_3aveValue【消防施設】&#10;一人当たり面積">
          <a:extLst>
            <a:ext uri="{FF2B5EF4-FFF2-40B4-BE49-F238E27FC236}">
              <a16:creationId xmlns:a16="http://schemas.microsoft.com/office/drawing/2014/main" id="{7E7416CA-A3AC-4542-89C1-85B43CAE7E24}"/>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91" name="n_4aveValue【消防施設】&#10;一人当たり面積">
          <a:extLst>
            <a:ext uri="{FF2B5EF4-FFF2-40B4-BE49-F238E27FC236}">
              <a16:creationId xmlns:a16="http://schemas.microsoft.com/office/drawing/2014/main" id="{0CDB4B72-7295-45E4-8432-7CC0CC1C03A4}"/>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938806BD-70BA-4A35-8B7A-09DC2C5CCC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C8A9BFE6-F8A8-449B-9864-54250DB6C1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A427D60D-361B-4D82-9D01-8E60086595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1A2F6CE2-B561-49CB-A4EF-4AAC606E23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F0F34E80-FEA8-487D-AB4E-D8597AFBFB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B115663B-78EC-4CA7-948D-E45406F1F5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AB854E81-B26E-4711-8CFB-FEB192C97B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E8851FDF-D7F6-42E3-BF78-EA8517CF6B0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a:extLst>
            <a:ext uri="{FF2B5EF4-FFF2-40B4-BE49-F238E27FC236}">
              <a16:creationId xmlns:a16="http://schemas.microsoft.com/office/drawing/2014/main" id="{7BE56FF0-9A3E-4255-8743-3F1019CAB7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a:extLst>
            <a:ext uri="{FF2B5EF4-FFF2-40B4-BE49-F238E27FC236}">
              <a16:creationId xmlns:a16="http://schemas.microsoft.com/office/drawing/2014/main" id="{810BB2E7-DAFA-4192-B395-4596E9DA45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a:extLst>
            <a:ext uri="{FF2B5EF4-FFF2-40B4-BE49-F238E27FC236}">
              <a16:creationId xmlns:a16="http://schemas.microsoft.com/office/drawing/2014/main" id="{5204BFC8-9349-4C8E-BAB8-E6ECF1D975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916FC5FD-B813-4723-B66D-C577E04AFC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id="{8657DE17-1458-4856-944D-E984D483C1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A1C7B716-B89D-4A34-A184-32850F004A0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5C60074C-AB29-468E-9949-01FFC7D74D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29595EAC-EC5C-4282-81A0-892D46B0D35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DCDBA60B-780D-4201-9807-2C41FCFC65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7786A891-3E4E-4548-98E4-298E600F98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6C3DC5F6-5F95-443D-9997-6765004692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81AD6036-B789-420B-A1D5-D98DDF48AB5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03E7DD14-356C-457F-AD9B-54F933A2055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2A23B737-5988-4CFA-9B86-120F25D72B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4" name="テキスト ボックス 613">
          <a:extLst>
            <a:ext uri="{FF2B5EF4-FFF2-40B4-BE49-F238E27FC236}">
              <a16:creationId xmlns:a16="http://schemas.microsoft.com/office/drawing/2014/main" id="{AEDC4DCE-4FF9-4896-A544-C01DF9A54F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4831D0DB-0541-40E5-8185-4217D18067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a16="http://schemas.microsoft.com/office/drawing/2014/main" id="{B2E932AD-AED7-46EF-BD3D-863FB2133D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17" name="直線コネクタ 616">
          <a:extLst>
            <a:ext uri="{FF2B5EF4-FFF2-40B4-BE49-F238E27FC236}">
              <a16:creationId xmlns:a16="http://schemas.microsoft.com/office/drawing/2014/main" id="{71A5146B-179C-45AF-A36B-2C1DA17CAE6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8" name="【庁舎】&#10;有形固定資産減価償却率最小値テキスト">
          <a:extLst>
            <a:ext uri="{FF2B5EF4-FFF2-40B4-BE49-F238E27FC236}">
              <a16:creationId xmlns:a16="http://schemas.microsoft.com/office/drawing/2014/main" id="{BFC5F11E-BA68-4E39-BA06-109C9456219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9" name="直線コネクタ 618">
          <a:extLst>
            <a:ext uri="{FF2B5EF4-FFF2-40B4-BE49-F238E27FC236}">
              <a16:creationId xmlns:a16="http://schemas.microsoft.com/office/drawing/2014/main" id="{6D12EB01-E384-48BD-B742-16441F069E2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20" name="【庁舎】&#10;有形固定資産減価償却率最大値テキスト">
          <a:extLst>
            <a:ext uri="{FF2B5EF4-FFF2-40B4-BE49-F238E27FC236}">
              <a16:creationId xmlns:a16="http://schemas.microsoft.com/office/drawing/2014/main" id="{D37A1BE6-4D1B-4A35-A03A-56408AF6FD91}"/>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21" name="直線コネクタ 620">
          <a:extLst>
            <a:ext uri="{FF2B5EF4-FFF2-40B4-BE49-F238E27FC236}">
              <a16:creationId xmlns:a16="http://schemas.microsoft.com/office/drawing/2014/main" id="{C1210795-6F07-44F4-8309-23282ECC3D97}"/>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22" name="【庁舎】&#10;有形固定資産減価償却率平均値テキスト">
          <a:extLst>
            <a:ext uri="{FF2B5EF4-FFF2-40B4-BE49-F238E27FC236}">
              <a16:creationId xmlns:a16="http://schemas.microsoft.com/office/drawing/2014/main" id="{05901C96-0A59-45FD-B3C1-6EC5F34682D4}"/>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23" name="フローチャート: 判断 622">
          <a:extLst>
            <a:ext uri="{FF2B5EF4-FFF2-40B4-BE49-F238E27FC236}">
              <a16:creationId xmlns:a16="http://schemas.microsoft.com/office/drawing/2014/main" id="{13156624-A63C-4EEE-BBA9-1D6FD0D543C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24" name="フローチャート: 判断 623">
          <a:extLst>
            <a:ext uri="{FF2B5EF4-FFF2-40B4-BE49-F238E27FC236}">
              <a16:creationId xmlns:a16="http://schemas.microsoft.com/office/drawing/2014/main" id="{4BBBC323-0D10-4421-AEBD-A5B1E4C93711}"/>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25" name="フローチャート: 判断 624">
          <a:extLst>
            <a:ext uri="{FF2B5EF4-FFF2-40B4-BE49-F238E27FC236}">
              <a16:creationId xmlns:a16="http://schemas.microsoft.com/office/drawing/2014/main" id="{16467F74-B791-4328-B23A-A3D3AAA3A402}"/>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26" name="フローチャート: 判断 625">
          <a:extLst>
            <a:ext uri="{FF2B5EF4-FFF2-40B4-BE49-F238E27FC236}">
              <a16:creationId xmlns:a16="http://schemas.microsoft.com/office/drawing/2014/main" id="{A38B229B-378F-4787-A462-31C60E486ED9}"/>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27" name="フローチャート: 判断 626">
          <a:extLst>
            <a:ext uri="{FF2B5EF4-FFF2-40B4-BE49-F238E27FC236}">
              <a16:creationId xmlns:a16="http://schemas.microsoft.com/office/drawing/2014/main" id="{5310FF1E-CA70-4913-A570-923481269F5D}"/>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A4EF66D-0F71-4BDD-A2FC-61910E84ED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2EFC5F9-ED9D-4091-A3A4-E6531CF5D3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9110DE9-B687-44E1-8247-1F26E5EA08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458D3FA-E76E-4BF2-85AF-D98C83CBEF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D1A3165-BE15-480F-8A38-81DC75A97D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33" name="楕円 632">
          <a:extLst>
            <a:ext uri="{FF2B5EF4-FFF2-40B4-BE49-F238E27FC236}">
              <a16:creationId xmlns:a16="http://schemas.microsoft.com/office/drawing/2014/main" id="{7F8106EC-50E1-4EDC-B5CB-2555D9687B8D}"/>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34" name="【庁舎】&#10;有形固定資産減価償却率該当値テキスト">
          <a:extLst>
            <a:ext uri="{FF2B5EF4-FFF2-40B4-BE49-F238E27FC236}">
              <a16:creationId xmlns:a16="http://schemas.microsoft.com/office/drawing/2014/main" id="{0365AC1E-2B12-4FD2-9D5A-4A130E8BB67D}"/>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635" name="n_1aveValue【庁舎】&#10;有形固定資産減価償却率">
          <a:extLst>
            <a:ext uri="{FF2B5EF4-FFF2-40B4-BE49-F238E27FC236}">
              <a16:creationId xmlns:a16="http://schemas.microsoft.com/office/drawing/2014/main" id="{3691B4DD-332B-41D8-94D2-6BBEFD31095D}"/>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36" name="n_2aveValue【庁舎】&#10;有形固定資産減価償却率">
          <a:extLst>
            <a:ext uri="{FF2B5EF4-FFF2-40B4-BE49-F238E27FC236}">
              <a16:creationId xmlns:a16="http://schemas.microsoft.com/office/drawing/2014/main" id="{BDC01F91-6E77-4282-8E33-7D77B6E76765}"/>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37" name="n_3aveValue【庁舎】&#10;有形固定資産減価償却率">
          <a:extLst>
            <a:ext uri="{FF2B5EF4-FFF2-40B4-BE49-F238E27FC236}">
              <a16:creationId xmlns:a16="http://schemas.microsoft.com/office/drawing/2014/main" id="{FE6923C7-14D6-4F46-9D85-CF43498BC2CE}"/>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38" name="n_4aveValue【庁舎】&#10;有形固定資産減価償却率">
          <a:extLst>
            <a:ext uri="{FF2B5EF4-FFF2-40B4-BE49-F238E27FC236}">
              <a16:creationId xmlns:a16="http://schemas.microsoft.com/office/drawing/2014/main" id="{C7182B27-1E12-4B2D-8BB0-1453B65C829E}"/>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D03A073F-F79E-4A40-9AB8-0F8A09DF3F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A96441EB-D0AF-4F4A-8664-38B9750DBB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DF752844-E17C-4A29-89B6-1AFD0A5976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474C2E23-3CFC-40D1-91C3-83A36D44E0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CE84F917-06DB-488C-891D-90F0201681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9BAF6B1C-B869-47AA-9091-C08EC64365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D2BDE272-87E0-49A2-8E22-EEBDA2BF01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45780E81-8782-4D95-A9D5-2B291A33FD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647E0203-5580-4B04-9D5C-855528ECFD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FA5B16D1-0A98-4C57-85E0-F2C243E156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id="{920447F3-56F7-43A6-B032-CB92313EBA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EC4294E6-6533-4664-9654-D2599B6DBB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id="{BF3D60EF-ECD3-40D4-9F6F-76C8384B57E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id="{60451E70-73EE-49A5-ABDF-55E9826C95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id="{B6C69888-4E26-4E69-9BA7-5CDB7AA438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id="{686A2278-7E38-4F10-AB08-86C5307009B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id="{83169756-C5AF-467B-B5D3-3C5A824E9C4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id="{527F3B91-2F32-4DD5-84B0-B808EE5DCB5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id="{FCAA6856-DC05-4B97-9129-2B670AADD3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id="{1D5E2642-7D64-4B20-A9CA-0691118110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1178C0F5-CA5D-4097-9DDA-F337CADADF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AF2BE8E9-82EA-4C4E-B8F6-CC448EB007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a:extLst>
            <a:ext uri="{FF2B5EF4-FFF2-40B4-BE49-F238E27FC236}">
              <a16:creationId xmlns:a16="http://schemas.microsoft.com/office/drawing/2014/main" id="{94AADB47-9461-4FF9-9249-24EC1E42C6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62" name="直線コネクタ 661">
          <a:extLst>
            <a:ext uri="{FF2B5EF4-FFF2-40B4-BE49-F238E27FC236}">
              <a16:creationId xmlns:a16="http://schemas.microsoft.com/office/drawing/2014/main" id="{FFDBFD01-3315-419E-88A0-56B3DC7974BC}"/>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63" name="【庁舎】&#10;一人当たり面積最小値テキスト">
          <a:extLst>
            <a:ext uri="{FF2B5EF4-FFF2-40B4-BE49-F238E27FC236}">
              <a16:creationId xmlns:a16="http://schemas.microsoft.com/office/drawing/2014/main" id="{FF6D318F-065B-49E4-AB16-82E83C89C563}"/>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64" name="直線コネクタ 663">
          <a:extLst>
            <a:ext uri="{FF2B5EF4-FFF2-40B4-BE49-F238E27FC236}">
              <a16:creationId xmlns:a16="http://schemas.microsoft.com/office/drawing/2014/main" id="{814DC69B-EF5D-4F36-BA65-D2DBC3684115}"/>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65" name="【庁舎】&#10;一人当たり面積最大値テキスト">
          <a:extLst>
            <a:ext uri="{FF2B5EF4-FFF2-40B4-BE49-F238E27FC236}">
              <a16:creationId xmlns:a16="http://schemas.microsoft.com/office/drawing/2014/main" id="{8C419E07-F9F2-4339-B755-6F2E80CCFD7E}"/>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66" name="直線コネクタ 665">
          <a:extLst>
            <a:ext uri="{FF2B5EF4-FFF2-40B4-BE49-F238E27FC236}">
              <a16:creationId xmlns:a16="http://schemas.microsoft.com/office/drawing/2014/main" id="{DE807D46-295F-4A0C-9EA3-780FF03AAF08}"/>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667" name="【庁舎】&#10;一人当たり面積平均値テキスト">
          <a:extLst>
            <a:ext uri="{FF2B5EF4-FFF2-40B4-BE49-F238E27FC236}">
              <a16:creationId xmlns:a16="http://schemas.microsoft.com/office/drawing/2014/main" id="{89439E80-D508-4D01-8D26-85DF6C60716F}"/>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68" name="フローチャート: 判断 667">
          <a:extLst>
            <a:ext uri="{FF2B5EF4-FFF2-40B4-BE49-F238E27FC236}">
              <a16:creationId xmlns:a16="http://schemas.microsoft.com/office/drawing/2014/main" id="{2F5726DD-65C8-45F7-B1C3-820151D9352A}"/>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69" name="フローチャート: 判断 668">
          <a:extLst>
            <a:ext uri="{FF2B5EF4-FFF2-40B4-BE49-F238E27FC236}">
              <a16:creationId xmlns:a16="http://schemas.microsoft.com/office/drawing/2014/main" id="{53649960-9784-48AB-AA68-94E87E15DFE7}"/>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70" name="フローチャート: 判断 669">
          <a:extLst>
            <a:ext uri="{FF2B5EF4-FFF2-40B4-BE49-F238E27FC236}">
              <a16:creationId xmlns:a16="http://schemas.microsoft.com/office/drawing/2014/main" id="{4104C06E-C077-4856-9F61-107D60E063BD}"/>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71" name="フローチャート: 判断 670">
          <a:extLst>
            <a:ext uri="{FF2B5EF4-FFF2-40B4-BE49-F238E27FC236}">
              <a16:creationId xmlns:a16="http://schemas.microsoft.com/office/drawing/2014/main" id="{7E5F9EBB-7D1F-4433-9E5F-F8412A35D6CB}"/>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72" name="フローチャート: 判断 671">
          <a:extLst>
            <a:ext uri="{FF2B5EF4-FFF2-40B4-BE49-F238E27FC236}">
              <a16:creationId xmlns:a16="http://schemas.microsoft.com/office/drawing/2014/main" id="{4032941B-6A44-415B-83B4-B6E39F3DD3D3}"/>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3F54B5C-C0CD-48A5-8D41-5CF88C11AC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24AAB1B-C8FF-445B-82D3-BD8C5B068D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CFB5AC0-75E5-4442-965D-C4845776A7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8C92E72-3873-4605-A947-9A39D10379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6A625DF-2A99-4BA9-AE32-6149C46F81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57150</xdr:rowOff>
    </xdr:from>
    <xdr:to>
      <xdr:col>116</xdr:col>
      <xdr:colOff>114300</xdr:colOff>
      <xdr:row>104</xdr:row>
      <xdr:rowOff>158750</xdr:rowOff>
    </xdr:to>
    <xdr:sp macro="" textlink="">
      <xdr:nvSpPr>
        <xdr:cNvPr id="678" name="楕円 677">
          <a:extLst>
            <a:ext uri="{FF2B5EF4-FFF2-40B4-BE49-F238E27FC236}">
              <a16:creationId xmlns:a16="http://schemas.microsoft.com/office/drawing/2014/main" id="{16F1632D-EC62-4136-B63C-6DD03D9D0278}"/>
            </a:ext>
          </a:extLst>
        </xdr:cNvPr>
        <xdr:cNvSpPr/>
      </xdr:nvSpPr>
      <xdr:spPr>
        <a:xfrm>
          <a:off x="221107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80027</xdr:rowOff>
    </xdr:from>
    <xdr:ext cx="469744" cy="259045"/>
    <xdr:sp macro="" textlink="">
      <xdr:nvSpPr>
        <xdr:cNvPr id="679" name="【庁舎】&#10;一人当たり面積該当値テキスト">
          <a:extLst>
            <a:ext uri="{FF2B5EF4-FFF2-40B4-BE49-F238E27FC236}">
              <a16:creationId xmlns:a16="http://schemas.microsoft.com/office/drawing/2014/main" id="{0BB0D367-3C61-4DDE-B75C-084B7B173F9B}"/>
            </a:ext>
          </a:extLst>
        </xdr:cNvPr>
        <xdr:cNvSpPr txBox="1"/>
      </xdr:nvSpPr>
      <xdr:spPr>
        <a:xfrm>
          <a:off x="2219960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81297</xdr:rowOff>
    </xdr:from>
    <xdr:ext cx="469744" cy="259045"/>
    <xdr:sp macro="" textlink="">
      <xdr:nvSpPr>
        <xdr:cNvPr id="680" name="n_1aveValue【庁舎】&#10;一人当たり面積">
          <a:extLst>
            <a:ext uri="{FF2B5EF4-FFF2-40B4-BE49-F238E27FC236}">
              <a16:creationId xmlns:a16="http://schemas.microsoft.com/office/drawing/2014/main" id="{381CC581-9548-4EBD-A30E-47FA40576989}"/>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81" name="n_2aveValue【庁舎】&#10;一人当たり面積">
          <a:extLst>
            <a:ext uri="{FF2B5EF4-FFF2-40B4-BE49-F238E27FC236}">
              <a16:creationId xmlns:a16="http://schemas.microsoft.com/office/drawing/2014/main" id="{55EE29AC-153F-49DE-A7F6-8D5C97B49A7B}"/>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82" name="n_3aveValue【庁舎】&#10;一人当たり面積">
          <a:extLst>
            <a:ext uri="{FF2B5EF4-FFF2-40B4-BE49-F238E27FC236}">
              <a16:creationId xmlns:a16="http://schemas.microsoft.com/office/drawing/2014/main" id="{EB52F835-3C29-437F-895B-116CD8E6A85D}"/>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83" name="n_4aveValue【庁舎】&#10;一人当たり面積">
          <a:extLst>
            <a:ext uri="{FF2B5EF4-FFF2-40B4-BE49-F238E27FC236}">
              <a16:creationId xmlns:a16="http://schemas.microsoft.com/office/drawing/2014/main" id="{0A00C745-C4FF-4B9F-8BFB-2A0B6B865D55}"/>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B10E82A3-2669-4CAD-BA14-54EF11D81D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AFE08E8E-F24E-4881-933F-EA1D8DD14E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0753E99F-A0D2-47A2-9182-D9FC148366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図書館については、有形固定資産減価償却率が類似団体と比較し２１．６ポイント低くなっている。これは、平成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図書館も含めた複合施設を建設し、町で有する図書館がその１施設のみのためである。図書館を含めた複合施設については、駅前という立地から利用率も高く、町民にも広く親しまれているため、予防保全的な維持管理を進め、長寿命化を図る。体育館・プールについては、有形固定資産減価償却率が類似団体と比較して３２．３ポイント高くなっている。主な要因は、町唯一のプールについて、整備後３０年以上経過していることなど施設の大半について更新が進んでいないためである。プールについては、更新について計画しているが、規模や内容について精査し、適正な規模の更新となるよう検討する。また、体育館等の施設についても更新時期を迎えていることから、施設の統廃合や廃止も含めて総合的に更新を計画していく。消防施設については、有形固定資産減価償却率が類似団体と比較して４１．９ポイント高くなっている。これは主な消防施設が、消防団の詰所であり、不具合が生じた際に補修を行う等の維持管理としていることから、長寿命化対策が進んでいないためである。消防施設については、団員数の減少に伴う消防団の運営について検討を重ねる必要があるため、当面は現状と同様の事後保全的な維持管理を行い、分団再編後の詰所建物の耐震化を検討する。庁舎については、建築後５０年以上経過していることから、有形固定資産減価償却率が類似団体と比較して４５．６ポイント高くなっている。庁舎については、令和２年度から新庁舎建設工事をスタートし、令和３年度末に工事を終える予定としているため数値は大きく改善する見込みである。新庁舎整備後は、重要な防災拠点として適切な更新等を行っ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町内に基幹となる産業がないことに加え、長引く景気低迷による個人・法人関係の税収減などから、平成２８年度から５年連続で財政力指数が０．２６となっており、類似団体平均を大きく下回っている。今後とも投資的経費を抑制するなど、歳出の徹底的な見直しを進めるとともに、滞納者への滞納整理等対策を強化するなど地方税の徴収率向上対策を中心とする歳入の確保を図り、行政の効率化及び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含まれる普通交付税が増加し、分子に含まれる物件費が減少したため、前年度から５．６ポイント減の８８．５％となり、類似団体平均を下回っている。物件費の減少は、会計年度任用職員の任用開始により、物件費に含まれていた賃金が人件費に計上されることになったためである。今後、地方税の増加は見込めないことから比率の上昇が懸念されるため、歳出全体について引き続き事務事業の見直しを進めるとともに、繰上償還を検討するなど公債費の抑制に努め、全体的な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89916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3910"/>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51308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72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3978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が、前年度から５，７１８円増加の１５３，３３４円となっている。これは、新型コロナウイルス感染症対策のため、備品購入費が増加したことが主な要因である。今後も人口減少は進むことから、人件費・物件費等の支出について見直しを行い、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50096</xdr:rowOff>
    </xdr:from>
    <xdr:to>
      <xdr:col>23</xdr:col>
      <xdr:colOff>133350</xdr:colOff>
      <xdr:row>88</xdr:row>
      <xdr:rowOff>146774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08996"/>
          <a:ext cx="0" cy="112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118851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146774</xdr:rowOff>
    </xdr:from>
    <xdr:to>
      <xdr:col>24</xdr:col>
      <xdr:colOff>12700</xdr:colOff>
      <xdr:row>88</xdr:row>
      <xdr:rowOff>146774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4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136473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50096</xdr:rowOff>
    </xdr:from>
    <xdr:to>
      <xdr:col>24</xdr:col>
      <xdr:colOff>12700</xdr:colOff>
      <xdr:row>82</xdr:row>
      <xdr:rowOff>50096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0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38598</xdr:rowOff>
    </xdr:from>
    <xdr:to>
      <xdr:col>23</xdr:col>
      <xdr:colOff>133350</xdr:colOff>
      <xdr:row>82</xdr:row>
      <xdr:rowOff>50096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7498"/>
          <a:ext cx="8382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22956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50879</xdr:rowOff>
    </xdr:from>
    <xdr:to>
      <xdr:col>23</xdr:col>
      <xdr:colOff>184150</xdr:colOff>
      <xdr:row>83</xdr:row>
      <xdr:rowOff>152479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17943</xdr:rowOff>
    </xdr:from>
    <xdr:to>
      <xdr:col>19</xdr:col>
      <xdr:colOff>133350</xdr:colOff>
      <xdr:row>82</xdr:row>
      <xdr:rowOff>38598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6843"/>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16424</xdr:rowOff>
    </xdr:from>
    <xdr:to>
      <xdr:col>19</xdr:col>
      <xdr:colOff>184150</xdr:colOff>
      <xdr:row>83</xdr:row>
      <xdr:rowOff>118024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102801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3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17943</xdr:rowOff>
    </xdr:from>
    <xdr:to>
      <xdr:col>15</xdr:col>
      <xdr:colOff>82550</xdr:colOff>
      <xdr:row>82</xdr:row>
      <xdr:rowOff>28107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76843"/>
          <a:ext cx="8890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1465</xdr:rowOff>
    </xdr:from>
    <xdr:to>
      <xdr:col>15</xdr:col>
      <xdr:colOff>133350</xdr:colOff>
      <xdr:row>83</xdr:row>
      <xdr:rowOff>103065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1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22208</xdr:rowOff>
    </xdr:from>
    <xdr:to>
      <xdr:col>11</xdr:col>
      <xdr:colOff>31750</xdr:colOff>
      <xdr:row>82</xdr:row>
      <xdr:rowOff>28107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1108"/>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2129</xdr:rowOff>
    </xdr:from>
    <xdr:to>
      <xdr:col>11</xdr:col>
      <xdr:colOff>82550</xdr:colOff>
      <xdr:row>83</xdr:row>
      <xdr:rowOff>103729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88506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1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158528</xdr:rowOff>
    </xdr:from>
    <xdr:to>
      <xdr:col>7</xdr:col>
      <xdr:colOff>31750</xdr:colOff>
      <xdr:row>83</xdr:row>
      <xdr:rowOff>88678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73455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170746</xdr:rowOff>
    </xdr:from>
    <xdr:to>
      <xdr:col>23</xdr:col>
      <xdr:colOff>184150</xdr:colOff>
      <xdr:row>82</xdr:row>
      <xdr:rowOff>100896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92023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159248</xdr:rowOff>
    </xdr:from>
    <xdr:to>
      <xdr:col>19</xdr:col>
      <xdr:colOff>184150</xdr:colOff>
      <xdr:row>82</xdr:row>
      <xdr:rowOff>89398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99575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138593</xdr:rowOff>
    </xdr:from>
    <xdr:to>
      <xdr:col>15</xdr:col>
      <xdr:colOff>133350</xdr:colOff>
      <xdr:row>82</xdr:row>
      <xdr:rowOff>68743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78920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148757</xdr:rowOff>
    </xdr:from>
    <xdr:to>
      <xdr:col>11</xdr:col>
      <xdr:colOff>82550</xdr:colOff>
      <xdr:row>82</xdr:row>
      <xdr:rowOff>78907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89084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142858</xdr:rowOff>
    </xdr:from>
    <xdr:to>
      <xdr:col>7</xdr:col>
      <xdr:colOff>31750</xdr:colOff>
      <xdr:row>82</xdr:row>
      <xdr:rowOff>73008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83185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ポイント増加し、８９．８ポイントとなっている。増加の主な要因は、職務経験を有する職員を採用したためである。今後は、国及び類似団体と比べ昇格のスピードが遅い状況であるため、昇格時期の検討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170604</xdr:rowOff>
    </xdr:from>
    <xdr:to>
      <xdr:col>81</xdr:col>
      <xdr:colOff>44450</xdr:colOff>
      <xdr:row>88</xdr:row>
      <xdr:rowOff>144780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8054"/>
          <a:ext cx="0" cy="1174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116857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144780</xdr:rowOff>
    </xdr:from>
    <xdr:to>
      <xdr:col>81</xdr:col>
      <xdr:colOff>133350</xdr:colOff>
      <xdr:row>88</xdr:row>
      <xdr:rowOff>144780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85531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170604</xdr:rowOff>
    </xdr:from>
    <xdr:to>
      <xdr:col>81</xdr:col>
      <xdr:colOff>133350</xdr:colOff>
      <xdr:row>81</xdr:row>
      <xdr:rowOff>170604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119804</xdr:rowOff>
    </xdr:from>
    <xdr:to>
      <xdr:col>81</xdr:col>
      <xdr:colOff>44450</xdr:colOff>
      <xdr:row>82</xdr:row>
      <xdr:rowOff>127846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7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170604</xdr:rowOff>
    </xdr:from>
    <xdr:to>
      <xdr:col>77</xdr:col>
      <xdr:colOff>44450</xdr:colOff>
      <xdr:row>82</xdr:row>
      <xdr:rowOff>119804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580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168487</xdr:rowOff>
    </xdr:from>
    <xdr:to>
      <xdr:col>77</xdr:col>
      <xdr:colOff>95250</xdr:colOff>
      <xdr:row>85</xdr:row>
      <xdr:rowOff>98637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83414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170604</xdr:rowOff>
    </xdr:from>
    <xdr:to>
      <xdr:col>72</xdr:col>
      <xdr:colOff>203200</xdr:colOff>
      <xdr:row>82</xdr:row>
      <xdr:rowOff>7196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0580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144357</xdr:rowOff>
    </xdr:from>
    <xdr:to>
      <xdr:col>73</xdr:col>
      <xdr:colOff>44450</xdr:colOff>
      <xdr:row>85</xdr:row>
      <xdr:rowOff>74507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59284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82</xdr:row>
      <xdr:rowOff>7196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776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59284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59284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77046</xdr:rowOff>
    </xdr:from>
    <xdr:to>
      <xdr:col>81</xdr:col>
      <xdr:colOff>95250</xdr:colOff>
      <xdr:row>83</xdr:row>
      <xdr:rowOff>7196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93573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69004</xdr:rowOff>
    </xdr:from>
    <xdr:to>
      <xdr:col>77</xdr:col>
      <xdr:colOff>95250</xdr:colOff>
      <xdr:row>82</xdr:row>
      <xdr:rowOff>170604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9331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119804</xdr:rowOff>
    </xdr:from>
    <xdr:to>
      <xdr:col>73</xdr:col>
      <xdr:colOff>44450</xdr:colOff>
      <xdr:row>82</xdr:row>
      <xdr:rowOff>49954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60131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7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127846</xdr:rowOff>
    </xdr:from>
    <xdr:to>
      <xdr:col>68</xdr:col>
      <xdr:colOff>203200</xdr:colOff>
      <xdr:row>82</xdr:row>
      <xdr:rowOff>57996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68173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八郎潟町自立計画に基づき平成１６年から平成２２年の間に職員数を大幅に削減してから、その水準を維持しており、令和２年度の一般会計対象職員数は５０人となっている。今後も職員の定員管理に努めながら住民サービスの向上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72949</xdr:rowOff>
    </xdr:from>
    <xdr:to>
      <xdr:col>81</xdr:col>
      <xdr:colOff>44450</xdr:colOff>
      <xdr:row>58</xdr:row>
      <xdr:rowOff>100940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017049"/>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78740</xdr:rowOff>
    </xdr:from>
    <xdr:to>
      <xdr:col>77</xdr:col>
      <xdr:colOff>44450</xdr:colOff>
      <xdr:row>58</xdr:row>
      <xdr:rowOff>100940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22840"/>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43028</xdr:rowOff>
    </xdr:from>
    <xdr:to>
      <xdr:col>72</xdr:col>
      <xdr:colOff>203200</xdr:colOff>
      <xdr:row>58</xdr:row>
      <xdr:rowOff>78740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9987128"/>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43028</xdr:rowOff>
    </xdr:from>
    <xdr:to>
      <xdr:col>68</xdr:col>
      <xdr:colOff>152400</xdr:colOff>
      <xdr:row>58</xdr:row>
      <xdr:rowOff>45924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998712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22149</xdr:rowOff>
    </xdr:from>
    <xdr:to>
      <xdr:col>81</xdr:col>
      <xdr:colOff>95250</xdr:colOff>
      <xdr:row>58</xdr:row>
      <xdr:rowOff>123749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114876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8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50140</xdr:rowOff>
    </xdr:from>
    <xdr:to>
      <xdr:col>77</xdr:col>
      <xdr:colOff>95250</xdr:colOff>
      <xdr:row>58</xdr:row>
      <xdr:rowOff>151740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99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161917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6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27940</xdr:rowOff>
    </xdr:from>
    <xdr:to>
      <xdr:col>73</xdr:col>
      <xdr:colOff>44450</xdr:colOff>
      <xdr:row>58</xdr:row>
      <xdr:rowOff>129540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163678</xdr:rowOff>
    </xdr:from>
    <xdr:to>
      <xdr:col>68</xdr:col>
      <xdr:colOff>203200</xdr:colOff>
      <xdr:row>58</xdr:row>
      <xdr:rowOff>93828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99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104005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166574</xdr:rowOff>
    </xdr:from>
    <xdr:to>
      <xdr:col>64</xdr:col>
      <xdr:colOff>152400</xdr:colOff>
      <xdr:row>58</xdr:row>
      <xdr:rowOff>96724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106901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０．９ポイント増の１１．８％となっており、類似団体平均を３．０％上回っている。比率の増加は、大型建設事業に係る地方債の元利償還金の増加が要因である。将来負担比率と同様、各会計において新規事業の実施をできる限り控え、地方債発行の抑制及び繰上償還の実施などにより財政の健全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100330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573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135044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減債基金の取崩しにより充当可能財源等が減少したものの、地方債等将来負担額を上回っており、将来負担比率は平成２８年度から引き続き比率なしとなっている。今後も役場新庁舎建設事業などの大型建設事業の実施により、基金を大きく取崩す予定であることから、比率の増加が見込まれている。次世代への負担を少しでも軽減するよう、新規事業の実施をできる限り控え、地方債発行の抑制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前年度から０．３ポイント減の２０．５％となっている。これは退職手当組合調整負担金が令和２年度には発生しなかったことが要因である。今後も職員の定員管理及び給与水準の適正化により人件費の抑制に努めながら、住民サービスの向上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146594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563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146594</xdr:rowOff>
    </xdr:from>
    <xdr:to>
      <xdr:col>19</xdr:col>
      <xdr:colOff>187325</xdr:colOff>
      <xdr:row>35</xdr:row>
      <xdr:rowOff>40458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758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40458</xdr:rowOff>
    </xdr:from>
    <xdr:to>
      <xdr:col>15</xdr:col>
      <xdr:colOff>98425</xdr:colOff>
      <xdr:row>35</xdr:row>
      <xdr:rowOff>105773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412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105773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1058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95794</xdr:rowOff>
    </xdr:from>
    <xdr:to>
      <xdr:col>20</xdr:col>
      <xdr:colOff>38100</xdr:colOff>
      <xdr:row>35</xdr:row>
      <xdr:rowOff>25944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36121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9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161108</xdr:rowOff>
    </xdr:from>
    <xdr:to>
      <xdr:col>15</xdr:col>
      <xdr:colOff>149225</xdr:colOff>
      <xdr:row>35</xdr:row>
      <xdr:rowOff>91258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101435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54973</xdr:rowOff>
    </xdr:from>
    <xdr:to>
      <xdr:col>11</xdr:col>
      <xdr:colOff>60325</xdr:colOff>
      <xdr:row>35</xdr:row>
      <xdr:rowOff>156573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166750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会計年度任用職員の任用が開始され、物件費に含まれていた賃金を人件費に計上することになったため、前年度から４．１ポイント減の８．８％となっている。物件費については、維持補修費が現状で増加傾向にあり、今後も施設の老朽化に伴う経費の増加が見込まれるため、平成２８年度に策定した八郎潟町公共施設等総合管理計画に基づき物件費の抑制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145288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0103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145288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51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122428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51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おり、前年度から０．４ポイント減の５．４％となっている。これは、支給対象者の減に伴う福祉医療費の減少が要因である。扶助費については、今後、給付対象者の増加等により微増で推移していくことが予想されるため、子ども・子育て支援法など各制度の適切な運用と自主財源の確保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67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26988</xdr:rowOff>
    </xdr:from>
    <xdr:to>
      <xdr:col>19</xdr:col>
      <xdr:colOff>187325</xdr:colOff>
      <xdr:row>57</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26988</xdr:rowOff>
    </xdr:from>
    <xdr:to>
      <xdr:col>15</xdr:col>
      <xdr:colOff>98425</xdr:colOff>
      <xdr:row>57</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161925</xdr:rowOff>
    </xdr:from>
    <xdr:to>
      <xdr:col>20</xdr:col>
      <xdr:colOff>38100</xdr:colOff>
      <xdr:row>57</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76852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147638</xdr:rowOff>
    </xdr:from>
    <xdr:to>
      <xdr:col>15</xdr:col>
      <xdr:colOff>149225</xdr:colOff>
      <xdr:row>57</xdr:row>
      <xdr:rowOff>77788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62565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前年度から１．２ポイント減の２０．３％となっている。これは、公債費の減少などにより公共下水道事業特別会計への繰出金が減少したためである。今後の繰出金については各特別会計の健全運営を図り、普通会計への負担軽減に努める。また維持補修費については、施設の老朽化による経費の増加が見込まれるため、施設の将来性等も考慮しながら計画的な支出を行う。</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4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20320</xdr:rowOff>
    </xdr:from>
    <xdr:to>
      <xdr:col>78</xdr:col>
      <xdr:colOff>69850</xdr:colOff>
      <xdr:row>60</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35560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0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60</xdr:row>
      <xdr:rowOff>35560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939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の１６．３％となっており、類似団体平均を上回っている。これは、令和２年度に子ども園が開園したことに伴い、すこやか子育て支援事業費補助金が増えたことが要因である。経常的な町単独補助金については増加傾向にあるため、引き続き見直しを実施し、増加傾向にある現状をより一層引き締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増の１７．２％となっており、類似団体平均を１．３ポイント上回っている。これは、令和元年度に発行した小中併設校開設に伴う校舎改修工事の地方債について、令和２年度から元金償還が始まったためである。今後も役場新庁舎建設事業などの大型建設事業が予定されているため、新規事業の実施をできる限り控え、繰上償還や地方債発行の抑制により財政の健全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533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61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５．９ポイント減の７１．３％と類似団体平均を下回っている。これは、公共下水道事業特別会計における公債費の減少などにより同特別会計への一般会計からの繰出金が減少したためである。今後の繰出金については各特別会計の健全運営を図り、普通会計への負担軽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103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62230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79</xdr:row>
      <xdr:rowOff>62230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591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85107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21607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21714</xdr:rowOff>
    </xdr:from>
    <xdr:to>
      <xdr:col>29</xdr:col>
      <xdr:colOff>127000</xdr:colOff>
      <xdr:row>17</xdr:row>
      <xdr:rowOff>75489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3989"/>
          <a:ext cx="647700" cy="5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75489</xdr:rowOff>
    </xdr:from>
    <xdr:to>
      <xdr:col>26</xdr:col>
      <xdr:colOff>50800</xdr:colOff>
      <xdr:row>17</xdr:row>
      <xdr:rowOff>126848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7764"/>
          <a:ext cx="698500" cy="5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126848</xdr:rowOff>
    </xdr:from>
    <xdr:to>
      <xdr:col>22</xdr:col>
      <xdr:colOff>114300</xdr:colOff>
      <xdr:row>17</xdr:row>
      <xdr:rowOff>139946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9123"/>
          <a:ext cx="698500" cy="1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139946</xdr:rowOff>
    </xdr:from>
    <xdr:to>
      <xdr:col>18</xdr:col>
      <xdr:colOff>177800</xdr:colOff>
      <xdr:row>17</xdr:row>
      <xdr:rowOff>168491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2221"/>
          <a:ext cx="698500" cy="28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142364</xdr:rowOff>
    </xdr:from>
    <xdr:to>
      <xdr:col>29</xdr:col>
      <xdr:colOff>177800</xdr:colOff>
      <xdr:row>17</xdr:row>
      <xdr:rowOff>72514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114441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24689</xdr:rowOff>
    </xdr:from>
    <xdr:to>
      <xdr:col>26</xdr:col>
      <xdr:colOff>101600</xdr:colOff>
      <xdr:row>17</xdr:row>
      <xdr:rowOff>126289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111066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76048</xdr:rowOff>
    </xdr:from>
    <xdr:to>
      <xdr:col>22</xdr:col>
      <xdr:colOff>165100</xdr:colOff>
      <xdr:row>18</xdr:row>
      <xdr:rowOff>6198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162425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89146</xdr:rowOff>
    </xdr:from>
    <xdr:to>
      <xdr:col>19</xdr:col>
      <xdr:colOff>38100</xdr:colOff>
      <xdr:row>18</xdr:row>
      <xdr:rowOff>19296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117691</xdr:rowOff>
    </xdr:from>
    <xdr:to>
      <xdr:col>15</xdr:col>
      <xdr:colOff>101600</xdr:colOff>
      <xdr:row>18</xdr:row>
      <xdr:rowOff>47841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32618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332169</xdr:rowOff>
    </xdr:from>
    <xdr:to>
      <xdr:col>29</xdr:col>
      <xdr:colOff>127000</xdr:colOff>
      <xdr:row>36</xdr:row>
      <xdr:rowOff>66062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2519"/>
          <a:ext cx="647700" cy="7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66062</xdr:rowOff>
    </xdr:from>
    <xdr:to>
      <xdr:col>26</xdr:col>
      <xdr:colOff>50800</xdr:colOff>
      <xdr:row>36</xdr:row>
      <xdr:rowOff>118640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19312"/>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118640</xdr:rowOff>
    </xdr:from>
    <xdr:to>
      <xdr:col>22</xdr:col>
      <xdr:colOff>114300</xdr:colOff>
      <xdr:row>37</xdr:row>
      <xdr:rowOff>8258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71890"/>
          <a:ext cx="698500" cy="6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8258</xdr:rowOff>
    </xdr:from>
    <xdr:to>
      <xdr:col>18</xdr:col>
      <xdr:colOff>177800</xdr:colOff>
      <xdr:row>37</xdr:row>
      <xdr:rowOff>33209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32958"/>
          <a:ext cx="698500" cy="2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281369</xdr:rowOff>
    </xdr:from>
    <xdr:to>
      <xdr:col>29</xdr:col>
      <xdr:colOff>177800</xdr:colOff>
      <xdr:row>36</xdr:row>
      <xdr:rowOff>40069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126446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3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15262</xdr:rowOff>
    </xdr:from>
    <xdr:to>
      <xdr:col>26</xdr:col>
      <xdr:colOff>101600</xdr:colOff>
      <xdr:row>36</xdr:row>
      <xdr:rowOff>116862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127039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3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67840</xdr:rowOff>
    </xdr:from>
    <xdr:to>
      <xdr:col>22</xdr:col>
      <xdr:colOff>165100</xdr:colOff>
      <xdr:row>36</xdr:row>
      <xdr:rowOff>169440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2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8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128908</xdr:rowOff>
    </xdr:from>
    <xdr:to>
      <xdr:col>19</xdr:col>
      <xdr:colOff>38100</xdr:colOff>
      <xdr:row>37</xdr:row>
      <xdr:rowOff>59058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8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43835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153859</xdr:rowOff>
    </xdr:from>
    <xdr:to>
      <xdr:col>15</xdr:col>
      <xdr:colOff>101600</xdr:colOff>
      <xdr:row>37</xdr:row>
      <xdr:rowOff>84009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68786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51590</xdr:rowOff>
    </xdr:from>
    <xdr:to>
      <xdr:col>24</xdr:col>
      <xdr:colOff>63500</xdr:colOff>
      <xdr:row>37</xdr:row>
      <xdr:rowOff>135928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5240"/>
          <a:ext cx="8382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127477</xdr:rowOff>
    </xdr:from>
    <xdr:to>
      <xdr:col>19</xdr:col>
      <xdr:colOff>177800</xdr:colOff>
      <xdr:row>37</xdr:row>
      <xdr:rowOff>135928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71127"/>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94742</xdr:rowOff>
    </xdr:from>
    <xdr:to>
      <xdr:col>15</xdr:col>
      <xdr:colOff>50800</xdr:colOff>
      <xdr:row>37</xdr:row>
      <xdr:rowOff>127477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839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94742</xdr:rowOff>
    </xdr:from>
    <xdr:to>
      <xdr:col>10</xdr:col>
      <xdr:colOff>114300</xdr:colOff>
      <xdr:row>38</xdr:row>
      <xdr:rowOff>19068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8392"/>
          <a:ext cx="889000" cy="9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790</xdr:rowOff>
    </xdr:from>
    <xdr:to>
      <xdr:col>24</xdr:col>
      <xdr:colOff>114300</xdr:colOff>
      <xdr:row>37</xdr:row>
      <xdr:rowOff>102390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150667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85128</xdr:rowOff>
    </xdr:from>
    <xdr:to>
      <xdr:col>20</xdr:col>
      <xdr:colOff>38100</xdr:colOff>
      <xdr:row>38</xdr:row>
      <xdr:rowOff>15278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76677</xdr:rowOff>
    </xdr:from>
    <xdr:to>
      <xdr:col>15</xdr:col>
      <xdr:colOff>101600</xdr:colOff>
      <xdr:row>38</xdr:row>
      <xdr:rowOff>6827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169404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43942</xdr:rowOff>
    </xdr:from>
    <xdr:to>
      <xdr:col>10</xdr:col>
      <xdr:colOff>165100</xdr:colOff>
      <xdr:row>37</xdr:row>
      <xdr:rowOff>145542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136669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139718</xdr:rowOff>
    </xdr:from>
    <xdr:to>
      <xdr:col>6</xdr:col>
      <xdr:colOff>38100</xdr:colOff>
      <xdr:row>38</xdr:row>
      <xdr:rowOff>69868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60995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47665</xdr:rowOff>
    </xdr:from>
    <xdr:to>
      <xdr:col>24</xdr:col>
      <xdr:colOff>63500</xdr:colOff>
      <xdr:row>58</xdr:row>
      <xdr:rowOff>88451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91765"/>
          <a:ext cx="8382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47665</xdr:rowOff>
    </xdr:from>
    <xdr:to>
      <xdr:col>19</xdr:col>
      <xdr:colOff>177800</xdr:colOff>
      <xdr:row>58</xdr:row>
      <xdr:rowOff>71388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91765"/>
          <a:ext cx="8890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53798</xdr:rowOff>
    </xdr:from>
    <xdr:to>
      <xdr:col>15</xdr:col>
      <xdr:colOff>50800</xdr:colOff>
      <xdr:row>58</xdr:row>
      <xdr:rowOff>71388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97898"/>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53798</xdr:rowOff>
    </xdr:from>
    <xdr:to>
      <xdr:col>10</xdr:col>
      <xdr:colOff>114300</xdr:colOff>
      <xdr:row>58</xdr:row>
      <xdr:rowOff>58994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97898"/>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37651</xdr:rowOff>
    </xdr:from>
    <xdr:to>
      <xdr:col>24</xdr:col>
      <xdr:colOff>114300</xdr:colOff>
      <xdr:row>58</xdr:row>
      <xdr:rowOff>139251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124028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168315</xdr:rowOff>
    </xdr:from>
    <xdr:to>
      <xdr:col>20</xdr:col>
      <xdr:colOff>38100</xdr:colOff>
      <xdr:row>58</xdr:row>
      <xdr:rowOff>98465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89592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20588</xdr:rowOff>
    </xdr:from>
    <xdr:to>
      <xdr:col>15</xdr:col>
      <xdr:colOff>101600</xdr:colOff>
      <xdr:row>58</xdr:row>
      <xdr:rowOff>122188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113315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2998</xdr:rowOff>
    </xdr:from>
    <xdr:to>
      <xdr:col>10</xdr:col>
      <xdr:colOff>165100</xdr:colOff>
      <xdr:row>58</xdr:row>
      <xdr:rowOff>104598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95725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8194</xdr:rowOff>
    </xdr:from>
    <xdr:to>
      <xdr:col>6</xdr:col>
      <xdr:colOff>38100</xdr:colOff>
      <xdr:row>58</xdr:row>
      <xdr:rowOff>109794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100921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21422</xdr:rowOff>
    </xdr:from>
    <xdr:to>
      <xdr:col>24</xdr:col>
      <xdr:colOff>63500</xdr:colOff>
      <xdr:row>78</xdr:row>
      <xdr:rowOff>63142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94522"/>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28806</xdr:rowOff>
    </xdr:from>
    <xdr:to>
      <xdr:col>19</xdr:col>
      <xdr:colOff>177800</xdr:colOff>
      <xdr:row>78</xdr:row>
      <xdr:rowOff>63142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01906"/>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2311</xdr:rowOff>
    </xdr:from>
    <xdr:to>
      <xdr:col>15</xdr:col>
      <xdr:colOff>50800</xdr:colOff>
      <xdr:row>78</xdr:row>
      <xdr:rowOff>28806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75411"/>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151405</xdr:rowOff>
    </xdr:from>
    <xdr:to>
      <xdr:col>10</xdr:col>
      <xdr:colOff>114300</xdr:colOff>
      <xdr:row>78</xdr:row>
      <xdr:rowOff>2311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53055"/>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142072</xdr:rowOff>
    </xdr:from>
    <xdr:to>
      <xdr:col>24</xdr:col>
      <xdr:colOff>114300</xdr:colOff>
      <xdr:row>78</xdr:row>
      <xdr:rowOff>72222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56999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12342</xdr:rowOff>
    </xdr:from>
    <xdr:to>
      <xdr:col>20</xdr:col>
      <xdr:colOff>38100</xdr:colOff>
      <xdr:row>78</xdr:row>
      <xdr:rowOff>113942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105069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149456</xdr:rowOff>
    </xdr:from>
    <xdr:to>
      <xdr:col>15</xdr:col>
      <xdr:colOff>101600</xdr:colOff>
      <xdr:row>78</xdr:row>
      <xdr:rowOff>79606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70733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4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122961</xdr:rowOff>
    </xdr:from>
    <xdr:to>
      <xdr:col>10</xdr:col>
      <xdr:colOff>165100</xdr:colOff>
      <xdr:row>78</xdr:row>
      <xdr:rowOff>53111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44238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100605</xdr:rowOff>
    </xdr:from>
    <xdr:to>
      <xdr:col>6</xdr:col>
      <xdr:colOff>38100</xdr:colOff>
      <xdr:row>78</xdr:row>
      <xdr:rowOff>30755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21882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166243</xdr:rowOff>
    </xdr:from>
    <xdr:to>
      <xdr:col>24</xdr:col>
      <xdr:colOff>63500</xdr:colOff>
      <xdr:row>96</xdr:row>
      <xdr:rowOff>68275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3993"/>
          <a:ext cx="8382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68275</xdr:rowOff>
    </xdr:from>
    <xdr:to>
      <xdr:col>19</xdr:col>
      <xdr:colOff>177800</xdr:colOff>
      <xdr:row>96</xdr:row>
      <xdr:rowOff>109310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7475"/>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68478</xdr:rowOff>
    </xdr:from>
    <xdr:to>
      <xdr:col>15</xdr:col>
      <xdr:colOff>50800</xdr:colOff>
      <xdr:row>96</xdr:row>
      <xdr:rowOff>109310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27678"/>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68478</xdr:rowOff>
    </xdr:from>
    <xdr:to>
      <xdr:col>10</xdr:col>
      <xdr:colOff>114300</xdr:colOff>
      <xdr:row>96</xdr:row>
      <xdr:rowOff>93357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27678"/>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115443</xdr:rowOff>
    </xdr:from>
    <xdr:to>
      <xdr:col>24</xdr:col>
      <xdr:colOff>114300</xdr:colOff>
      <xdr:row>96</xdr:row>
      <xdr:rowOff>45593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138320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17475</xdr:rowOff>
    </xdr:from>
    <xdr:to>
      <xdr:col>20</xdr:col>
      <xdr:colOff>38100</xdr:colOff>
      <xdr:row>96</xdr:row>
      <xdr:rowOff>119075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110202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58510</xdr:rowOff>
    </xdr:from>
    <xdr:to>
      <xdr:col>15</xdr:col>
      <xdr:colOff>101600</xdr:colOff>
      <xdr:row>96</xdr:row>
      <xdr:rowOff>160110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151237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17678</xdr:rowOff>
    </xdr:from>
    <xdr:to>
      <xdr:col>10</xdr:col>
      <xdr:colOff>165100</xdr:colOff>
      <xdr:row>96</xdr:row>
      <xdr:rowOff>119278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135805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42557</xdr:rowOff>
    </xdr:from>
    <xdr:to>
      <xdr:col>6</xdr:col>
      <xdr:colOff>38100</xdr:colOff>
      <xdr:row>96</xdr:row>
      <xdr:rowOff>144157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135284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147024</xdr:rowOff>
    </xdr:from>
    <xdr:to>
      <xdr:col>55</xdr:col>
      <xdr:colOff>0</xdr:colOff>
      <xdr:row>39</xdr:row>
      <xdr:rowOff>33044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47774"/>
          <a:ext cx="838200" cy="57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33044</xdr:rowOff>
    </xdr:from>
    <xdr:to>
      <xdr:col>50</xdr:col>
      <xdr:colOff>114300</xdr:colOff>
      <xdr:row>39</xdr:row>
      <xdr:rowOff>34892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719594"/>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17001</xdr:rowOff>
    </xdr:from>
    <xdr:to>
      <xdr:col>45</xdr:col>
      <xdr:colOff>177800</xdr:colOff>
      <xdr:row>39</xdr:row>
      <xdr:rowOff>34892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703551"/>
          <a:ext cx="889000" cy="1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17001</xdr:rowOff>
    </xdr:from>
    <xdr:to>
      <xdr:col>41</xdr:col>
      <xdr:colOff>50800</xdr:colOff>
      <xdr:row>39</xdr:row>
      <xdr:rowOff>46509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0355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96224</xdr:rowOff>
    </xdr:from>
    <xdr:to>
      <xdr:col>55</xdr:col>
      <xdr:colOff>50800</xdr:colOff>
      <xdr:row>36</xdr:row>
      <xdr:rowOff>26374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74651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153694</xdr:rowOff>
    </xdr:from>
    <xdr:to>
      <xdr:col>50</xdr:col>
      <xdr:colOff>165100</xdr:colOff>
      <xdr:row>39</xdr:row>
      <xdr:rowOff>83844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74971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155542</xdr:rowOff>
    </xdr:from>
    <xdr:to>
      <xdr:col>46</xdr:col>
      <xdr:colOff>38100</xdr:colOff>
      <xdr:row>39</xdr:row>
      <xdr:rowOff>85692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7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76819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6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137651</xdr:rowOff>
    </xdr:from>
    <xdr:to>
      <xdr:col>41</xdr:col>
      <xdr:colOff>101600</xdr:colOff>
      <xdr:row>39</xdr:row>
      <xdr:rowOff>67801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58928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167159</xdr:rowOff>
    </xdr:from>
    <xdr:to>
      <xdr:col>36</xdr:col>
      <xdr:colOff>165100</xdr:colOff>
      <xdr:row>39</xdr:row>
      <xdr:rowOff>97309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88436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45187</xdr:rowOff>
    </xdr:from>
    <xdr:to>
      <xdr:col>55</xdr:col>
      <xdr:colOff>0</xdr:colOff>
      <xdr:row>58</xdr:row>
      <xdr:rowOff>45872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8928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45872</xdr:rowOff>
    </xdr:from>
    <xdr:to>
      <xdr:col>50</xdr:col>
      <xdr:colOff>114300</xdr:colOff>
      <xdr:row>58</xdr:row>
      <xdr:rowOff>120494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89972"/>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120494</xdr:rowOff>
    </xdr:from>
    <xdr:to>
      <xdr:col>45</xdr:col>
      <xdr:colOff>177800</xdr:colOff>
      <xdr:row>58</xdr:row>
      <xdr:rowOff>153636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64594"/>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153636</xdr:rowOff>
    </xdr:from>
    <xdr:to>
      <xdr:col>41</xdr:col>
      <xdr:colOff>50800</xdr:colOff>
      <xdr:row>59</xdr:row>
      <xdr:rowOff>25098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97736"/>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165837</xdr:rowOff>
    </xdr:from>
    <xdr:to>
      <xdr:col>55</xdr:col>
      <xdr:colOff>50800</xdr:colOff>
      <xdr:row>58</xdr:row>
      <xdr:rowOff>95987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17264</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166522</xdr:rowOff>
    </xdr:from>
    <xdr:to>
      <xdr:col>50</xdr:col>
      <xdr:colOff>165100</xdr:colOff>
      <xdr:row>58</xdr:row>
      <xdr:rowOff>96672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87799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100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69694</xdr:rowOff>
    </xdr:from>
    <xdr:to>
      <xdr:col>46</xdr:col>
      <xdr:colOff>38100</xdr:colOff>
      <xdr:row>58</xdr:row>
      <xdr:rowOff>171294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162421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102836</xdr:rowOff>
    </xdr:from>
    <xdr:to>
      <xdr:col>41</xdr:col>
      <xdr:colOff>101600</xdr:colOff>
      <xdr:row>59</xdr:row>
      <xdr:rowOff>32986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24113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145748</xdr:rowOff>
    </xdr:from>
    <xdr:to>
      <xdr:col>36</xdr:col>
      <xdr:colOff>165100</xdr:colOff>
      <xdr:row>59</xdr:row>
      <xdr:rowOff>75898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67025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95425</xdr:rowOff>
    </xdr:from>
    <xdr:to>
      <xdr:col>55</xdr:col>
      <xdr:colOff>0</xdr:colOff>
      <xdr:row>79</xdr:row>
      <xdr:rowOff>96327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39975"/>
          <a:ext cx="8382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28149</xdr:rowOff>
    </xdr:from>
    <xdr:to>
      <xdr:col>50</xdr:col>
      <xdr:colOff>114300</xdr:colOff>
      <xdr:row>79</xdr:row>
      <xdr:rowOff>96327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72699"/>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28149</xdr:rowOff>
    </xdr:from>
    <xdr:to>
      <xdr:col>45</xdr:col>
      <xdr:colOff>177800</xdr:colOff>
      <xdr:row>79</xdr:row>
      <xdr:rowOff>65318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72699"/>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65318</xdr:rowOff>
    </xdr:from>
    <xdr:to>
      <xdr:col>41</xdr:col>
      <xdr:colOff>50800</xdr:colOff>
      <xdr:row>79</xdr:row>
      <xdr:rowOff>92945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09868"/>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44625</xdr:rowOff>
    </xdr:from>
    <xdr:to>
      <xdr:col>55</xdr:col>
      <xdr:colOff>50800</xdr:colOff>
      <xdr:row>79</xdr:row>
      <xdr:rowOff>146225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45527</xdr:rowOff>
    </xdr:from>
    <xdr:to>
      <xdr:col>50</xdr:col>
      <xdr:colOff>165100</xdr:colOff>
      <xdr:row>79</xdr:row>
      <xdr:rowOff>147127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138254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8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148799</xdr:rowOff>
    </xdr:from>
    <xdr:to>
      <xdr:col>46</xdr:col>
      <xdr:colOff>38100</xdr:colOff>
      <xdr:row>79</xdr:row>
      <xdr:rowOff>78949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95476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14518</xdr:rowOff>
    </xdr:from>
    <xdr:to>
      <xdr:col>41</xdr:col>
      <xdr:colOff>101600</xdr:colOff>
      <xdr:row>79</xdr:row>
      <xdr:rowOff>116118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107245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42145</xdr:rowOff>
    </xdr:from>
    <xdr:to>
      <xdr:col>36</xdr:col>
      <xdr:colOff>165100</xdr:colOff>
      <xdr:row>79</xdr:row>
      <xdr:rowOff>143745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134872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3780</xdr:rowOff>
    </xdr:from>
    <xdr:to>
      <xdr:col>55</xdr:col>
      <xdr:colOff>0</xdr:colOff>
      <xdr:row>94</xdr:row>
      <xdr:rowOff>25223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20080"/>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3780</xdr:rowOff>
    </xdr:from>
    <xdr:to>
      <xdr:col>50</xdr:col>
      <xdr:colOff>114300</xdr:colOff>
      <xdr:row>97</xdr:row>
      <xdr:rowOff>8934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20080"/>
          <a:ext cx="889000" cy="5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167703</xdr:rowOff>
    </xdr:from>
    <xdr:to>
      <xdr:col>45</xdr:col>
      <xdr:colOff>177800</xdr:colOff>
      <xdr:row>97</xdr:row>
      <xdr:rowOff>8934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26903"/>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167703</xdr:rowOff>
    </xdr:from>
    <xdr:to>
      <xdr:col>41</xdr:col>
      <xdr:colOff>50800</xdr:colOff>
      <xdr:row>97</xdr:row>
      <xdr:rowOff>46112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26903"/>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145873</xdr:rowOff>
    </xdr:from>
    <xdr:to>
      <xdr:col>55</xdr:col>
      <xdr:colOff>50800</xdr:colOff>
      <xdr:row>94</xdr:row>
      <xdr:rowOff>76023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168750</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4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124430</xdr:rowOff>
    </xdr:from>
    <xdr:to>
      <xdr:col>50</xdr:col>
      <xdr:colOff>165100</xdr:colOff>
      <xdr:row>94</xdr:row>
      <xdr:rowOff>54580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71107</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8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129584</xdr:rowOff>
    </xdr:from>
    <xdr:to>
      <xdr:col>46</xdr:col>
      <xdr:colOff>38100</xdr:colOff>
      <xdr:row>97</xdr:row>
      <xdr:rowOff>59734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116903</xdr:rowOff>
    </xdr:from>
    <xdr:to>
      <xdr:col>41</xdr:col>
      <xdr:colOff>101600</xdr:colOff>
      <xdr:row>97</xdr:row>
      <xdr:rowOff>47053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166762</xdr:rowOff>
    </xdr:from>
    <xdr:to>
      <xdr:col>36</xdr:col>
      <xdr:colOff>165100</xdr:colOff>
      <xdr:row>97</xdr:row>
      <xdr:rowOff>96912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88039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13164</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8264"/>
          <a:ext cx="8382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13164</xdr:rowOff>
    </xdr:from>
    <xdr:to>
      <xdr:col>81</xdr:col>
      <xdr:colOff>50800</xdr:colOff>
      <xdr:row>38</xdr:row>
      <xdr:rowOff>18542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28264"/>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18542</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36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133814</xdr:rowOff>
    </xdr:from>
    <xdr:to>
      <xdr:col>81</xdr:col>
      <xdr:colOff>101600</xdr:colOff>
      <xdr:row>38</xdr:row>
      <xdr:rowOff>63964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55091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7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139192</xdr:rowOff>
    </xdr:from>
    <xdr:to>
      <xdr:col>76</xdr:col>
      <xdr:colOff>165100</xdr:colOff>
      <xdr:row>38</xdr:row>
      <xdr:rowOff>69342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60469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27673</xdr:rowOff>
    </xdr:from>
    <xdr:to>
      <xdr:col>85</xdr:col>
      <xdr:colOff>127000</xdr:colOff>
      <xdr:row>77</xdr:row>
      <xdr:rowOff>32789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57873"/>
          <a:ext cx="838200" cy="1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32789</xdr:rowOff>
    </xdr:from>
    <xdr:to>
      <xdr:col>81</xdr:col>
      <xdr:colOff>50800</xdr:colOff>
      <xdr:row>77</xdr:row>
      <xdr:rowOff>71002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34439"/>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71002</xdr:rowOff>
    </xdr:from>
    <xdr:to>
      <xdr:col>76</xdr:col>
      <xdr:colOff>114300</xdr:colOff>
      <xdr:row>77</xdr:row>
      <xdr:rowOff>79825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72652"/>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63970</xdr:rowOff>
    </xdr:from>
    <xdr:to>
      <xdr:col>71</xdr:col>
      <xdr:colOff>177800</xdr:colOff>
      <xdr:row>77</xdr:row>
      <xdr:rowOff>79825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65620"/>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148323</xdr:rowOff>
    </xdr:from>
    <xdr:to>
      <xdr:col>85</xdr:col>
      <xdr:colOff>177800</xdr:colOff>
      <xdr:row>76</xdr:row>
      <xdr:rowOff>78473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171199</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153439</xdr:rowOff>
    </xdr:from>
    <xdr:to>
      <xdr:col>81</xdr:col>
      <xdr:colOff>101600</xdr:colOff>
      <xdr:row>77</xdr:row>
      <xdr:rowOff>83589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74716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7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20202</xdr:rowOff>
    </xdr:from>
    <xdr:to>
      <xdr:col>76</xdr:col>
      <xdr:colOff>165100</xdr:colOff>
      <xdr:row>77</xdr:row>
      <xdr:rowOff>121802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112929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29025</xdr:rowOff>
    </xdr:from>
    <xdr:to>
      <xdr:col>72</xdr:col>
      <xdr:colOff>38100</xdr:colOff>
      <xdr:row>77</xdr:row>
      <xdr:rowOff>130625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121752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13170</xdr:rowOff>
    </xdr:from>
    <xdr:to>
      <xdr:col>67</xdr:col>
      <xdr:colOff>101600</xdr:colOff>
      <xdr:row>77</xdr:row>
      <xdr:rowOff>114770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105897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0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41836</xdr:rowOff>
    </xdr:from>
    <xdr:to>
      <xdr:col>85</xdr:col>
      <xdr:colOff>127000</xdr:colOff>
      <xdr:row>99</xdr:row>
      <xdr:rowOff>85012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7015386"/>
          <a:ext cx="8382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19893</xdr:rowOff>
    </xdr:from>
    <xdr:to>
      <xdr:col>81</xdr:col>
      <xdr:colOff>50800</xdr:colOff>
      <xdr:row>99</xdr:row>
      <xdr:rowOff>41836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93443"/>
          <a:ext cx="889000" cy="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19893</xdr:rowOff>
    </xdr:from>
    <xdr:to>
      <xdr:col>76</xdr:col>
      <xdr:colOff>114300</xdr:colOff>
      <xdr:row>99</xdr:row>
      <xdr:rowOff>39484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93443"/>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160528</xdr:rowOff>
    </xdr:from>
    <xdr:to>
      <xdr:col>71</xdr:col>
      <xdr:colOff>177800</xdr:colOff>
      <xdr:row>99</xdr:row>
      <xdr:rowOff>39484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62628"/>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34212</xdr:rowOff>
    </xdr:from>
    <xdr:to>
      <xdr:col>85</xdr:col>
      <xdr:colOff>177800</xdr:colOff>
      <xdr:row>99</xdr:row>
      <xdr:rowOff>135812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70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120589</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162486</xdr:rowOff>
    </xdr:from>
    <xdr:to>
      <xdr:col>81</xdr:col>
      <xdr:colOff>101600</xdr:colOff>
      <xdr:row>99</xdr:row>
      <xdr:rowOff>92636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83763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140543</xdr:rowOff>
    </xdr:from>
    <xdr:to>
      <xdr:col>76</xdr:col>
      <xdr:colOff>165100</xdr:colOff>
      <xdr:row>99</xdr:row>
      <xdr:rowOff>70693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61820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160134</xdr:rowOff>
    </xdr:from>
    <xdr:to>
      <xdr:col>72</xdr:col>
      <xdr:colOff>38100</xdr:colOff>
      <xdr:row>99</xdr:row>
      <xdr:rowOff>90284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81411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109728</xdr:rowOff>
    </xdr:from>
    <xdr:to>
      <xdr:col>67</xdr:col>
      <xdr:colOff>101600</xdr:colOff>
      <xdr:row>99</xdr:row>
      <xdr:rowOff>39878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31005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65039</xdr:rowOff>
    </xdr:from>
    <xdr:to>
      <xdr:col>116</xdr:col>
      <xdr:colOff>63500</xdr:colOff>
      <xdr:row>38</xdr:row>
      <xdr:rowOff>87854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80139"/>
          <a:ext cx="8382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56855</xdr:rowOff>
    </xdr:from>
    <xdr:to>
      <xdr:col>111</xdr:col>
      <xdr:colOff>177800</xdr:colOff>
      <xdr:row>38</xdr:row>
      <xdr:rowOff>87854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71955"/>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56855</xdr:rowOff>
    </xdr:from>
    <xdr:to>
      <xdr:col>107</xdr:col>
      <xdr:colOff>50800</xdr:colOff>
      <xdr:row>38</xdr:row>
      <xdr:rowOff>65085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7195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65085</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80185"/>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14239</xdr:rowOff>
    </xdr:from>
    <xdr:to>
      <xdr:col>116</xdr:col>
      <xdr:colOff>114300</xdr:colOff>
      <xdr:row>38</xdr:row>
      <xdr:rowOff>115839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142628</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37054</xdr:rowOff>
    </xdr:from>
    <xdr:to>
      <xdr:col>112</xdr:col>
      <xdr:colOff>38100</xdr:colOff>
      <xdr:row>38</xdr:row>
      <xdr:rowOff>138654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129781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64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6055</xdr:rowOff>
    </xdr:from>
    <xdr:to>
      <xdr:col>107</xdr:col>
      <xdr:colOff>101600</xdr:colOff>
      <xdr:row>38</xdr:row>
      <xdr:rowOff>107655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98782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1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14285</xdr:rowOff>
    </xdr:from>
    <xdr:to>
      <xdr:col>102</xdr:col>
      <xdr:colOff>165100</xdr:colOff>
      <xdr:row>38</xdr:row>
      <xdr:rowOff>115885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107012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116630</xdr:rowOff>
    </xdr:from>
    <xdr:to>
      <xdr:col>116</xdr:col>
      <xdr:colOff>63500</xdr:colOff>
      <xdr:row>58</xdr:row>
      <xdr:rowOff>124327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60730"/>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116630</xdr:rowOff>
    </xdr:from>
    <xdr:to>
      <xdr:col>111</xdr:col>
      <xdr:colOff>177800</xdr:colOff>
      <xdr:row>58</xdr:row>
      <xdr:rowOff>118935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6073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118935</xdr:rowOff>
    </xdr:from>
    <xdr:to>
      <xdr:col>107</xdr:col>
      <xdr:colOff>50800</xdr:colOff>
      <xdr:row>58</xdr:row>
      <xdr:rowOff>120993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6303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120993</xdr:rowOff>
    </xdr:from>
    <xdr:to>
      <xdr:col>102</xdr:col>
      <xdr:colOff>114300</xdr:colOff>
      <xdr:row>58</xdr:row>
      <xdr:rowOff>131775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65093"/>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73527</xdr:rowOff>
    </xdr:from>
    <xdr:to>
      <xdr:col>116</xdr:col>
      <xdr:colOff>114300</xdr:colOff>
      <xdr:row>59</xdr:row>
      <xdr:rowOff>3677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32904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65830</xdr:rowOff>
    </xdr:from>
    <xdr:to>
      <xdr:col>112</xdr:col>
      <xdr:colOff>38100</xdr:colOff>
      <xdr:row>58</xdr:row>
      <xdr:rowOff>167430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12507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68135</xdr:rowOff>
    </xdr:from>
    <xdr:to>
      <xdr:col>107</xdr:col>
      <xdr:colOff>101600</xdr:colOff>
      <xdr:row>58</xdr:row>
      <xdr:rowOff>169735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70193</xdr:rowOff>
    </xdr:from>
    <xdr:to>
      <xdr:col>102</xdr:col>
      <xdr:colOff>165100</xdr:colOff>
      <xdr:row>59</xdr:row>
      <xdr:rowOff>343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16870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8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80975</xdr:rowOff>
    </xdr:from>
    <xdr:to>
      <xdr:col>98</xdr:col>
      <xdr:colOff>38100</xdr:colOff>
      <xdr:row>59</xdr:row>
      <xdr:rowOff>11125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27652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0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4794</xdr:rowOff>
    </xdr:from>
    <xdr:to>
      <xdr:col>116</xdr:col>
      <xdr:colOff>63500</xdr:colOff>
      <xdr:row>75</xdr:row>
      <xdr:rowOff>77406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63544"/>
          <a:ext cx="8382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77406</xdr:rowOff>
    </xdr:from>
    <xdr:to>
      <xdr:col>111</xdr:col>
      <xdr:colOff>177800</xdr:colOff>
      <xdr:row>75</xdr:row>
      <xdr:rowOff>152485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36156"/>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152485</xdr:rowOff>
    </xdr:from>
    <xdr:to>
      <xdr:col>107</xdr:col>
      <xdr:colOff>50800</xdr:colOff>
      <xdr:row>76</xdr:row>
      <xdr:rowOff>9038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123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9038</xdr:rowOff>
    </xdr:from>
    <xdr:to>
      <xdr:col>102</xdr:col>
      <xdr:colOff>114300</xdr:colOff>
      <xdr:row>76</xdr:row>
      <xdr:rowOff>59232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39238"/>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125444</xdr:rowOff>
    </xdr:from>
    <xdr:to>
      <xdr:col>116</xdr:col>
      <xdr:colOff>114300</xdr:colOff>
      <xdr:row>75</xdr:row>
      <xdr:rowOff>55594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148321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26606</xdr:rowOff>
    </xdr:from>
    <xdr:to>
      <xdr:col>112</xdr:col>
      <xdr:colOff>38100</xdr:colOff>
      <xdr:row>75</xdr:row>
      <xdr:rowOff>128206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144733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101685</xdr:rowOff>
    </xdr:from>
    <xdr:to>
      <xdr:col>107</xdr:col>
      <xdr:colOff>101600</xdr:colOff>
      <xdr:row>76</xdr:row>
      <xdr:rowOff>31835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48362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129689</xdr:rowOff>
    </xdr:from>
    <xdr:to>
      <xdr:col>102</xdr:col>
      <xdr:colOff>165100</xdr:colOff>
      <xdr:row>76</xdr:row>
      <xdr:rowOff>59838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88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76366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8432</xdr:rowOff>
    </xdr:from>
    <xdr:to>
      <xdr:col>98</xdr:col>
      <xdr:colOff>38100</xdr:colOff>
      <xdr:row>76</xdr:row>
      <xdr:rowOff>110032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101159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７６，０７１円となっている。増額となった主な項目は、補助費等、公債費である。補助費等は、住民一人当たりのコストが２１０，８９８円で、前年度から１２５，０７０円増加している。これは令和２年度に特別定額給付金を交付したためである。今後も、新型コロナウイルス感染症の感染拡大に伴い、様々な給付が増加する見込みであるため、支援を必要とする人を的確に支援できるように内容等を精査し、適切な支援に努める。公債費は、住民一人当たりのコストが９９，５０３円で、前年度から３８，６１９円増加している。これは利率の高い民間資金の地方債について繰上償還を実施したためである。今後も役場新庁舎建設事業等の大型建設事業実施に伴い地方債残高の増加が懸念されるため、繰上償還や地方債発行の抑制により財政の健全化に努める。　</a:t>
          </a:r>
        </a:p>
        <a:p>
          <a:r>
            <a:rPr kumimoji="1" lang="ja-JP" altLang="en-US" sz="1300">
              <a:latin typeface="ＭＳ Ｐゴシック" panose="020B0600070205080204" pitchFamily="50" charset="-128"/>
              <a:ea typeface="ＭＳ Ｐゴシック" panose="020B0600070205080204" pitchFamily="50" charset="-128"/>
            </a:rPr>
            <a:t>　減額となった主な項目は、物件費、積立金である。物件費の住民一人当たりのコストは５５，６９３円で、前年度から１２，４８９円減少している。これは令和２年度から、会計年度任用職員の任用が開始され、物件費に含まれていた賃金を人件費に計上したためである。今後は、新型コロナウイルスの影響により、消毒液等の消耗品の支出が増加すると見込まれるため、適切な支出に努めたい。積立金は、住民一人当たりのコストは４，２４６円で、前年度から１３，２２１円減少している。これは、毎年度前年度繰越金の半額以上を財政調整基金に積立てしていたが、令和２年度は前年度繰越金を繰上償還の財源としたためである。基金については、今後も新庁舎建設事業等の大型建設事業等を実施することから、大きく減少する見込みであるため、歳出全体の抑制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
5,592
17.00
4,605,728
4,359,193
227,756
2,137,122
3,022,189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136842</xdr:rowOff>
    </xdr:from>
    <xdr:to>
      <xdr:col>24</xdr:col>
      <xdr:colOff>63500</xdr:colOff>
      <xdr:row>34</xdr:row>
      <xdr:rowOff>142367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6142"/>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101981</xdr:rowOff>
    </xdr:from>
    <xdr:to>
      <xdr:col>19</xdr:col>
      <xdr:colOff>177800</xdr:colOff>
      <xdr:row>34</xdr:row>
      <xdr:rowOff>142367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128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101981</xdr:rowOff>
    </xdr:from>
    <xdr:to>
      <xdr:col>15</xdr:col>
      <xdr:colOff>50800</xdr:colOff>
      <xdr:row>35</xdr:row>
      <xdr:rowOff>16066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1281"/>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161608</xdr:rowOff>
    </xdr:from>
    <xdr:to>
      <xdr:col>10</xdr:col>
      <xdr:colOff>114300</xdr:colOff>
      <xdr:row>35</xdr:row>
      <xdr:rowOff>16066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090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86042</xdr:rowOff>
    </xdr:from>
    <xdr:to>
      <xdr:col>24</xdr:col>
      <xdr:colOff>114300</xdr:colOff>
      <xdr:row>35</xdr:row>
      <xdr:rowOff>16192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108919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91567</xdr:rowOff>
    </xdr:from>
    <xdr:to>
      <xdr:col>20</xdr:col>
      <xdr:colOff>38100</xdr:colOff>
      <xdr:row>35</xdr:row>
      <xdr:rowOff>21717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51181</xdr:rowOff>
    </xdr:from>
    <xdr:to>
      <xdr:col>15</xdr:col>
      <xdr:colOff>101600</xdr:colOff>
      <xdr:row>34</xdr:row>
      <xdr:rowOff>152781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169308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136716</xdr:rowOff>
    </xdr:from>
    <xdr:to>
      <xdr:col>10</xdr:col>
      <xdr:colOff>165100</xdr:colOff>
      <xdr:row>35</xdr:row>
      <xdr:rowOff>66866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110808</xdr:rowOff>
    </xdr:from>
    <xdr:to>
      <xdr:col>6</xdr:col>
      <xdr:colOff>38100</xdr:colOff>
      <xdr:row>35</xdr:row>
      <xdr:rowOff>40958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57485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52839</xdr:rowOff>
    </xdr:from>
    <xdr:to>
      <xdr:col>24</xdr:col>
      <xdr:colOff>63500</xdr:colOff>
      <xdr:row>58</xdr:row>
      <xdr:rowOff>128419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5489"/>
          <a:ext cx="838200" cy="24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128419</xdr:rowOff>
    </xdr:from>
    <xdr:to>
      <xdr:col>19</xdr:col>
      <xdr:colOff>177800</xdr:colOff>
      <xdr:row>58</xdr:row>
      <xdr:rowOff>132698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2519"/>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132698</xdr:rowOff>
    </xdr:from>
    <xdr:to>
      <xdr:col>15</xdr:col>
      <xdr:colOff>50800</xdr:colOff>
      <xdr:row>58</xdr:row>
      <xdr:rowOff>135468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6798"/>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123496</xdr:rowOff>
    </xdr:from>
    <xdr:to>
      <xdr:col>10</xdr:col>
      <xdr:colOff>114300</xdr:colOff>
      <xdr:row>58</xdr:row>
      <xdr:rowOff>135468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7596"/>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2039</xdr:rowOff>
    </xdr:from>
    <xdr:to>
      <xdr:col>24</xdr:col>
      <xdr:colOff>114300</xdr:colOff>
      <xdr:row>57</xdr:row>
      <xdr:rowOff>103639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151916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77619</xdr:rowOff>
    </xdr:from>
    <xdr:to>
      <xdr:col>20</xdr:col>
      <xdr:colOff>38100</xdr:colOff>
      <xdr:row>59</xdr:row>
      <xdr:rowOff>7769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170346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81898</xdr:rowOff>
    </xdr:from>
    <xdr:to>
      <xdr:col>15</xdr:col>
      <xdr:colOff>101600</xdr:colOff>
      <xdr:row>59</xdr:row>
      <xdr:rowOff>12048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84668</xdr:rowOff>
    </xdr:from>
    <xdr:to>
      <xdr:col>10</xdr:col>
      <xdr:colOff>165100</xdr:colOff>
      <xdr:row>59</xdr:row>
      <xdr:rowOff>14818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72696</xdr:rowOff>
    </xdr:from>
    <xdr:to>
      <xdr:col>6</xdr:col>
      <xdr:colOff>38100</xdr:colOff>
      <xdr:row>59</xdr:row>
      <xdr:rowOff>2846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165423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124803</xdr:rowOff>
    </xdr:from>
    <xdr:to>
      <xdr:col>24</xdr:col>
      <xdr:colOff>63500</xdr:colOff>
      <xdr:row>77</xdr:row>
      <xdr:rowOff>23152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5003"/>
          <a:ext cx="8382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23152</xdr:rowOff>
    </xdr:from>
    <xdr:to>
      <xdr:col>19</xdr:col>
      <xdr:colOff>177800</xdr:colOff>
      <xdr:row>77</xdr:row>
      <xdr:rowOff>116931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4802"/>
          <a:ext cx="889000" cy="9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48489</xdr:rowOff>
    </xdr:from>
    <xdr:to>
      <xdr:col>15</xdr:col>
      <xdr:colOff>50800</xdr:colOff>
      <xdr:row>77</xdr:row>
      <xdr:rowOff>116931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50139"/>
          <a:ext cx="8890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31428</xdr:rowOff>
    </xdr:from>
    <xdr:to>
      <xdr:col>10</xdr:col>
      <xdr:colOff>114300</xdr:colOff>
      <xdr:row>77</xdr:row>
      <xdr:rowOff>48489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33078"/>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74003</xdr:rowOff>
    </xdr:from>
    <xdr:to>
      <xdr:col>24</xdr:col>
      <xdr:colOff>114300</xdr:colOff>
      <xdr:row>77</xdr:row>
      <xdr:rowOff>4153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52430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143802</xdr:rowOff>
    </xdr:from>
    <xdr:to>
      <xdr:col>20</xdr:col>
      <xdr:colOff>38100</xdr:colOff>
      <xdr:row>77</xdr:row>
      <xdr:rowOff>73952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66131</xdr:rowOff>
    </xdr:from>
    <xdr:to>
      <xdr:col>15</xdr:col>
      <xdr:colOff>101600</xdr:colOff>
      <xdr:row>77</xdr:row>
      <xdr:rowOff>167731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158858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169139</xdr:rowOff>
    </xdr:from>
    <xdr:to>
      <xdr:col>10</xdr:col>
      <xdr:colOff>165100</xdr:colOff>
      <xdr:row>77</xdr:row>
      <xdr:rowOff>99289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9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152078</xdr:rowOff>
    </xdr:from>
    <xdr:to>
      <xdr:col>6</xdr:col>
      <xdr:colOff>38100</xdr:colOff>
      <xdr:row>77</xdr:row>
      <xdr:rowOff>82228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73355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7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148532</xdr:rowOff>
    </xdr:from>
    <xdr:to>
      <xdr:col>24</xdr:col>
      <xdr:colOff>63500</xdr:colOff>
      <xdr:row>98</xdr:row>
      <xdr:rowOff>153050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0632"/>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144235</xdr:rowOff>
    </xdr:from>
    <xdr:to>
      <xdr:col>19</xdr:col>
      <xdr:colOff>177800</xdr:colOff>
      <xdr:row>98</xdr:row>
      <xdr:rowOff>153050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6335"/>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144235</xdr:rowOff>
    </xdr:from>
    <xdr:to>
      <xdr:col>15</xdr:col>
      <xdr:colOff>50800</xdr:colOff>
      <xdr:row>98</xdr:row>
      <xdr:rowOff>148165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633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147653</xdr:rowOff>
    </xdr:from>
    <xdr:to>
      <xdr:col>10</xdr:col>
      <xdr:colOff>114300</xdr:colOff>
      <xdr:row>98</xdr:row>
      <xdr:rowOff>148165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9753"/>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97732</xdr:rowOff>
    </xdr:from>
    <xdr:to>
      <xdr:col>24</xdr:col>
      <xdr:colOff>114300</xdr:colOff>
      <xdr:row>99</xdr:row>
      <xdr:rowOff>27882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12659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102250</xdr:rowOff>
    </xdr:from>
    <xdr:to>
      <xdr:col>20</xdr:col>
      <xdr:colOff>38100</xdr:colOff>
      <xdr:row>99</xdr:row>
      <xdr:rowOff>32400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23527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93435</xdr:rowOff>
    </xdr:from>
    <xdr:to>
      <xdr:col>15</xdr:col>
      <xdr:colOff>101600</xdr:colOff>
      <xdr:row>99</xdr:row>
      <xdr:rowOff>23585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97365</xdr:rowOff>
    </xdr:from>
    <xdr:to>
      <xdr:col>10</xdr:col>
      <xdr:colOff>165100</xdr:colOff>
      <xdr:row>99</xdr:row>
      <xdr:rowOff>27515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96853</xdr:rowOff>
    </xdr:from>
    <xdr:to>
      <xdr:col>6</xdr:col>
      <xdr:colOff>38100</xdr:colOff>
      <xdr:row>99</xdr:row>
      <xdr:rowOff>27003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18130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31344</xdr:rowOff>
    </xdr:from>
    <xdr:to>
      <xdr:col>55</xdr:col>
      <xdr:colOff>0</xdr:colOff>
      <xdr:row>39</xdr:row>
      <xdr:rowOff>33248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17894"/>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10084</xdr:rowOff>
    </xdr:from>
    <xdr:to>
      <xdr:col>50</xdr:col>
      <xdr:colOff>114300</xdr:colOff>
      <xdr:row>39</xdr:row>
      <xdr:rowOff>31344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663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10084</xdr:rowOff>
    </xdr:from>
    <xdr:to>
      <xdr:col>45</xdr:col>
      <xdr:colOff>177800</xdr:colOff>
      <xdr:row>39</xdr:row>
      <xdr:rowOff>13589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663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37973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013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153898</xdr:rowOff>
    </xdr:from>
    <xdr:to>
      <xdr:col>55</xdr:col>
      <xdr:colOff>50800</xdr:colOff>
      <xdr:row>39</xdr:row>
      <xdr:rowOff>84048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68825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151994</xdr:rowOff>
    </xdr:from>
    <xdr:to>
      <xdr:col>50</xdr:col>
      <xdr:colOff>165100</xdr:colOff>
      <xdr:row>39</xdr:row>
      <xdr:rowOff>82144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73271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130734</xdr:rowOff>
    </xdr:from>
    <xdr:to>
      <xdr:col>46</xdr:col>
      <xdr:colOff>38100</xdr:colOff>
      <xdr:row>39</xdr:row>
      <xdr:rowOff>60884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52011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158623</xdr:rowOff>
    </xdr:from>
    <xdr:to>
      <xdr:col>36</xdr:col>
      <xdr:colOff>165100</xdr:colOff>
      <xdr:row>39</xdr:row>
      <xdr:rowOff>88773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79900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70907</xdr:rowOff>
    </xdr:from>
    <xdr:to>
      <xdr:col>55</xdr:col>
      <xdr:colOff>0</xdr:colOff>
      <xdr:row>57</xdr:row>
      <xdr:rowOff>124292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43557"/>
          <a:ext cx="838200" cy="5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124292</xdr:rowOff>
    </xdr:from>
    <xdr:to>
      <xdr:col>50</xdr:col>
      <xdr:colOff>114300</xdr:colOff>
      <xdr:row>57</xdr:row>
      <xdr:rowOff>146840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6942"/>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113564</xdr:rowOff>
    </xdr:from>
    <xdr:to>
      <xdr:col>45</xdr:col>
      <xdr:colOff>177800</xdr:colOff>
      <xdr:row>57</xdr:row>
      <xdr:rowOff>146840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6214"/>
          <a:ext cx="889000" cy="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113564</xdr:rowOff>
    </xdr:from>
    <xdr:to>
      <xdr:col>41</xdr:col>
      <xdr:colOff>50800</xdr:colOff>
      <xdr:row>58</xdr:row>
      <xdr:rowOff>14739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6214"/>
          <a:ext cx="889000" cy="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20107</xdr:rowOff>
    </xdr:from>
    <xdr:to>
      <xdr:col>55</xdr:col>
      <xdr:colOff>50800</xdr:colOff>
      <xdr:row>57</xdr:row>
      <xdr:rowOff>121707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169984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7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73492</xdr:rowOff>
    </xdr:from>
    <xdr:to>
      <xdr:col>50</xdr:col>
      <xdr:colOff>165100</xdr:colOff>
      <xdr:row>58</xdr:row>
      <xdr:rowOff>3642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166219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96040</xdr:rowOff>
    </xdr:from>
    <xdr:to>
      <xdr:col>46</xdr:col>
      <xdr:colOff>38100</xdr:colOff>
      <xdr:row>58</xdr:row>
      <xdr:rowOff>26190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17317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62764</xdr:rowOff>
    </xdr:from>
    <xdr:to>
      <xdr:col>41</xdr:col>
      <xdr:colOff>101600</xdr:colOff>
      <xdr:row>57</xdr:row>
      <xdr:rowOff>164364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155491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135389</xdr:rowOff>
    </xdr:from>
    <xdr:to>
      <xdr:col>36</xdr:col>
      <xdr:colOff>165100</xdr:colOff>
      <xdr:row>58</xdr:row>
      <xdr:rowOff>65539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56666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146219</xdr:rowOff>
    </xdr:from>
    <xdr:to>
      <xdr:col>55</xdr:col>
      <xdr:colOff>0</xdr:colOff>
      <xdr:row>78</xdr:row>
      <xdr:rowOff>56814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47869"/>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56814</xdr:rowOff>
    </xdr:from>
    <xdr:to>
      <xdr:col>50</xdr:col>
      <xdr:colOff>114300</xdr:colOff>
      <xdr:row>78</xdr:row>
      <xdr:rowOff>68066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9914"/>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145479</xdr:rowOff>
    </xdr:from>
    <xdr:to>
      <xdr:col>45</xdr:col>
      <xdr:colOff>177800</xdr:colOff>
      <xdr:row>78</xdr:row>
      <xdr:rowOff>68066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47129"/>
          <a:ext cx="889000" cy="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145479</xdr:rowOff>
    </xdr:from>
    <xdr:to>
      <xdr:col>41</xdr:col>
      <xdr:colOff>50800</xdr:colOff>
      <xdr:row>78</xdr:row>
      <xdr:rowOff>101515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47129"/>
          <a:ext cx="889000" cy="1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95419</xdr:rowOff>
    </xdr:from>
    <xdr:to>
      <xdr:col>55</xdr:col>
      <xdr:colOff>50800</xdr:colOff>
      <xdr:row>78</xdr:row>
      <xdr:rowOff>25569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73846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6014</xdr:rowOff>
    </xdr:from>
    <xdr:to>
      <xdr:col>50</xdr:col>
      <xdr:colOff>165100</xdr:colOff>
      <xdr:row>78</xdr:row>
      <xdr:rowOff>107614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98741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17266</xdr:rowOff>
    </xdr:from>
    <xdr:to>
      <xdr:col>46</xdr:col>
      <xdr:colOff>38100</xdr:colOff>
      <xdr:row>78</xdr:row>
      <xdr:rowOff>118866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109993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94679</xdr:rowOff>
    </xdr:from>
    <xdr:to>
      <xdr:col>41</xdr:col>
      <xdr:colOff>101600</xdr:colOff>
      <xdr:row>78</xdr:row>
      <xdr:rowOff>24829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50715</xdr:rowOff>
    </xdr:from>
    <xdr:to>
      <xdr:col>36</xdr:col>
      <xdr:colOff>165100</xdr:colOff>
      <xdr:row>78</xdr:row>
      <xdr:rowOff>152315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143442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3611</xdr:rowOff>
    </xdr:from>
    <xdr:to>
      <xdr:col>55</xdr:col>
      <xdr:colOff>0</xdr:colOff>
      <xdr:row>97</xdr:row>
      <xdr:rowOff>10953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62811"/>
          <a:ext cx="838200" cy="1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3611</xdr:rowOff>
    </xdr:from>
    <xdr:to>
      <xdr:col>50</xdr:col>
      <xdr:colOff>114300</xdr:colOff>
      <xdr:row>97</xdr:row>
      <xdr:rowOff>1893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62811"/>
          <a:ext cx="889000" cy="16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1893</xdr:rowOff>
    </xdr:from>
    <xdr:to>
      <xdr:col>45</xdr:col>
      <xdr:colOff>177800</xdr:colOff>
      <xdr:row>97</xdr:row>
      <xdr:rowOff>25205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32543"/>
          <a:ext cx="889000" cy="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25205</xdr:rowOff>
    </xdr:from>
    <xdr:to>
      <xdr:col>41</xdr:col>
      <xdr:colOff>50800</xdr:colOff>
      <xdr:row>97</xdr:row>
      <xdr:rowOff>98454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5855"/>
          <a:ext cx="889000" cy="7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131603</xdr:rowOff>
    </xdr:from>
    <xdr:to>
      <xdr:col>55</xdr:col>
      <xdr:colOff>50800</xdr:colOff>
      <xdr:row>97</xdr:row>
      <xdr:rowOff>61753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110030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124261</xdr:rowOff>
    </xdr:from>
    <xdr:to>
      <xdr:col>50</xdr:col>
      <xdr:colOff>165100</xdr:colOff>
      <xdr:row>96</xdr:row>
      <xdr:rowOff>54411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70938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122543</xdr:rowOff>
    </xdr:from>
    <xdr:to>
      <xdr:col>46</xdr:col>
      <xdr:colOff>38100</xdr:colOff>
      <xdr:row>97</xdr:row>
      <xdr:rowOff>52693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43820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145855</xdr:rowOff>
    </xdr:from>
    <xdr:to>
      <xdr:col>41</xdr:col>
      <xdr:colOff>101600</xdr:colOff>
      <xdr:row>97</xdr:row>
      <xdr:rowOff>76005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67132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47654</xdr:rowOff>
    </xdr:from>
    <xdr:to>
      <xdr:col>36</xdr:col>
      <xdr:colOff>165100</xdr:colOff>
      <xdr:row>97</xdr:row>
      <xdr:rowOff>149254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140381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140862</xdr:rowOff>
    </xdr:from>
    <xdr:to>
      <xdr:col>85</xdr:col>
      <xdr:colOff>127000</xdr:colOff>
      <xdr:row>38</xdr:row>
      <xdr:rowOff>2883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4512"/>
          <a:ext cx="8382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138004</xdr:rowOff>
    </xdr:from>
    <xdr:to>
      <xdr:col>81</xdr:col>
      <xdr:colOff>50800</xdr:colOff>
      <xdr:row>38</xdr:row>
      <xdr:rowOff>2883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81654"/>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138004</xdr:rowOff>
    </xdr:from>
    <xdr:to>
      <xdr:col>76</xdr:col>
      <xdr:colOff>114300</xdr:colOff>
      <xdr:row>38</xdr:row>
      <xdr:rowOff>43917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1654"/>
          <a:ext cx="8890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36030</xdr:rowOff>
    </xdr:from>
    <xdr:to>
      <xdr:col>71</xdr:col>
      <xdr:colOff>177800</xdr:colOff>
      <xdr:row>38</xdr:row>
      <xdr:rowOff>43917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5113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90062</xdr:rowOff>
    </xdr:from>
    <xdr:to>
      <xdr:col>85</xdr:col>
      <xdr:colOff>177800</xdr:colOff>
      <xdr:row>38</xdr:row>
      <xdr:rowOff>20212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68489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123533</xdr:rowOff>
    </xdr:from>
    <xdr:to>
      <xdr:col>81</xdr:col>
      <xdr:colOff>101600</xdr:colOff>
      <xdr:row>38</xdr:row>
      <xdr:rowOff>53683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44810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87204</xdr:rowOff>
    </xdr:from>
    <xdr:to>
      <xdr:col>76</xdr:col>
      <xdr:colOff>165100</xdr:colOff>
      <xdr:row>38</xdr:row>
      <xdr:rowOff>17354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164567</xdr:rowOff>
    </xdr:from>
    <xdr:to>
      <xdr:col>72</xdr:col>
      <xdr:colOff>38100</xdr:colOff>
      <xdr:row>38</xdr:row>
      <xdr:rowOff>94717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85844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156680</xdr:rowOff>
    </xdr:from>
    <xdr:to>
      <xdr:col>67</xdr:col>
      <xdr:colOff>101600</xdr:colOff>
      <xdr:row>38</xdr:row>
      <xdr:rowOff>86830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77957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32048</xdr:rowOff>
    </xdr:from>
    <xdr:to>
      <xdr:col>85</xdr:col>
      <xdr:colOff>127000</xdr:colOff>
      <xdr:row>57</xdr:row>
      <xdr:rowOff>39628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33248"/>
          <a:ext cx="838200" cy="1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32048</xdr:rowOff>
    </xdr:from>
    <xdr:to>
      <xdr:col>81</xdr:col>
      <xdr:colOff>50800</xdr:colOff>
      <xdr:row>56</xdr:row>
      <xdr:rowOff>86926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33248"/>
          <a:ext cx="889000" cy="5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86926</xdr:rowOff>
    </xdr:from>
    <xdr:to>
      <xdr:col>76</xdr:col>
      <xdr:colOff>114300</xdr:colOff>
      <xdr:row>57</xdr:row>
      <xdr:rowOff>63443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88126"/>
          <a:ext cx="889000" cy="1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59567</xdr:rowOff>
    </xdr:from>
    <xdr:to>
      <xdr:col>71</xdr:col>
      <xdr:colOff>177800</xdr:colOff>
      <xdr:row>57</xdr:row>
      <xdr:rowOff>63443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32217"/>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160278</xdr:rowOff>
    </xdr:from>
    <xdr:to>
      <xdr:col>85</xdr:col>
      <xdr:colOff>177800</xdr:colOff>
      <xdr:row>57</xdr:row>
      <xdr:rowOff>90428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75205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152698</xdr:rowOff>
    </xdr:from>
    <xdr:to>
      <xdr:col>81</xdr:col>
      <xdr:colOff>101600</xdr:colOff>
      <xdr:row>56</xdr:row>
      <xdr:rowOff>82848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99375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36126</xdr:rowOff>
    </xdr:from>
    <xdr:to>
      <xdr:col>76</xdr:col>
      <xdr:colOff>165100</xdr:colOff>
      <xdr:row>56</xdr:row>
      <xdr:rowOff>137726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12643</xdr:rowOff>
    </xdr:from>
    <xdr:to>
      <xdr:col>72</xdr:col>
      <xdr:colOff>38100</xdr:colOff>
      <xdr:row>57</xdr:row>
      <xdr:rowOff>114243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105370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8767</xdr:rowOff>
    </xdr:from>
    <xdr:to>
      <xdr:col>67</xdr:col>
      <xdr:colOff>101600</xdr:colOff>
      <xdr:row>57</xdr:row>
      <xdr:rowOff>110367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101494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13164</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86264"/>
          <a:ext cx="8382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13164</xdr:rowOff>
    </xdr:from>
    <xdr:to>
      <xdr:col>81</xdr:col>
      <xdr:colOff>50800</xdr:colOff>
      <xdr:row>78</xdr:row>
      <xdr:rowOff>18542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86264"/>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18542</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16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133814</xdr:rowOff>
    </xdr:from>
    <xdr:to>
      <xdr:col>81</xdr:col>
      <xdr:colOff>101600</xdr:colOff>
      <xdr:row>78</xdr:row>
      <xdr:rowOff>63964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139192</xdr:rowOff>
    </xdr:from>
    <xdr:to>
      <xdr:col>76</xdr:col>
      <xdr:colOff>165100</xdr:colOff>
      <xdr:row>78</xdr:row>
      <xdr:rowOff>69342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60469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27673</xdr:rowOff>
    </xdr:from>
    <xdr:to>
      <xdr:col>85</xdr:col>
      <xdr:colOff>127000</xdr:colOff>
      <xdr:row>97</xdr:row>
      <xdr:rowOff>32789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86873"/>
          <a:ext cx="838200" cy="1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32789</xdr:rowOff>
    </xdr:from>
    <xdr:to>
      <xdr:col>81</xdr:col>
      <xdr:colOff>50800</xdr:colOff>
      <xdr:row>97</xdr:row>
      <xdr:rowOff>71002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63439"/>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71002</xdr:rowOff>
    </xdr:from>
    <xdr:to>
      <xdr:col>76</xdr:col>
      <xdr:colOff>114300</xdr:colOff>
      <xdr:row>97</xdr:row>
      <xdr:rowOff>79825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01652"/>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63970</xdr:rowOff>
    </xdr:from>
    <xdr:to>
      <xdr:col>71</xdr:col>
      <xdr:colOff>177800</xdr:colOff>
      <xdr:row>97</xdr:row>
      <xdr:rowOff>79825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94620"/>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148323</xdr:rowOff>
    </xdr:from>
    <xdr:to>
      <xdr:col>85</xdr:col>
      <xdr:colOff>177800</xdr:colOff>
      <xdr:row>96</xdr:row>
      <xdr:rowOff>78473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171200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153439</xdr:rowOff>
    </xdr:from>
    <xdr:to>
      <xdr:col>81</xdr:col>
      <xdr:colOff>101600</xdr:colOff>
      <xdr:row>97</xdr:row>
      <xdr:rowOff>83589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74716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0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20202</xdr:rowOff>
    </xdr:from>
    <xdr:to>
      <xdr:col>76</xdr:col>
      <xdr:colOff>165100</xdr:colOff>
      <xdr:row>97</xdr:row>
      <xdr:rowOff>121802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112929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29025</xdr:rowOff>
    </xdr:from>
    <xdr:to>
      <xdr:col>72</xdr:col>
      <xdr:colOff>38100</xdr:colOff>
      <xdr:row>97</xdr:row>
      <xdr:rowOff>130625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121752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13170</xdr:rowOff>
    </xdr:from>
    <xdr:to>
      <xdr:col>67</xdr:col>
      <xdr:colOff>101600</xdr:colOff>
      <xdr:row>97</xdr:row>
      <xdr:rowOff>114770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105897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額となっている主なものは、総務費、公債費である。総務費については、住民一人当たりのコストが２３８，１９６円と前年度比１５１，２８７円の増となっている。これは特別定額給付金事業や新庁舎建設事業を実施していることが要因である。今後も総務費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目を迎える新庁舎建設工事や旧庁舎の解体工事等により、高止まり傾向が続く見込みであるため、事業規模の精査やコスト削減に努める。公債費については、住民一人当たりのコストが９９，５０３円と前年度比３８，６１９円の増となっている。これは、令和２年度に利率の高い民間資金の地方債について繰上償還を実施したためである。今後も役場新庁舎建設事業等の大型建設事業実施に伴い地方債残高の増加が懸念されるため、繰上償還や地方債発行の抑制により財政の健全化に努める。　</a:t>
          </a:r>
        </a:p>
        <a:p>
          <a:r>
            <a:rPr kumimoji="1" lang="ja-JP" altLang="en-US" sz="1300">
              <a:latin typeface="ＭＳ Ｐゴシック" panose="020B0600070205080204" pitchFamily="50" charset="-128"/>
              <a:ea typeface="ＭＳ Ｐゴシック" panose="020B0600070205080204" pitchFamily="50" charset="-128"/>
            </a:rPr>
            <a:t>　減額となっている主なものは、土木費、教育費である。土木費については、住民一人当たりのコストが６５，９６２円と前年度比２７，３７４円の減となっている。これは、平成２８年度から継続していた公営住宅整備事業の事業量の減少によるものである。土木費については、令和３年度以降の公営住宅整備について計画の見直しを行っているため、減少傾向となる見込みである。教育費については、令和２年度に小中併設校が開設され、関係工事が令和元年度で終了したことにより、住民一人当たりのコストは前年度比３９，１５８円減の５９，３８８円となっている。教育費は校舎の外壁等の更新時期が近づいているため、内容や事業規模を精査し、適切な支出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財政調整基金残高については、標準財政規模比で前年度比８．８５％減の１１２．４５％となっている。これは、新庁舎建設工事などの実施による財源不足を補うため、基金を取崩したことによるものである。 </a:t>
          </a:r>
        </a:p>
        <a:p>
          <a:r>
            <a:rPr kumimoji="1" lang="ja-JP" altLang="en-US" sz="900">
              <a:latin typeface="ＭＳ ゴシック" pitchFamily="49" charset="-128"/>
              <a:ea typeface="ＭＳ ゴシック" pitchFamily="49" charset="-128"/>
            </a:rPr>
            <a:t>　実質収支額については、新型コロナウイルス感染症対策に係る国庫支出金が増収となったことなどにより、歳入歳出差引は約２４６百万円と前年度と比べ増となったが、翌年度に繰り越すべき財源が前年度と比べ増となったため、実質収支は前年度比で約４百万円の微増となった。また、普通交付税が過疎対策事業債の元利償還金の基準財政需要額算入により増加しており、標準財政規模比では前年度比で０．２３％の減となっている。 </a:t>
          </a:r>
        </a:p>
        <a:p>
          <a:r>
            <a:rPr kumimoji="1" lang="ja-JP" altLang="en-US" sz="900">
              <a:latin typeface="ＭＳ ゴシック" pitchFamily="49" charset="-128"/>
              <a:ea typeface="ＭＳ ゴシック" pitchFamily="49" charset="-128"/>
            </a:rPr>
            <a:t>　実質単年度収支については、前年度比で積立額が約７５百万円の減、積立金取崩し額が１７５百万円の減、繰上償還金が１８８百万円の皆増となり、標準財政規模比で１０．３９％の増となっている。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今後も国県補助事業の活用による歳入の確保、経費節減に努める。</a:t>
          </a:r>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一般会計及びすべての特別会計において黒字となっている。 </a:t>
          </a:r>
        </a:p>
        <a:p>
          <a:r>
            <a:rPr kumimoji="1" lang="ja-JP" altLang="en-US" sz="1400">
              <a:latin typeface="ＭＳ ゴシック" pitchFamily="49" charset="-128"/>
              <a:ea typeface="ＭＳ ゴシック" pitchFamily="49" charset="-128"/>
            </a:rPr>
            <a:t>　一般会計については、新型コロナウイルス感染症対策に係る国庫支出金が増収となったことなどにより、歳入歳出差引は約２４６百万円と前年度と比べ増となったが、翌年度に繰り越すべき財源が前年度と比べ増となったため、実質収支は前年度比で約４百万円の微増、標準財政規模比では前年度比で０．２３％黒字が減少している。 </a:t>
          </a:r>
        </a:p>
        <a:p>
          <a:r>
            <a:rPr kumimoji="1" lang="ja-JP" altLang="en-US" sz="1400">
              <a:latin typeface="ＭＳ ゴシック" pitchFamily="49" charset="-128"/>
              <a:ea typeface="ＭＳ ゴシック" pitchFamily="49" charset="-128"/>
            </a:rPr>
            <a:t>　上水道特別会計については、流動資産の現金及び預金の増加などにより黒字が標準財政規模比で１．２％増加している。 </a:t>
          </a:r>
        </a:p>
        <a:p>
          <a:r>
            <a:rPr kumimoji="1" lang="ja-JP" altLang="en-US" sz="1400">
              <a:latin typeface="ＭＳ ゴシック" pitchFamily="49" charset="-128"/>
              <a:ea typeface="ＭＳ ゴシック" pitchFamily="49" charset="-128"/>
            </a:rPr>
            <a:t>　公共下水道事業特別会計については、営業外収益の減などにより剰余額が前年度比で約３百万円減少し、標準財政規模比で黒字が０．１８％減少している。 </a:t>
          </a:r>
        </a:p>
        <a:p>
          <a:r>
            <a:rPr kumimoji="1" lang="ja-JP" altLang="en-US" sz="1400">
              <a:latin typeface="ＭＳ ゴシック" pitchFamily="49" charset="-128"/>
              <a:ea typeface="ＭＳ ゴシック" pitchFamily="49" charset="-128"/>
            </a:rPr>
            <a:t>　いずれの会計についても、国県補助事業や交付税措置のある地方債の活用などにより歳入を確保し、歳出についても事業の見直しなどによる経費の節減に努める。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36001;&#25919;&#29366;&#27841;&#36039;&#26009;&#38598;&#12305;_053635_&#20843;&#37070;&#28511;&#30010;_2020(2&#22238;&#30446;)%20-&#32080;&#21512;&#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V53">
            <v>59.4</v>
          </cell>
        </row>
        <row r="55">
          <cell r="AN55" t="str">
            <v>類似団体内平均値</v>
          </cell>
          <cell r="CV55">
            <v>3.4</v>
          </cell>
        </row>
        <row r="57">
          <cell r="CV57">
            <v>62.8</v>
          </cell>
        </row>
        <row r="72">
          <cell r="BP72" t="str">
            <v>H28</v>
          </cell>
          <cell r="BX72" t="str">
            <v>H29</v>
          </cell>
          <cell r="CF72" t="str">
            <v>H30</v>
          </cell>
          <cell r="CN72" t="str">
            <v>R01</v>
          </cell>
          <cell r="CV72" t="str">
            <v>R02</v>
          </cell>
        </row>
        <row r="73">
          <cell r="AN73" t="str">
            <v>当該団体値</v>
          </cell>
        </row>
        <row r="75">
          <cell r="BP75">
            <v>9.1</v>
          </cell>
          <cell r="BX75">
            <v>9.3000000000000007</v>
          </cell>
          <cell r="CF75">
            <v>10.1</v>
          </cell>
          <cell r="CN75">
            <v>10.9</v>
          </cell>
          <cell r="CV75">
            <v>11.8</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4605728</v>
      </c>
      <c r="BO4" s="395"/>
      <c r="BP4" s="395"/>
      <c r="BQ4" s="395"/>
      <c r="BR4" s="395"/>
      <c r="BS4" s="395"/>
      <c r="BT4" s="395"/>
      <c r="BU4" s="396"/>
      <c r="BV4" s="394">
        <v>3789210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10.7</v>
      </c>
      <c r="CU4" s="401"/>
      <c r="CV4" s="401"/>
      <c r="CW4" s="401"/>
      <c r="CX4" s="401"/>
      <c r="CY4" s="401"/>
      <c r="CZ4" s="401"/>
      <c r="DA4" s="402"/>
      <c r="DB4" s="400">
        <v>10.9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4359193</v>
      </c>
      <c r="BO5" s="432"/>
      <c r="BP5" s="432"/>
      <c r="BQ5" s="432"/>
      <c r="BR5" s="432"/>
      <c r="BS5" s="432"/>
      <c r="BT5" s="432"/>
      <c r="BU5" s="433"/>
      <c r="BV5" s="431">
        <v>3549730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88.5</v>
      </c>
      <c r="CU5" s="429"/>
      <c r="CV5" s="429"/>
      <c r="CW5" s="429"/>
      <c r="CX5" s="429"/>
      <c r="CY5" s="429"/>
      <c r="CZ5" s="429"/>
      <c r="DA5" s="430"/>
      <c r="DB5" s="428">
        <v>94.1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246535</v>
      </c>
      <c r="BO6" s="432"/>
      <c r="BP6" s="432"/>
      <c r="BQ6" s="432"/>
      <c r="BR6" s="432"/>
      <c r="BS6" s="432"/>
      <c r="BT6" s="432"/>
      <c r="BU6" s="433"/>
      <c r="BV6" s="431">
        <v>239480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91.5</v>
      </c>
      <c r="CU6" s="469"/>
      <c r="CV6" s="469"/>
      <c r="CW6" s="469"/>
      <c r="CX6" s="469"/>
      <c r="CY6" s="469"/>
      <c r="CZ6" s="469"/>
      <c r="DA6" s="470"/>
      <c r="DB6" s="468">
        <v>97.3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18779</v>
      </c>
      <c r="BO7" s="432"/>
      <c r="BP7" s="432"/>
      <c r="BQ7" s="432"/>
      <c r="BR7" s="432"/>
      <c r="BS7" s="432"/>
      <c r="BT7" s="432"/>
      <c r="BU7" s="433"/>
      <c r="BV7" s="431">
        <v>15637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2137122</v>
      </c>
      <c r="CU7" s="432"/>
      <c r="CV7" s="432"/>
      <c r="CW7" s="432"/>
      <c r="CX7" s="432"/>
      <c r="CY7" s="432"/>
      <c r="CZ7" s="432"/>
      <c r="DA7" s="433"/>
      <c r="DB7" s="431">
        <v>2055981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227756</v>
      </c>
      <c r="BO8" s="432"/>
      <c r="BP8" s="432"/>
      <c r="BQ8" s="432"/>
      <c r="BR8" s="432"/>
      <c r="BS8" s="432"/>
      <c r="BT8" s="432"/>
      <c r="BU8" s="433"/>
      <c r="BV8" s="431">
        <v>223843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5583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3913</v>
      </c>
      <c r="BO9" s="432"/>
      <c r="BP9" s="432"/>
      <c r="BQ9" s="432"/>
      <c r="BR9" s="432"/>
      <c r="BS9" s="432"/>
      <c r="BT9" s="432"/>
      <c r="BU9" s="433"/>
      <c r="BV9" s="431">
        <v>74116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18.5</v>
      </c>
      <c r="CU9" s="429"/>
      <c r="CV9" s="429"/>
      <c r="CW9" s="429"/>
      <c r="CX9" s="429"/>
      <c r="CY9" s="429"/>
      <c r="CZ9" s="429"/>
      <c r="DA9" s="430"/>
      <c r="DB9" s="428">
        <v>12.4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6080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4533</v>
      </c>
      <c r="BO10" s="432"/>
      <c r="BP10" s="432"/>
      <c r="BQ10" s="432"/>
      <c r="BR10" s="432"/>
      <c r="BS10" s="432"/>
      <c r="BT10" s="432"/>
      <c r="BU10" s="433"/>
      <c r="BV10" s="431">
        <v>80041</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109</v>
      </c>
      <c r="AV11" s="464"/>
      <c r="AW11" s="464"/>
      <c r="AX11" s="464"/>
      <c r="AY11" s="465" t="s">
        <v>127</v>
      </c>
      <c r="AZ11" s="466"/>
      <c r="BA11" s="466"/>
      <c r="BB11" s="466"/>
      <c r="BC11" s="466"/>
      <c r="BD11" s="466"/>
      <c r="BE11" s="466"/>
      <c r="BF11" s="466"/>
      <c r="BG11" s="466"/>
      <c r="BH11" s="466"/>
      <c r="BI11" s="466"/>
      <c r="BJ11" s="466"/>
      <c r="BK11" s="466"/>
      <c r="BL11" s="466"/>
      <c r="BM11" s="467"/>
      <c r="BN11" s="431">
        <v>188447</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5617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109</v>
      </c>
      <c r="AV12" s="464"/>
      <c r="AW12" s="464"/>
      <c r="AX12" s="464"/>
      <c r="AY12" s="465" t="s">
        <v>135</v>
      </c>
      <c r="AZ12" s="466"/>
      <c r="BA12" s="466"/>
      <c r="BB12" s="466"/>
      <c r="BC12" s="466"/>
      <c r="BD12" s="466"/>
      <c r="BE12" s="466"/>
      <c r="BF12" s="466"/>
      <c r="BG12" s="466"/>
      <c r="BH12" s="466"/>
      <c r="BI12" s="466"/>
      <c r="BJ12" s="466"/>
      <c r="BK12" s="466"/>
      <c r="BL12" s="466"/>
      <c r="BM12" s="467"/>
      <c r="BN12" s="431">
        <v>95197</v>
      </c>
      <c r="BO12" s="432"/>
      <c r="BP12" s="432"/>
      <c r="BQ12" s="432"/>
      <c r="BR12" s="432"/>
      <c r="BS12" s="432"/>
      <c r="BT12" s="432"/>
      <c r="BU12" s="433"/>
      <c r="BV12" s="431">
        <v>270000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5592</v>
      </c>
      <c r="S13" s="516"/>
      <c r="T13" s="516"/>
      <c r="U13" s="516"/>
      <c r="V13" s="517"/>
      <c r="W13" s="447" t="s">
        <v>139</v>
      </c>
      <c r="X13" s="448"/>
      <c r="Y13" s="448"/>
      <c r="Z13" s="448"/>
      <c r="AA13" s="448"/>
      <c r="AB13" s="438"/>
      <c r="AC13" s="482">
        <v>324</v>
      </c>
      <c r="AD13" s="483"/>
      <c r="AE13" s="483"/>
      <c r="AF13" s="483"/>
      <c r="AG13" s="525"/>
      <c r="AH13" s="482">
        <v>354</v>
      </c>
      <c r="AI13" s="483"/>
      <c r="AJ13" s="483"/>
      <c r="AK13" s="483"/>
      <c r="AL13" s="484"/>
      <c r="AM13" s="460" t="s">
        <v>140</v>
      </c>
      <c r="AN13" s="461"/>
      <c r="AO13" s="461"/>
      <c r="AP13" s="461"/>
      <c r="AQ13" s="461"/>
      <c r="AR13" s="461"/>
      <c r="AS13" s="461"/>
      <c r="AT13" s="462"/>
      <c r="AU13" s="463" t="s">
        <v>121</v>
      </c>
      <c r="AV13" s="464"/>
      <c r="AW13" s="464"/>
      <c r="AX13" s="464"/>
      <c r="AY13" s="465" t="s">
        <v>141</v>
      </c>
      <c r="AZ13" s="466"/>
      <c r="BA13" s="466"/>
      <c r="BB13" s="466"/>
      <c r="BC13" s="466"/>
      <c r="BD13" s="466"/>
      <c r="BE13" s="466"/>
      <c r="BF13" s="466"/>
      <c r="BG13" s="466"/>
      <c r="BH13" s="466"/>
      <c r="BI13" s="466"/>
      <c r="BJ13" s="466"/>
      <c r="BK13" s="466"/>
      <c r="BL13" s="466"/>
      <c r="BM13" s="467"/>
      <c r="BN13" s="431">
        <v>101696</v>
      </c>
      <c r="BO13" s="432"/>
      <c r="BP13" s="432"/>
      <c r="BQ13" s="432"/>
      <c r="BR13" s="432"/>
      <c r="BS13" s="432"/>
      <c r="BT13" s="432"/>
      <c r="BU13" s="433"/>
      <c r="BV13" s="431">
        <v>-115843</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11.8</v>
      </c>
      <c r="CU13" s="429"/>
      <c r="CV13" s="429"/>
      <c r="CW13" s="429"/>
      <c r="CX13" s="429"/>
      <c r="CY13" s="429"/>
      <c r="CZ13" s="429"/>
      <c r="DA13" s="430"/>
      <c r="DB13" s="428">
        <v>10.9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5757</v>
      </c>
      <c r="S14" s="516"/>
      <c r="T14" s="516"/>
      <c r="U14" s="516"/>
      <c r="V14" s="517"/>
      <c r="W14" s="421"/>
      <c r="X14" s="422"/>
      <c r="Y14" s="422"/>
      <c r="Z14" s="422"/>
      <c r="AA14" s="422"/>
      <c r="AB14" s="411"/>
      <c r="AC14" s="518">
        <v>11.3</v>
      </c>
      <c r="AD14" s="519"/>
      <c r="AE14" s="519"/>
      <c r="AF14" s="519"/>
      <c r="AG14" s="520"/>
      <c r="AH14" s="518">
        <v>11.2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5729</v>
      </c>
      <c r="S15" s="516"/>
      <c r="T15" s="516"/>
      <c r="U15" s="516"/>
      <c r="V15" s="517"/>
      <c r="W15" s="447" t="s">
        <v>147</v>
      </c>
      <c r="X15" s="448"/>
      <c r="Y15" s="448"/>
      <c r="Z15" s="448"/>
      <c r="AA15" s="448"/>
      <c r="AB15" s="438"/>
      <c r="AC15" s="482">
        <v>646</v>
      </c>
      <c r="AD15" s="483"/>
      <c r="AE15" s="483"/>
      <c r="AF15" s="483"/>
      <c r="AG15" s="525"/>
      <c r="AH15" s="482">
        <v>779</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513265</v>
      </c>
      <c r="BO15" s="395"/>
      <c r="BP15" s="395"/>
      <c r="BQ15" s="395"/>
      <c r="BR15" s="395"/>
      <c r="BS15" s="395"/>
      <c r="BT15" s="395"/>
      <c r="BU15" s="396"/>
      <c r="BV15" s="394">
        <v>489572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22.5</v>
      </c>
      <c r="AD16" s="519"/>
      <c r="AE16" s="519"/>
      <c r="AF16" s="519"/>
      <c r="AG16" s="520"/>
      <c r="AH16" s="518">
        <v>24.6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1953401</v>
      </c>
      <c r="BO16" s="432"/>
      <c r="BP16" s="432"/>
      <c r="BQ16" s="432"/>
      <c r="BR16" s="432"/>
      <c r="BS16" s="432"/>
      <c r="BT16" s="432"/>
      <c r="BU16" s="433"/>
      <c r="BV16" s="431">
        <v>1868977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1898</v>
      </c>
      <c r="AD17" s="483"/>
      <c r="AE17" s="483"/>
      <c r="AF17" s="483"/>
      <c r="AG17" s="525"/>
      <c r="AH17" s="482">
        <v>2032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632574</v>
      </c>
      <c r="BO17" s="432"/>
      <c r="BP17" s="432"/>
      <c r="BQ17" s="432"/>
      <c r="BR17" s="432"/>
      <c r="BS17" s="432"/>
      <c r="BT17" s="432"/>
      <c r="BU17" s="433"/>
      <c r="BV17" s="431">
        <v>611278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17</v>
      </c>
      <c r="M18" s="547"/>
      <c r="N18" s="547"/>
      <c r="O18" s="547"/>
      <c r="P18" s="547"/>
      <c r="Q18" s="547"/>
      <c r="R18" s="548"/>
      <c r="S18" s="548"/>
      <c r="T18" s="548"/>
      <c r="U18" s="548"/>
      <c r="V18" s="549"/>
      <c r="W18" s="449"/>
      <c r="X18" s="450"/>
      <c r="Y18" s="450"/>
      <c r="Z18" s="450"/>
      <c r="AA18" s="450"/>
      <c r="AB18" s="441"/>
      <c r="AC18" s="550">
        <v>66.2</v>
      </c>
      <c r="AD18" s="551"/>
      <c r="AE18" s="551"/>
      <c r="AF18" s="551"/>
      <c r="AG18" s="552"/>
      <c r="AH18" s="550">
        <v>64.2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1896377</v>
      </c>
      <c r="BO18" s="432"/>
      <c r="BP18" s="432"/>
      <c r="BQ18" s="432"/>
      <c r="BR18" s="432"/>
      <c r="BS18" s="432"/>
      <c r="BT18" s="432"/>
      <c r="BU18" s="433"/>
      <c r="BV18" s="431">
        <v>1939793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328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3003278</v>
      </c>
      <c r="BO19" s="432"/>
      <c r="BP19" s="432"/>
      <c r="BQ19" s="432"/>
      <c r="BR19" s="432"/>
      <c r="BS19" s="432"/>
      <c r="BT19" s="432"/>
      <c r="BU19" s="433"/>
      <c r="BV19" s="431">
        <v>2807183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2144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3022189</v>
      </c>
      <c r="BO23" s="432"/>
      <c r="BP23" s="432"/>
      <c r="BQ23" s="432"/>
      <c r="BR23" s="432"/>
      <c r="BS23" s="432"/>
      <c r="BT23" s="432"/>
      <c r="BU23" s="433"/>
      <c r="BV23" s="431">
        <v>3102664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6300</v>
      </c>
      <c r="R24" s="483"/>
      <c r="S24" s="483"/>
      <c r="T24" s="483"/>
      <c r="U24" s="483"/>
      <c r="V24" s="525"/>
      <c r="W24" s="584"/>
      <c r="X24" s="572"/>
      <c r="Y24" s="573"/>
      <c r="Z24" s="481" t="s">
        <v>170</v>
      </c>
      <c r="AA24" s="461"/>
      <c r="AB24" s="461"/>
      <c r="AC24" s="461"/>
      <c r="AD24" s="461"/>
      <c r="AE24" s="461"/>
      <c r="AF24" s="461"/>
      <c r="AG24" s="462"/>
      <c r="AH24" s="482">
        <v>51</v>
      </c>
      <c r="AI24" s="483"/>
      <c r="AJ24" s="483"/>
      <c r="AK24" s="483"/>
      <c r="AL24" s="525"/>
      <c r="AM24" s="482">
        <v>147339</v>
      </c>
      <c r="AN24" s="483"/>
      <c r="AO24" s="483"/>
      <c r="AP24" s="483"/>
      <c r="AQ24" s="483"/>
      <c r="AR24" s="525"/>
      <c r="AS24" s="482">
        <v>2889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1842376</v>
      </c>
      <c r="BO24" s="432"/>
      <c r="BP24" s="432"/>
      <c r="BQ24" s="432"/>
      <c r="BR24" s="432"/>
      <c r="BS24" s="432"/>
      <c r="BT24" s="432"/>
      <c r="BU24" s="433"/>
      <c r="BV24" s="431">
        <v>1573156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5030</v>
      </c>
      <c r="R25" s="483"/>
      <c r="S25" s="483"/>
      <c r="T25" s="483"/>
      <c r="U25" s="483"/>
      <c r="V25" s="525"/>
      <c r="W25" s="584"/>
      <c r="X25" s="572"/>
      <c r="Y25" s="573"/>
      <c r="Z25" s="481" t="s">
        <v>173</v>
      </c>
      <c r="AA25" s="461"/>
      <c r="AB25" s="461"/>
      <c r="AC25" s="461"/>
      <c r="AD25" s="461"/>
      <c r="AE25" s="461"/>
      <c r="AF25" s="461"/>
      <c r="AG25" s="462"/>
      <c r="AH25" s="482" t="s">
        <v>137</v>
      </c>
      <c r="AI25" s="483"/>
      <c r="AJ25" s="483"/>
      <c r="AK25" s="483"/>
      <c r="AL25" s="525"/>
      <c r="AM25" s="482" t="s">
        <v>129</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1172</v>
      </c>
      <c r="BO25" s="395"/>
      <c r="BP25" s="395"/>
      <c r="BQ25" s="395"/>
      <c r="BR25" s="395"/>
      <c r="BS25" s="395"/>
      <c r="BT25" s="395"/>
      <c r="BU25" s="396"/>
      <c r="BV25" s="394">
        <v>1406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4860</v>
      </c>
      <c r="R26" s="483"/>
      <c r="S26" s="483"/>
      <c r="T26" s="483"/>
      <c r="U26" s="483"/>
      <c r="V26" s="525"/>
      <c r="W26" s="584"/>
      <c r="X26" s="572"/>
      <c r="Y26" s="573"/>
      <c r="Z26" s="481" t="s">
        <v>176</v>
      </c>
      <c r="AA26" s="594"/>
      <c r="AB26" s="594"/>
      <c r="AC26" s="594"/>
      <c r="AD26" s="594"/>
      <c r="AE26" s="594"/>
      <c r="AF26" s="594"/>
      <c r="AG26" s="595"/>
      <c r="AH26" s="482" t="s">
        <v>177</v>
      </c>
      <c r="AI26" s="483"/>
      <c r="AJ26" s="483"/>
      <c r="AK26" s="483"/>
      <c r="AL26" s="525"/>
      <c r="AM26" s="482" t="s">
        <v>129</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179</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2100</v>
      </c>
      <c r="R27" s="483"/>
      <c r="S27" s="483"/>
      <c r="T27" s="483"/>
      <c r="U27" s="483"/>
      <c r="V27" s="525"/>
      <c r="W27" s="584"/>
      <c r="X27" s="572"/>
      <c r="Y27" s="573"/>
      <c r="Z27" s="481" t="s">
        <v>181</v>
      </c>
      <c r="AA27" s="461"/>
      <c r="AB27" s="461"/>
      <c r="AC27" s="461"/>
      <c r="AD27" s="461"/>
      <c r="AE27" s="461"/>
      <c r="AF27" s="461"/>
      <c r="AG27" s="462"/>
      <c r="AH27" s="482">
        <v>2</v>
      </c>
      <c r="AI27" s="483"/>
      <c r="AJ27" s="483"/>
      <c r="AK27" s="483"/>
      <c r="AL27" s="525"/>
      <c r="AM27" s="482" t="s">
        <v>182</v>
      </c>
      <c r="AN27" s="483"/>
      <c r="AO27" s="483"/>
      <c r="AP27" s="483"/>
      <c r="AQ27" s="483"/>
      <c r="AR27" s="525"/>
      <c r="AS27" s="482" t="s">
        <v>183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145</v>
      </c>
      <c r="BO27" s="608"/>
      <c r="BP27" s="608"/>
      <c r="BQ27" s="608"/>
      <c r="BR27" s="608"/>
      <c r="BS27" s="608"/>
      <c r="BT27" s="608"/>
      <c r="BU27" s="609"/>
      <c r="BV27" s="607" t="s">
        <v>129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1940</v>
      </c>
      <c r="R28" s="483"/>
      <c r="S28" s="483"/>
      <c r="T28" s="483"/>
      <c r="U28" s="483"/>
      <c r="V28" s="525"/>
      <c r="W28" s="584"/>
      <c r="X28" s="572"/>
      <c r="Y28" s="573"/>
      <c r="Z28" s="481" t="s">
        <v>186</v>
      </c>
      <c r="AA28" s="461"/>
      <c r="AB28" s="461"/>
      <c r="AC28" s="461"/>
      <c r="AD28" s="461"/>
      <c r="AE28" s="461"/>
      <c r="AF28" s="461"/>
      <c r="AG28" s="462"/>
      <c r="AH28" s="482" t="s">
        <v>177</v>
      </c>
      <c r="AI28" s="483"/>
      <c r="AJ28" s="483"/>
      <c r="AK28" s="483"/>
      <c r="AL28" s="525"/>
      <c r="AM28" s="482" t="s">
        <v>187</v>
      </c>
      <c r="AN28" s="483"/>
      <c r="AO28" s="483"/>
      <c r="AP28" s="483"/>
      <c r="AQ28" s="483"/>
      <c r="AR28" s="525"/>
      <c r="AS28" s="482" t="s">
        <v>129</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2403289</v>
      </c>
      <c r="BO28" s="395"/>
      <c r="BP28" s="395"/>
      <c r="BQ28" s="395"/>
      <c r="BR28" s="395"/>
      <c r="BS28" s="395"/>
      <c r="BT28" s="395"/>
      <c r="BU28" s="396"/>
      <c r="BV28" s="394">
        <v>2493953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10</v>
      </c>
      <c r="M29" s="483"/>
      <c r="N29" s="483"/>
      <c r="O29" s="483"/>
      <c r="P29" s="525"/>
      <c r="Q29" s="482">
        <v>1860</v>
      </c>
      <c r="R29" s="483"/>
      <c r="S29" s="483"/>
      <c r="T29" s="483"/>
      <c r="U29" s="483"/>
      <c r="V29" s="525"/>
      <c r="W29" s="585"/>
      <c r="X29" s="586"/>
      <c r="Y29" s="587"/>
      <c r="Z29" s="481" t="s">
        <v>190</v>
      </c>
      <c r="AA29" s="461"/>
      <c r="AB29" s="461"/>
      <c r="AC29" s="461"/>
      <c r="AD29" s="461"/>
      <c r="AE29" s="461"/>
      <c r="AF29" s="461"/>
      <c r="AG29" s="462"/>
      <c r="AH29" s="482">
        <v>53</v>
      </c>
      <c r="AI29" s="483"/>
      <c r="AJ29" s="483"/>
      <c r="AK29" s="483"/>
      <c r="AL29" s="525"/>
      <c r="AM29" s="482">
        <v>153091</v>
      </c>
      <c r="AN29" s="483"/>
      <c r="AO29" s="483"/>
      <c r="AP29" s="483"/>
      <c r="AQ29" s="483"/>
      <c r="AR29" s="525"/>
      <c r="AS29" s="482">
        <v>2889</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99453</v>
      </c>
      <c r="BO29" s="432"/>
      <c r="BP29" s="432"/>
      <c r="BQ29" s="432"/>
      <c r="BR29" s="432"/>
      <c r="BS29" s="432"/>
      <c r="BT29" s="432"/>
      <c r="BU29" s="433"/>
      <c r="BV29" s="431">
        <v>169427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89.8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149392</v>
      </c>
      <c r="BO30" s="608"/>
      <c r="BP30" s="608"/>
      <c r="BQ30" s="608"/>
      <c r="BR30" s="608"/>
      <c r="BS30" s="608"/>
      <c r="BT30" s="608"/>
      <c r="BU30" s="609"/>
      <c r="BV30" s="607">
        <v>149959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200</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202</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上水道特別会計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湖東地区行政一部事務組合（一般会計）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八郎湖周辺清掃事務組合（一般会計）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八郎潟町・井川町衛生処理施設組合（一般会計）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秋田県市町村総合事務組合（一般会計）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秋田県市町村総合事務組合（交通災害共済事業等特別会計）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秋田県市町村会館管理組合（一般会計）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秋田県後期高齢者医療広域連合（一般会計）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秋田県後期高齢者医療広域連合（後期高齢者医療特別会計）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秋田県町村電算システム共同事業組合（一般会計）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iOL/8fJhbmqFRfOz1iJVeVCukuEwo9YrYwUzn8iaZBn/pcTs5z5RyHbxRbSHJHXgD1SuzMmufUNZB3gqsOx9w==" saltValue="lh+f4wXLGHRdyuHyKekt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565</v>
      </c>
      <c r="D34" s="1215"/>
      <c r="E34" s="1216"/>
      <c r="F34" s="32">
        <v>8.81</v>
      </c>
      <c r="G34" s="33">
        <v>8.23</v>
      </c>
      <c r="H34" s="33">
        <v>9.7799999999999994</v>
      </c>
      <c r="I34" s="33">
        <v>11.08</v>
      </c>
      <c r="J34" s="34">
        <v>12.28</v>
      </c>
      <c r="K34" s="22"/>
      <c r="L34" s="22"/>
      <c r="M34" s="22"/>
      <c r="N34" s="22"/>
      <c r="O34" s="22"/>
      <c r="P34" s="22"/>
    </row>
    <row r="35" spans="1:16" ht="39" customHeight="1" x14ac:dyDescent="0.15">
      <c r="A35" s="22"/>
      <c r="B35" s="35"/>
      <c r="C35" s="1209" t="s">
        <v>566</v>
      </c>
      <c r="D35" s="1210"/>
      <c r="E35" s="1211"/>
      <c r="F35" s="36">
        <v>9.98</v>
      </c>
      <c r="G35" s="37">
        <v>10.36</v>
      </c>
      <c r="H35" s="37">
        <v>7.29</v>
      </c>
      <c r="I35" s="37">
        <v>10.88</v>
      </c>
      <c r="J35" s="38">
        <v>10.65</v>
      </c>
      <c r="K35" s="22"/>
      <c r="L35" s="22"/>
      <c r="M35" s="22"/>
      <c r="N35" s="22"/>
      <c r="O35" s="22"/>
      <c r="P35" s="22"/>
    </row>
    <row r="36" spans="1:16" ht="39" customHeight="1" x14ac:dyDescent="0.15">
      <c r="A36" s="22"/>
      <c r="B36" s="35"/>
      <c r="C36" s="1209" t="s">
        <v>567</v>
      </c>
      <c r="D36" s="1210"/>
      <c r="E36" s="1211"/>
      <c r="F36" s="36">
        <v>10.44</v>
      </c>
      <c r="G36" s="37">
        <v>9.07</v>
      </c>
      <c r="H36" s="37">
        <v>7.85</v>
      </c>
      <c r="I36" s="37">
        <v>8.36</v>
      </c>
      <c r="J36" s="38">
        <v>8.3800000000000008</v>
      </c>
      <c r="K36" s="22"/>
      <c r="L36" s="22"/>
      <c r="M36" s="22"/>
      <c r="N36" s="22"/>
      <c r="O36" s="22"/>
      <c r="P36" s="22"/>
    </row>
    <row r="37" spans="1:16" ht="39" customHeight="1" x14ac:dyDescent="0.15">
      <c r="A37" s="22"/>
      <c r="B37" s="35"/>
      <c r="C37" s="1209" t="s">
        <v>568</v>
      </c>
      <c r="D37" s="1210"/>
      <c r="E37" s="1211"/>
      <c r="F37" s="36">
        <v>1.38</v>
      </c>
      <c r="G37" s="37">
        <v>1.5</v>
      </c>
      <c r="H37" s="37">
        <v>0.94</v>
      </c>
      <c r="I37" s="37">
        <v>1.02</v>
      </c>
      <c r="J37" s="38">
        <v>1.4</v>
      </c>
      <c r="K37" s="22"/>
      <c r="L37" s="22"/>
      <c r="M37" s="22"/>
      <c r="N37" s="22"/>
      <c r="O37" s="22"/>
      <c r="P37" s="22"/>
    </row>
    <row r="38" spans="1:16" ht="39" customHeight="1" x14ac:dyDescent="0.15">
      <c r="A38" s="22"/>
      <c r="B38" s="35"/>
      <c r="C38" s="1209" t="s">
        <v>569</v>
      </c>
      <c r="D38" s="1210"/>
      <c r="E38" s="1211"/>
      <c r="F38" s="36">
        <v>0.53</v>
      </c>
      <c r="G38" s="37">
        <v>0.84</v>
      </c>
      <c r="H38" s="37">
        <v>0.79</v>
      </c>
      <c r="I38" s="37">
        <v>0.65</v>
      </c>
      <c r="J38" s="38">
        <v>0.47</v>
      </c>
      <c r="K38" s="22"/>
      <c r="L38" s="22"/>
      <c r="M38" s="22"/>
      <c r="N38" s="22"/>
      <c r="O38" s="22"/>
      <c r="P38" s="22"/>
    </row>
    <row r="39" spans="1:16" ht="39" customHeight="1" x14ac:dyDescent="0.15">
      <c r="A39" s="22"/>
      <c r="B39" s="35"/>
      <c r="C39" s="1209" t="s">
        <v>570</v>
      </c>
      <c r="D39" s="1210"/>
      <c r="E39" s="1211"/>
      <c r="F39" s="36">
        <v>0.01</v>
      </c>
      <c r="G39" s="37">
        <v>0.05</v>
      </c>
      <c r="H39" s="37">
        <v>0.02</v>
      </c>
      <c r="I39" s="37">
        <v>0.02</v>
      </c>
      <c r="J39" s="38">
        <v>0</v>
      </c>
      <c r="K39" s="22"/>
      <c r="L39" s="22"/>
      <c r="M39" s="22"/>
      <c r="N39" s="22"/>
      <c r="O39" s="22"/>
      <c r="P39" s="22"/>
    </row>
    <row r="40" spans="1:16" ht="39" customHeight="1" x14ac:dyDescent="0.15">
      <c r="A40" s="22"/>
      <c r="B40" s="35"/>
      <c r="C40" s="1209" t="s">
        <v>571</v>
      </c>
      <c r="D40" s="1210"/>
      <c r="E40" s="1211"/>
      <c r="F40" s="36">
        <v>0</v>
      </c>
      <c r="G40" s="37">
        <v>0</v>
      </c>
      <c r="H40" s="37">
        <v>0</v>
      </c>
      <c r="I40" s="37">
        <v>0.01</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572</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573</v>
      </c>
      <c r="D43" s="1213"/>
      <c r="E43" s="1214"/>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pGs+C2dj0qYGhv5U97hWUOPtGrDHLVMrpyeXrc14nQakF/TPMeUL7pBBOU1+jnG6Dgkt16eBdp4AakQvJoCyw==" saltValue="MTQr/zu7ky4qUullpqR+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331</v>
      </c>
      <c r="L45" s="60">
        <v>305</v>
      </c>
      <c r="M45" s="60">
        <v>310</v>
      </c>
      <c r="N45" s="60">
        <v>351</v>
      </c>
      <c r="O45" s="61">
        <v>370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518</v>
      </c>
      <c r="L46" s="64" t="s">
        <v>518</v>
      </c>
      <c r="M46" s="64" t="s">
        <v>518</v>
      </c>
      <c r="N46" s="64" t="s">
        <v>518</v>
      </c>
      <c r="O46" s="65" t="s">
        <v>518</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518</v>
      </c>
      <c r="L47" s="64" t="s">
        <v>518</v>
      </c>
      <c r="M47" s="64" t="s">
        <v>518</v>
      </c>
      <c r="N47" s="64" t="s">
        <v>518</v>
      </c>
      <c r="O47" s="65" t="s">
        <v>518</v>
      </c>
      <c r="P47" s="48"/>
      <c r="Q47" s="48"/>
      <c r="R47" s="48"/>
      <c r="S47" s="48"/>
      <c r="T47" s="48"/>
      <c r="U47" s="48"/>
    </row>
    <row r="48" spans="1:21" ht="30.75" customHeight="1" x14ac:dyDescent="0.15">
      <c r="A48" s="48"/>
      <c r="B48" s="1219"/>
      <c r="C48" s="1220"/>
      <c r="D48" s="62"/>
      <c r="E48" s="1225" t="s">
        <v>15</v>
      </c>
      <c r="F48" s="1225"/>
      <c r="G48" s="1225"/>
      <c r="H48" s="1225"/>
      <c r="I48" s="1225"/>
      <c r="J48" s="1226"/>
      <c r="K48" s="63">
        <v>107</v>
      </c>
      <c r="L48" s="64">
        <v>140</v>
      </c>
      <c r="M48" s="64">
        <v>158</v>
      </c>
      <c r="N48" s="64">
        <v>144</v>
      </c>
      <c r="O48" s="65">
        <v>148</v>
      </c>
      <c r="P48" s="48"/>
      <c r="Q48" s="48"/>
      <c r="R48" s="48"/>
      <c r="S48" s="48"/>
      <c r="T48" s="48"/>
      <c r="U48" s="48"/>
    </row>
    <row r="49" spans="1:21" ht="30.75" customHeight="1" x14ac:dyDescent="0.15">
      <c r="A49" s="48"/>
      <c r="B49" s="1219"/>
      <c r="C49" s="1220"/>
      <c r="D49" s="62"/>
      <c r="E49" s="1225" t="s">
        <v>16</v>
      </c>
      <c r="F49" s="1225"/>
      <c r="G49" s="1225"/>
      <c r="H49" s="1225"/>
      <c r="I49" s="1225"/>
      <c r="J49" s="1226"/>
      <c r="K49" s="63">
        <v>17</v>
      </c>
      <c r="L49" s="64">
        <v>20</v>
      </c>
      <c r="M49" s="64">
        <v>19</v>
      </c>
      <c r="N49" s="64">
        <v>20</v>
      </c>
      <c r="O49" s="65">
        <v>20</v>
      </c>
      <c r="P49" s="48"/>
      <c r="Q49" s="48"/>
      <c r="R49" s="48"/>
      <c r="S49" s="48"/>
      <c r="T49" s="48"/>
      <c r="U49" s="48"/>
    </row>
    <row r="50" spans="1:21" ht="30.75" customHeight="1" x14ac:dyDescent="0.15">
      <c r="A50" s="48"/>
      <c r="B50" s="1219"/>
      <c r="C50" s="1220"/>
      <c r="D50" s="62"/>
      <c r="E50" s="1225" t="s">
        <v>17</v>
      </c>
      <c r="F50" s="1225"/>
      <c r="G50" s="1225"/>
      <c r="H50" s="1225"/>
      <c r="I50" s="1225"/>
      <c r="J50" s="1226"/>
      <c r="K50" s="63">
        <v>1</v>
      </c>
      <c r="L50" s="64">
        <v>1</v>
      </c>
      <c r="M50" s="64">
        <v>1</v>
      </c>
      <c r="N50" s="64">
        <v>1</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518</v>
      </c>
      <c r="L51" s="64" t="s">
        <v>518</v>
      </c>
      <c r="M51" s="64" t="s">
        <v>518</v>
      </c>
      <c r="N51" s="64" t="s">
        <v>518</v>
      </c>
      <c r="O51" s="65" t="s">
        <v>518</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285</v>
      </c>
      <c r="L52" s="64">
        <v>289</v>
      </c>
      <c r="M52" s="64">
        <v>293</v>
      </c>
      <c r="N52" s="64">
        <v>306</v>
      </c>
      <c r="O52" s="65">
        <v>308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171</v>
      </c>
      <c r="L53" s="69">
        <v>177</v>
      </c>
      <c r="M53" s="69">
        <v>195</v>
      </c>
      <c r="N53" s="69">
        <v>210</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595</v>
      </c>
      <c r="L57" s="84" t="s">
        <v>595</v>
      </c>
      <c r="M57" s="84" t="s">
        <v>595</v>
      </c>
      <c r="N57" s="84" t="s">
        <v>595</v>
      </c>
      <c r="O57" s="85" t="s">
        <v>595</v>
      </c>
    </row>
    <row r="58" spans="1:21" ht="31.5" customHeight="1" thickBot="1" x14ac:dyDescent="0.2">
      <c r="B58" s="1235"/>
      <c r="C58" s="1236"/>
      <c r="D58" s="1240" t="s">
        <v>27</v>
      </c>
      <c r="E58" s="1241"/>
      <c r="F58" s="1241"/>
      <c r="G58" s="1241"/>
      <c r="H58" s="1241"/>
      <c r="I58" s="1241"/>
      <c r="J58" s="1242"/>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vRPl4QhpdYMPZe5PtkaRL8BZ2r1YqoiPf8pN+EL+eK40GatKjnANBvcd+nIKLvjoiyIglyRUOMFAAeVmKKrA==" saltValue="Ne4luPVls5zyEY60Y9Fg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3" t="s">
        <v>30</v>
      </c>
      <c r="C41" s="1244"/>
      <c r="D41" s="102"/>
      <c r="E41" s="1249" t="s">
        <v>31</v>
      </c>
      <c r="F41" s="1249"/>
      <c r="G41" s="1249"/>
      <c r="H41" s="1250"/>
      <c r="I41" s="103">
        <v>2932</v>
      </c>
      <c r="J41" s="104">
        <v>2897</v>
      </c>
      <c r="K41" s="104">
        <v>3047</v>
      </c>
      <c r="L41" s="104">
        <v>3103</v>
      </c>
      <c r="M41" s="105">
        <v>3022</v>
      </c>
    </row>
    <row r="42" spans="2:13" ht="27.75" customHeight="1" x14ac:dyDescent="0.15">
      <c r="B42" s="1245"/>
      <c r="C42" s="1246"/>
      <c r="D42" s="106"/>
      <c r="E42" s="1251" t="s">
        <v>32</v>
      </c>
      <c r="F42" s="1251"/>
      <c r="G42" s="1251"/>
      <c r="H42" s="1252"/>
      <c r="I42" s="107">
        <v>3</v>
      </c>
      <c r="J42" s="108">
        <v>2</v>
      </c>
      <c r="K42" s="108">
        <v>2</v>
      </c>
      <c r="L42" s="108">
        <v>1</v>
      </c>
      <c r="M42" s="109">
        <v>1</v>
      </c>
    </row>
    <row r="43" spans="2:13" ht="27.75" customHeight="1" x14ac:dyDescent="0.15">
      <c r="B43" s="1245"/>
      <c r="C43" s="1246"/>
      <c r="D43" s="106"/>
      <c r="E43" s="1251" t="s">
        <v>33</v>
      </c>
      <c r="F43" s="1251"/>
      <c r="G43" s="1251"/>
      <c r="H43" s="1252"/>
      <c r="I43" s="107">
        <v>1608</v>
      </c>
      <c r="J43" s="108">
        <v>1701</v>
      </c>
      <c r="K43" s="108">
        <v>1738</v>
      </c>
      <c r="L43" s="108">
        <v>1784</v>
      </c>
      <c r="M43" s="109">
        <v>1733</v>
      </c>
    </row>
    <row r="44" spans="2:13" ht="27.75" customHeight="1" x14ac:dyDescent="0.15">
      <c r="B44" s="1245"/>
      <c r="C44" s="1246"/>
      <c r="D44" s="106"/>
      <c r="E44" s="1251" t="s">
        <v>34</v>
      </c>
      <c r="F44" s="1251"/>
      <c r="G44" s="1251"/>
      <c r="H44" s="1252"/>
      <c r="I44" s="107">
        <v>144</v>
      </c>
      <c r="J44" s="108">
        <v>120</v>
      </c>
      <c r="K44" s="108">
        <v>109</v>
      </c>
      <c r="L44" s="108">
        <v>88</v>
      </c>
      <c r="M44" s="109">
        <v>65</v>
      </c>
    </row>
    <row r="45" spans="2:13" ht="27.75" customHeight="1" x14ac:dyDescent="0.15">
      <c r="B45" s="1245"/>
      <c r="C45" s="1246"/>
      <c r="D45" s="106"/>
      <c r="E45" s="1251" t="s">
        <v>35</v>
      </c>
      <c r="F45" s="1251"/>
      <c r="G45" s="1251"/>
      <c r="H45" s="1252"/>
      <c r="I45" s="107">
        <v>459</v>
      </c>
      <c r="J45" s="108">
        <v>370</v>
      </c>
      <c r="K45" s="108">
        <v>314</v>
      </c>
      <c r="L45" s="108">
        <v>277</v>
      </c>
      <c r="M45" s="109">
        <v>260</v>
      </c>
    </row>
    <row r="46" spans="2:13" ht="27.75" customHeight="1" x14ac:dyDescent="0.15">
      <c r="B46" s="1245"/>
      <c r="C46" s="1246"/>
      <c r="D46" s="110"/>
      <c r="E46" s="1251" t="s">
        <v>36</v>
      </c>
      <c r="F46" s="1251"/>
      <c r="G46" s="1251"/>
      <c r="H46" s="1252"/>
      <c r="I46" s="107" t="s">
        <v>518</v>
      </c>
      <c r="J46" s="108" t="s">
        <v>518</v>
      </c>
      <c r="K46" s="108" t="s">
        <v>518</v>
      </c>
      <c r="L46" s="108" t="s">
        <v>518</v>
      </c>
      <c r="M46" s="109" t="s">
        <v>518</v>
      </c>
    </row>
    <row r="47" spans="2:13" ht="27.75" customHeight="1" x14ac:dyDescent="0.15">
      <c r="B47" s="1245"/>
      <c r="C47" s="1246"/>
      <c r="D47" s="111"/>
      <c r="E47" s="1253" t="s">
        <v>37</v>
      </c>
      <c r="F47" s="1254"/>
      <c r="G47" s="1254"/>
      <c r="H47" s="1255"/>
      <c r="I47" s="107" t="s">
        <v>518</v>
      </c>
      <c r="J47" s="108" t="s">
        <v>518</v>
      </c>
      <c r="K47" s="108" t="s">
        <v>518</v>
      </c>
      <c r="L47" s="108" t="s">
        <v>518</v>
      </c>
      <c r="M47" s="109" t="s">
        <v>518</v>
      </c>
    </row>
    <row r="48" spans="2:13" ht="27.75" customHeight="1" x14ac:dyDescent="0.15">
      <c r="B48" s="1245"/>
      <c r="C48" s="1246"/>
      <c r="D48" s="106"/>
      <c r="E48" s="1251" t="s">
        <v>38</v>
      </c>
      <c r="F48" s="1251"/>
      <c r="G48" s="1251"/>
      <c r="H48" s="1252"/>
      <c r="I48" s="107" t="s">
        <v>518</v>
      </c>
      <c r="J48" s="108" t="s">
        <v>518</v>
      </c>
      <c r="K48" s="108" t="s">
        <v>518</v>
      </c>
      <c r="L48" s="108" t="s">
        <v>518</v>
      </c>
      <c r="M48" s="109" t="s">
        <v>518</v>
      </c>
    </row>
    <row r="49" spans="2:13" ht="27.75" customHeight="1" x14ac:dyDescent="0.15">
      <c r="B49" s="1247"/>
      <c r="C49" s="1248"/>
      <c r="D49" s="106"/>
      <c r="E49" s="1251" t="s">
        <v>39</v>
      </c>
      <c r="F49" s="1251"/>
      <c r="G49" s="1251"/>
      <c r="H49" s="1252"/>
      <c r="I49" s="107" t="s">
        <v>518</v>
      </c>
      <c r="J49" s="108" t="s">
        <v>518</v>
      </c>
      <c r="K49" s="108" t="s">
        <v>518</v>
      </c>
      <c r="L49" s="108" t="s">
        <v>518</v>
      </c>
      <c r="M49" s="109" t="s">
        <v>518</v>
      </c>
    </row>
    <row r="50" spans="2:13" ht="27.75" customHeight="1" x14ac:dyDescent="0.15">
      <c r="B50" s="1256" t="s">
        <v>40</v>
      </c>
      <c r="C50" s="1257"/>
      <c r="D50" s="112"/>
      <c r="E50" s="1251" t="s">
        <v>41</v>
      </c>
      <c r="F50" s="1251"/>
      <c r="G50" s="1251"/>
      <c r="H50" s="1252"/>
      <c r="I50" s="107">
        <v>2855</v>
      </c>
      <c r="J50" s="108">
        <v>2920</v>
      </c>
      <c r="K50" s="108">
        <v>3090</v>
      </c>
      <c r="L50" s="108">
        <v>2912</v>
      </c>
      <c r="M50" s="109">
        <v>2747</v>
      </c>
    </row>
    <row r="51" spans="2:13" ht="27.75" customHeight="1" x14ac:dyDescent="0.15">
      <c r="B51" s="1245"/>
      <c r="C51" s="1246"/>
      <c r="D51" s="106"/>
      <c r="E51" s="1251" t="s">
        <v>42</v>
      </c>
      <c r="F51" s="1251"/>
      <c r="G51" s="1251"/>
      <c r="H51" s="1252"/>
      <c r="I51" s="107">
        <v>9</v>
      </c>
      <c r="J51" s="108">
        <v>5</v>
      </c>
      <c r="K51" s="108">
        <v>4</v>
      </c>
      <c r="L51" s="108">
        <v>3</v>
      </c>
      <c r="M51" s="109">
        <v>2</v>
      </c>
    </row>
    <row r="52" spans="2:13" ht="27.75" customHeight="1" x14ac:dyDescent="0.15">
      <c r="B52" s="1247"/>
      <c r="C52" s="1248"/>
      <c r="D52" s="106"/>
      <c r="E52" s="1251" t="s">
        <v>43</v>
      </c>
      <c r="F52" s="1251"/>
      <c r="G52" s="1251"/>
      <c r="H52" s="1252"/>
      <c r="I52" s="107">
        <v>3299</v>
      </c>
      <c r="J52" s="108">
        <v>3221</v>
      </c>
      <c r="K52" s="108">
        <v>3299</v>
      </c>
      <c r="L52" s="108">
        <v>3319</v>
      </c>
      <c r="M52" s="109">
        <v>3261</v>
      </c>
    </row>
    <row r="53" spans="2:13" ht="27.75" customHeight="1" thickBot="1" x14ac:dyDescent="0.2">
      <c r="B53" s="1258" t="s">
        <v>44</v>
      </c>
      <c r="C53" s="1259"/>
      <c r="D53" s="113"/>
      <c r="E53" s="1260" t="s">
        <v>45</v>
      </c>
      <c r="F53" s="1260"/>
      <c r="G53" s="1260"/>
      <c r="H53" s="1261"/>
      <c r="I53" s="114">
        <v>-1017</v>
      </c>
      <c r="J53" s="115">
        <v>-1056</v>
      </c>
      <c r="K53" s="115">
        <v>-1183</v>
      </c>
      <c r="L53" s="115">
        <v>-981</v>
      </c>
      <c r="M53" s="116">
        <v>-928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hx4lcyJuEJbGVFCkiRHCmjzMOCXveUGkgmo1jkFjPcimDRpGrOJ69UWV66BHWVhejAYkjlSVIDMnhZr/63hNQ==" saltValue="Pxm7jqAAv0oFMQXA9Box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70" t="s">
        <v>48</v>
      </c>
      <c r="D55" s="1270"/>
      <c r="E55" s="1271"/>
      <c r="F55" s="128">
        <v>2684</v>
      </c>
      <c r="G55" s="128">
        <v>2494</v>
      </c>
      <c r="H55" s="129">
        <v>2403</v>
      </c>
    </row>
    <row r="56" spans="2:8" ht="52.5" customHeight="1" x14ac:dyDescent="0.15">
      <c r="B56" s="130"/>
      <c r="C56" s="1272" t="s">
        <v>49</v>
      </c>
      <c r="D56" s="1272"/>
      <c r="E56" s="1273"/>
      <c r="F56" s="131">
        <v>169</v>
      </c>
      <c r="G56" s="131">
        <v>169</v>
      </c>
      <c r="H56" s="132">
        <v>99</v>
      </c>
    </row>
    <row r="57" spans="2:8" ht="53.25" customHeight="1" x14ac:dyDescent="0.15">
      <c r="B57" s="130"/>
      <c r="C57" s="1274" t="s">
        <v>50</v>
      </c>
      <c r="D57" s="1274"/>
      <c r="E57" s="1275"/>
      <c r="F57" s="133">
        <v>137</v>
      </c>
      <c r="G57" s="133">
        <v>150</v>
      </c>
      <c r="H57" s="134">
        <v>149</v>
      </c>
    </row>
    <row r="58" spans="2:8" ht="45.75" customHeight="1" x14ac:dyDescent="0.15">
      <c r="B58" s="135"/>
      <c r="C58" s="1262" t="s">
        <v>590</v>
      </c>
      <c r="D58" s="1263"/>
      <c r="E58" s="1264"/>
      <c r="F58" s="136">
        <v>70</v>
      </c>
      <c r="G58" s="136">
        <v>70</v>
      </c>
      <c r="H58" s="137">
        <v>70</v>
      </c>
    </row>
    <row r="59" spans="2:8" ht="45.75" customHeight="1" x14ac:dyDescent="0.15">
      <c r="B59" s="135"/>
      <c r="C59" s="1262" t="s">
        <v>591</v>
      </c>
      <c r="D59" s="1263"/>
      <c r="E59" s="1264"/>
      <c r="F59" s="136">
        <v>50</v>
      </c>
      <c r="G59" s="136">
        <v>50</v>
      </c>
      <c r="H59" s="137">
        <v>50</v>
      </c>
    </row>
    <row r="60" spans="2:8" ht="45.75" customHeight="1" x14ac:dyDescent="0.15">
      <c r="B60" s="135"/>
      <c r="C60" s="1262" t="s">
        <v>592</v>
      </c>
      <c r="D60" s="1263"/>
      <c r="E60" s="1264"/>
      <c r="F60" s="136">
        <v>8</v>
      </c>
      <c r="G60" s="136">
        <v>20</v>
      </c>
      <c r="H60" s="137">
        <v>15</v>
      </c>
    </row>
    <row r="61" spans="2:8" ht="45.75" customHeight="1" x14ac:dyDescent="0.15">
      <c r="B61" s="135"/>
      <c r="C61" s="1262" t="s">
        <v>593</v>
      </c>
      <c r="D61" s="1263"/>
      <c r="E61" s="1264"/>
      <c r="F61" s="136">
        <v>5</v>
      </c>
      <c r="G61" s="136">
        <v>5</v>
      </c>
      <c r="H61" s="137">
        <v>5</v>
      </c>
    </row>
    <row r="62" spans="2:8" ht="45.75" customHeight="1" thickBot="1" x14ac:dyDescent="0.2">
      <c r="B62" s="138"/>
      <c r="C62" s="1265" t="s">
        <v>594</v>
      </c>
      <c r="D62" s="1266"/>
      <c r="E62" s="1267"/>
      <c r="F62" s="139">
        <v>4</v>
      </c>
      <c r="G62" s="139">
        <v>4</v>
      </c>
      <c r="H62" s="140">
        <v>4</v>
      </c>
    </row>
    <row r="63" spans="2:8" ht="52.5" customHeight="1" thickBot="1" x14ac:dyDescent="0.2">
      <c r="B63" s="141"/>
      <c r="C63" s="1268" t="s">
        <v>51</v>
      </c>
      <c r="D63" s="1268"/>
      <c r="E63" s="1269"/>
      <c r="F63" s="142">
        <v>2990</v>
      </c>
      <c r="G63" s="142">
        <v>2813</v>
      </c>
      <c r="H63" s="143">
        <v>2652</v>
      </c>
    </row>
    <row r="64" spans="2:8" ht="15" customHeight="1" x14ac:dyDescent="0.15"/>
  </sheetData>
  <sheetProtection algorithmName="SHA-512" hashValue="cUs2Q0G3GbHIUY/AQL7+HCMALlsp0DdSFYfqMwQ9t6hg8CWhr09algEUx3+vPbXcp8YQKsbB9q4uLSYVngnOHQ==" saltValue="ZUuCxpGbqctozaeVl9/S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F49D9-E452-442D-9E36-A4806A56654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597</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598</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599</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600</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5"/>
      <c r="BY51" s="1316"/>
      <c r="BZ51" s="1316"/>
      <c r="CA51" s="1316"/>
      <c r="CB51" s="1316"/>
      <c r="CC51" s="1316"/>
      <c r="CD51" s="1316"/>
      <c r="CE51" s="1316"/>
      <c r="CF51" s="1315"/>
      <c r="CG51" s="1316"/>
      <c r="CH51" s="1316"/>
      <c r="CI51" s="1316"/>
      <c r="CJ51" s="1316"/>
      <c r="CK51" s="1316"/>
      <c r="CL51" s="1316"/>
      <c r="CM51" s="1316"/>
      <c r="CN51" s="1315"/>
      <c r="CO51" s="1316"/>
      <c r="CP51" s="1316"/>
      <c r="CQ51" s="1316"/>
      <c r="CR51" s="1316"/>
      <c r="CS51" s="1316"/>
      <c r="CT51" s="1316"/>
      <c r="CU51" s="1316"/>
      <c r="CV51" s="1316"/>
      <c r="CW51" s="1316"/>
      <c r="CX51" s="1316"/>
      <c r="CY51" s="1316"/>
      <c r="CZ51" s="1316"/>
      <c r="DA51" s="1316"/>
      <c r="DB51" s="1316"/>
      <c r="DC51" s="1316"/>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5"/>
      <c r="BY53" s="1316"/>
      <c r="BZ53" s="1316"/>
      <c r="CA53" s="1316"/>
      <c r="CB53" s="1316"/>
      <c r="CC53" s="1316"/>
      <c r="CD53" s="1316"/>
      <c r="CE53" s="1316"/>
      <c r="CF53" s="1315"/>
      <c r="CG53" s="1316"/>
      <c r="CH53" s="1316"/>
      <c r="CI53" s="1316"/>
      <c r="CJ53" s="1316"/>
      <c r="CK53" s="1316"/>
      <c r="CL53" s="1316"/>
      <c r="CM53" s="1316"/>
      <c r="CN53" s="1315"/>
      <c r="CO53" s="1316"/>
      <c r="CP53" s="1316"/>
      <c r="CQ53" s="1316"/>
      <c r="CR53" s="1316"/>
      <c r="CS53" s="1316"/>
      <c r="CT53" s="1316"/>
      <c r="CU53" s="1316"/>
      <c r="CV53" s="1316">
        <v>59.4</v>
      </c>
      <c r="CW53" s="1316"/>
      <c r="CX53" s="1316"/>
      <c r="CY53" s="1316"/>
      <c r="CZ53" s="1316"/>
      <c r="DA53" s="1316"/>
      <c r="DB53" s="1316"/>
      <c r="DC53" s="1316"/>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3"/>
      <c r="B55" s="1285"/>
      <c r="G55" s="1304"/>
      <c r="H55" s="1304"/>
      <c r="I55" s="1304"/>
      <c r="J55" s="1304"/>
      <c r="K55" s="1313"/>
      <c r="L55" s="1313"/>
      <c r="M55" s="1313"/>
      <c r="N55" s="1313"/>
      <c r="AN55" s="1310" t="s">
        <v>604</v>
      </c>
      <c r="AO55" s="1310"/>
      <c r="AP55" s="1310"/>
      <c r="AQ55" s="1310"/>
      <c r="AR55" s="1310"/>
      <c r="AS55" s="1310"/>
      <c r="AT55" s="1310"/>
      <c r="AU55" s="1310"/>
      <c r="AV55" s="1310"/>
      <c r="AW55" s="1310"/>
      <c r="AX55" s="1310"/>
      <c r="AY55" s="1310"/>
      <c r="AZ55" s="1310"/>
      <c r="BA55" s="1310"/>
      <c r="BB55" s="1314" t="s">
        <v>602</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5"/>
      <c r="BY55" s="1316"/>
      <c r="BZ55" s="1316"/>
      <c r="CA55" s="1316"/>
      <c r="CB55" s="1316"/>
      <c r="CC55" s="1316"/>
      <c r="CD55" s="1316"/>
      <c r="CE55" s="1316"/>
      <c r="CF55" s="1315"/>
      <c r="CG55" s="1316"/>
      <c r="CH55" s="1316"/>
      <c r="CI55" s="1316"/>
      <c r="CJ55" s="1316"/>
      <c r="CK55" s="1316"/>
      <c r="CL55" s="1316"/>
      <c r="CM55" s="1316"/>
      <c r="CN55" s="1315"/>
      <c r="CO55" s="1316"/>
      <c r="CP55" s="1316"/>
      <c r="CQ55" s="1316"/>
      <c r="CR55" s="1316"/>
      <c r="CS55" s="1316"/>
      <c r="CT55" s="1316"/>
      <c r="CU55" s="1316"/>
      <c r="CV55" s="1316">
        <v>3.4</v>
      </c>
      <c r="CW55" s="1316"/>
      <c r="CX55" s="1316"/>
      <c r="CY55" s="1316"/>
      <c r="CZ55" s="1316"/>
      <c r="DA55" s="1316"/>
      <c r="DB55" s="1316"/>
      <c r="DC55" s="1316"/>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3" customFormat="1"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603</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5"/>
      <c r="BY57" s="1316"/>
      <c r="BZ57" s="1316"/>
      <c r="CA57" s="1316"/>
      <c r="CB57" s="1316"/>
      <c r="CC57" s="1316"/>
      <c r="CD57" s="1316"/>
      <c r="CE57" s="1316"/>
      <c r="CF57" s="1315"/>
      <c r="CG57" s="1316"/>
      <c r="CH57" s="1316"/>
      <c r="CI57" s="1316"/>
      <c r="CJ57" s="1316"/>
      <c r="CK57" s="1316"/>
      <c r="CL57" s="1316"/>
      <c r="CM57" s="1316"/>
      <c r="CN57" s="1315"/>
      <c r="CO57" s="1316"/>
      <c r="CP57" s="1316"/>
      <c r="CQ57" s="1316"/>
      <c r="CR57" s="1316"/>
      <c r="CS57" s="1316"/>
      <c r="CT57" s="1316"/>
      <c r="CU57" s="1316"/>
      <c r="CV57" s="1316">
        <v>62.8</v>
      </c>
      <c r="CW57" s="1316"/>
      <c r="CX57" s="1316"/>
      <c r="CY57" s="1316"/>
      <c r="CZ57" s="1316"/>
      <c r="DA57" s="1316"/>
      <c r="DB57" s="1316"/>
      <c r="DC57" s="1316"/>
      <c r="DD57" s="1319"/>
      <c r="DE57" s="1317"/>
    </row>
    <row r="58" spans="1:109" s="1293" customFormat="1"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3" customFormat="1"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605</v>
      </c>
    </row>
    <row r="64" spans="1:109" x14ac:dyDescent="0.15">
      <c r="B64" s="1285"/>
      <c r="G64" s="1292"/>
      <c r="I64" s="1326"/>
      <c r="J64" s="1326"/>
      <c r="K64" s="1326"/>
      <c r="L64" s="1326"/>
      <c r="M64" s="1326"/>
      <c r="N64" s="1327"/>
      <c r="AM64" s="1292"/>
      <c r="AN64" s="1292" t="s">
        <v>598</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606</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1"/>
      <c r="I71" s="1332"/>
      <c r="J71" s="1329"/>
      <c r="K71" s="1329"/>
      <c r="L71" s="1330"/>
      <c r="M71" s="1329"/>
      <c r="N71" s="1330"/>
      <c r="AM71" s="1331"/>
      <c r="AN71" s="1278" t="s">
        <v>600</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x14ac:dyDescent="0.15">
      <c r="B73" s="1285"/>
      <c r="G73" s="1311"/>
      <c r="H73" s="1311"/>
      <c r="I73" s="1311"/>
      <c r="J73" s="1311"/>
      <c r="K73" s="1333"/>
      <c r="L73" s="1333"/>
      <c r="M73" s="1333"/>
      <c r="N73" s="1333"/>
      <c r="AM73" s="1303"/>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6">
        <v>9.1</v>
      </c>
      <c r="BQ75" s="1316"/>
      <c r="BR75" s="1316"/>
      <c r="BS75" s="1316"/>
      <c r="BT75" s="1316"/>
      <c r="BU75" s="1316"/>
      <c r="BV75" s="1316"/>
      <c r="BW75" s="1316"/>
      <c r="BX75" s="1316">
        <v>9.3000000000000007</v>
      </c>
      <c r="BY75" s="1316"/>
      <c r="BZ75" s="1316"/>
      <c r="CA75" s="1316"/>
      <c r="CB75" s="1316"/>
      <c r="CC75" s="1316"/>
      <c r="CD75" s="1316"/>
      <c r="CE75" s="1316"/>
      <c r="CF75" s="1316">
        <v>10.1</v>
      </c>
      <c r="CG75" s="1316"/>
      <c r="CH75" s="1316"/>
      <c r="CI75" s="1316"/>
      <c r="CJ75" s="1316"/>
      <c r="CK75" s="1316"/>
      <c r="CL75" s="1316"/>
      <c r="CM75" s="1316"/>
      <c r="CN75" s="1316">
        <v>10.9</v>
      </c>
      <c r="CO75" s="1316"/>
      <c r="CP75" s="1316"/>
      <c r="CQ75" s="1316"/>
      <c r="CR75" s="1316"/>
      <c r="CS75" s="1316"/>
      <c r="CT75" s="1316"/>
      <c r="CU75" s="1316"/>
      <c r="CV75" s="1316">
        <v>11.8</v>
      </c>
      <c r="CW75" s="1316"/>
      <c r="CX75" s="1316"/>
      <c r="CY75" s="1316"/>
      <c r="CZ75" s="1316"/>
      <c r="DA75" s="1316"/>
      <c r="DB75" s="1316"/>
      <c r="DC75" s="1316"/>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5"/>
      <c r="G77" s="1304"/>
      <c r="H77" s="1304"/>
      <c r="I77" s="1304"/>
      <c r="J77" s="1304"/>
      <c r="K77" s="1333"/>
      <c r="L77" s="1333"/>
      <c r="M77" s="1333"/>
      <c r="N77" s="1333"/>
      <c r="AN77" s="1310" t="s">
        <v>604</v>
      </c>
      <c r="AO77" s="1310"/>
      <c r="AP77" s="1310"/>
      <c r="AQ77" s="1310"/>
      <c r="AR77" s="1310"/>
      <c r="AS77" s="1310"/>
      <c r="AT77" s="1310"/>
      <c r="AU77" s="1310"/>
      <c r="AV77" s="1310"/>
      <c r="AW77" s="1310"/>
      <c r="AX77" s="1310"/>
      <c r="AY77" s="1310"/>
      <c r="AZ77" s="1310"/>
      <c r="BA77" s="1310"/>
      <c r="BB77" s="1314" t="s">
        <v>602</v>
      </c>
      <c r="BC77" s="1314"/>
      <c r="BD77" s="1314"/>
      <c r="BE77" s="1314"/>
      <c r="BF77" s="1314"/>
      <c r="BG77" s="1314"/>
      <c r="BH77" s="1314"/>
      <c r="BI77" s="1314"/>
      <c r="BJ77" s="1314"/>
      <c r="BK77" s="1314"/>
      <c r="BL77" s="1314"/>
      <c r="BM77" s="1314"/>
      <c r="BN77" s="1314"/>
      <c r="BO77" s="1314"/>
      <c r="BP77" s="1316">
        <v>25.4</v>
      </c>
      <c r="BQ77" s="1316"/>
      <c r="BR77" s="1316"/>
      <c r="BS77" s="1316"/>
      <c r="BT77" s="1316"/>
      <c r="BU77" s="1316"/>
      <c r="BV77" s="1316"/>
      <c r="BW77" s="1316"/>
      <c r="BX77" s="1316">
        <v>23.4</v>
      </c>
      <c r="BY77" s="1316"/>
      <c r="BZ77" s="1316"/>
      <c r="CA77" s="1316"/>
      <c r="CB77" s="1316"/>
      <c r="CC77" s="1316"/>
      <c r="CD77" s="1316"/>
      <c r="CE77" s="1316"/>
      <c r="CF77" s="1316">
        <v>7.7</v>
      </c>
      <c r="CG77" s="1316"/>
      <c r="CH77" s="1316"/>
      <c r="CI77" s="1316"/>
      <c r="CJ77" s="1316"/>
      <c r="CK77" s="1316"/>
      <c r="CL77" s="1316"/>
      <c r="CM77" s="1316"/>
      <c r="CN77" s="1316">
        <v>3.2</v>
      </c>
      <c r="CO77" s="1316"/>
      <c r="CP77" s="1316"/>
      <c r="CQ77" s="1316"/>
      <c r="CR77" s="1316"/>
      <c r="CS77" s="1316"/>
      <c r="CT77" s="1316"/>
      <c r="CU77" s="1316"/>
      <c r="CV77" s="1316">
        <v>3.4</v>
      </c>
      <c r="CW77" s="1316"/>
      <c r="CX77" s="1316"/>
      <c r="CY77" s="1316"/>
      <c r="CZ77" s="1316"/>
      <c r="DA77" s="1316"/>
      <c r="DB77" s="1316"/>
      <c r="DC77" s="1316"/>
    </row>
    <row r="78" spans="2:107"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607</v>
      </c>
      <c r="BC79" s="1314"/>
      <c r="BD79" s="1314"/>
      <c r="BE79" s="1314"/>
      <c r="BF79" s="1314"/>
      <c r="BG79" s="1314"/>
      <c r="BH79" s="1314"/>
      <c r="BI79" s="1314"/>
      <c r="BJ79" s="1314"/>
      <c r="BK79" s="1314"/>
      <c r="BL79" s="1314"/>
      <c r="BM79" s="1314"/>
      <c r="BN79" s="1314"/>
      <c r="BO79" s="1314"/>
      <c r="BP79" s="1316">
        <v>8.6</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8.8000000000000007</v>
      </c>
      <c r="CO79" s="1316"/>
      <c r="CP79" s="1316"/>
      <c r="CQ79" s="1316"/>
      <c r="CR79" s="1316"/>
      <c r="CS79" s="1316"/>
      <c r="CT79" s="1316"/>
      <c r="CU79" s="1316"/>
      <c r="CV79" s="1316">
        <v>8.8000000000000007</v>
      </c>
      <c r="CW79" s="1316"/>
      <c r="CX79" s="1316"/>
      <c r="CY79" s="1316"/>
      <c r="CZ79" s="1316"/>
      <c r="DA79" s="1316"/>
      <c r="DB79" s="1316"/>
      <c r="DC79" s="1316"/>
    </row>
    <row r="80" spans="2:107"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6"/>
      <c r="AQ87" s="1336"/>
      <c r="BC87" s="1336"/>
      <c r="BO87" s="1336"/>
      <c r="CA87" s="1336"/>
      <c r="CM87" s="1336"/>
      <c r="CY87" s="133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IYURwYz4Ee2POEQFW/TnV+AsYJSzIIeDy+O6+Ihy+ZQ2Ygt31arvWFaaAtZa83Ww9rxp+7sZz2gHDdxZ/dh66w==" saltValue="YUymfzScz1cVxOi4DEGP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087B-CDFE-4B29-BFE1-68F41F47531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TfxFXLZ7+O7/FXW5aMLCL+ooEkh4ce4xFXq1AAqwj3sEk5MumvTx0msS9v8yp8N5ZAuQqw9t37gtNGi4zucboA==" saltValue="2gl6tGMQDaptAr4fQLnz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8AB4-D8AD-44D9-9481-D905AA3933A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EPvkmp5fe6d880ghUnq+8OBjvK+PBhbIBUJyw9888dZR5mTeeAKc0ZxZh8pm4z57qk8XGbMrI7co8PhmyxoB7Q==" saltValue="rpAr6hAfOvngQ975Yn5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45185</v>
      </c>
      <c r="E3" s="162"/>
      <c r="F3" s="163">
        <v>119882</v>
      </c>
      <c r="G3" s="164"/>
      <c r="H3" s="165"/>
    </row>
    <row r="4" spans="1:8" x14ac:dyDescent="0.15">
      <c r="A4" s="166"/>
      <c r="B4" s="167"/>
      <c r="C4" s="168"/>
      <c r="D4" s="169">
        <v>15114</v>
      </c>
      <c r="E4" s="170"/>
      <c r="F4" s="171">
        <v>66481</v>
      </c>
      <c r="G4" s="172"/>
      <c r="H4" s="173"/>
    </row>
    <row r="5" spans="1:8" x14ac:dyDescent="0.15">
      <c r="A5" s="154" t="s">
        <v>551</v>
      </c>
      <c r="B5" s="159"/>
      <c r="C5" s="160"/>
      <c r="D5" s="161">
        <v>71465</v>
      </c>
      <c r="E5" s="162"/>
      <c r="F5" s="163">
        <v>116162</v>
      </c>
      <c r="G5" s="164"/>
      <c r="H5" s="165"/>
    </row>
    <row r="6" spans="1:8" x14ac:dyDescent="0.15">
      <c r="A6" s="166"/>
      <c r="B6" s="167"/>
      <c r="C6" s="168"/>
      <c r="D6" s="169">
        <v>18659</v>
      </c>
      <c r="E6" s="170"/>
      <c r="F6" s="171">
        <v>61562</v>
      </c>
      <c r="G6" s="172"/>
      <c r="H6" s="173"/>
    </row>
    <row r="7" spans="1:8" x14ac:dyDescent="0.15">
      <c r="A7" s="154" t="s">
        <v>552</v>
      </c>
      <c r="B7" s="159"/>
      <c r="C7" s="160"/>
      <c r="D7" s="161">
        <v>91762</v>
      </c>
      <c r="E7" s="162"/>
      <c r="F7" s="163">
        <v>121449</v>
      </c>
      <c r="G7" s="164"/>
      <c r="H7" s="165"/>
    </row>
    <row r="8" spans="1:8" x14ac:dyDescent="0.15">
      <c r="A8" s="166"/>
      <c r="B8" s="167"/>
      <c r="C8" s="168"/>
      <c r="D8" s="169">
        <v>56634</v>
      </c>
      <c r="E8" s="170"/>
      <c r="F8" s="171">
        <v>62922</v>
      </c>
      <c r="G8" s="172"/>
      <c r="H8" s="173"/>
    </row>
    <row r="9" spans="1:8" x14ac:dyDescent="0.15">
      <c r="A9" s="154" t="s">
        <v>553</v>
      </c>
      <c r="B9" s="159"/>
      <c r="C9" s="160"/>
      <c r="D9" s="161">
        <v>137462</v>
      </c>
      <c r="E9" s="162"/>
      <c r="F9" s="163">
        <v>145139</v>
      </c>
      <c r="G9" s="164"/>
      <c r="H9" s="165"/>
    </row>
    <row r="10" spans="1:8" x14ac:dyDescent="0.15">
      <c r="A10" s="166"/>
      <c r="B10" s="167"/>
      <c r="C10" s="168"/>
      <c r="D10" s="169">
        <v>79307</v>
      </c>
      <c r="E10" s="170"/>
      <c r="F10" s="171">
        <v>83762</v>
      </c>
      <c r="G10" s="172"/>
      <c r="H10" s="173"/>
    </row>
    <row r="11" spans="1:8" x14ac:dyDescent="0.15">
      <c r="A11" s="154" t="s">
        <v>554</v>
      </c>
      <c r="B11" s="159"/>
      <c r="C11" s="160"/>
      <c r="D11" s="161">
        <v>137882</v>
      </c>
      <c r="E11" s="162"/>
      <c r="F11" s="163">
        <v>125391</v>
      </c>
      <c r="G11" s="164"/>
      <c r="H11" s="165"/>
    </row>
    <row r="12" spans="1:8" x14ac:dyDescent="0.15">
      <c r="A12" s="166"/>
      <c r="B12" s="167"/>
      <c r="C12" s="174"/>
      <c r="D12" s="169">
        <v>104744</v>
      </c>
      <c r="E12" s="170"/>
      <c r="F12" s="171">
        <v>68516</v>
      </c>
      <c r="G12" s="172"/>
      <c r="H12" s="173"/>
    </row>
    <row r="13" spans="1:8" x14ac:dyDescent="0.15">
      <c r="A13" s="154"/>
      <c r="B13" s="159"/>
      <c r="C13" s="175"/>
      <c r="D13" s="176">
        <v>96751</v>
      </c>
      <c r="E13" s="177"/>
      <c r="F13" s="178">
        <v>125605</v>
      </c>
      <c r="G13" s="179"/>
      <c r="H13" s="165"/>
    </row>
    <row r="14" spans="1:8" x14ac:dyDescent="0.15">
      <c r="A14" s="166"/>
      <c r="B14" s="167"/>
      <c r="C14" s="168"/>
      <c r="D14" s="169">
        <v>54892</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9.99</v>
      </c>
      <c r="C19" s="180">
        <f>ROUND(VALUE(SUBSTITUTE(実質収支比率等に係る経年分析!G$48,"▲","-")),2)</f>
        <v>10.36</v>
      </c>
      <c r="D19" s="180">
        <f>ROUND(VALUE(SUBSTITUTE(実質収支比率等に係る経年分析!H$48,"▲","-")),2)</f>
        <v>7.29</v>
      </c>
      <c r="E19" s="180">
        <f>ROUND(VALUE(SUBSTITUTE(実質収支比率等に係る経年分析!I$48,"▲","-")),2)</f>
        <v>10.89</v>
      </c>
      <c r="F19" s="180">
        <f>ROUND(VALUE(SUBSTITUTE(実質収支比率等に係る経年分析!J$48,"▲","-")),2)</f>
        <v>10.66</v>
      </c>
    </row>
    <row r="20" spans="1:11" x14ac:dyDescent="0.15">
      <c r="A20" s="180" t="s">
        <v>55</v>
      </c>
      <c r="B20" s="180">
        <f>ROUND(VALUE(SUBSTITUTE(実質収支比率等に係る経年分析!F$47,"▲","-")),2)</f>
        <v>119.83</v>
      </c>
      <c r="C20" s="180">
        <f>ROUND(VALUE(SUBSTITUTE(実質収支比率等に係る経年分析!G$47,"▲","-")),2)</f>
        <v>123.26</v>
      </c>
      <c r="D20" s="180">
        <f>ROUND(VALUE(SUBSTITUTE(実質収支比率等に係る経年分析!H$47,"▲","-")),2)</f>
        <v>130.71</v>
      </c>
      <c r="E20" s="180">
        <f>ROUND(VALUE(SUBSTITUTE(実質収支比率等に係る経年分析!I$47,"▲","-")),2)</f>
        <v>121.3</v>
      </c>
      <c r="F20" s="180">
        <f>ROUND(VALUE(SUBSTITUTE(実質収支比率等に係る経年分析!J$47,"▲","-")),2)</f>
        <v>112.45</v>
      </c>
    </row>
    <row r="21" spans="1:11" x14ac:dyDescent="0.15">
      <c r="A21" s="180" t="s">
        <v>56</v>
      </c>
      <c r="B21" s="180">
        <f>IF(ISNUMBER(VALUE(SUBSTITUTE(実質収支比率等に係る経年分析!F$49,"▲","-"))),ROUND(VALUE(SUBSTITUTE(実質収支比率等に係る経年分析!F$49,"▲","-")),2),NA())</f>
        <v>7.97</v>
      </c>
      <c r="C21" s="180">
        <f>IF(ISNUMBER(VALUE(SUBSTITUTE(実質収支比率等に係る経年分析!G$49,"▲","-"))),ROUND(VALUE(SUBSTITUTE(実質収支比率等に係る経年分析!G$49,"▲","-")),2),NA())</f>
        <v>3.06</v>
      </c>
      <c r="D21" s="180">
        <f>IF(ISNUMBER(VALUE(SUBSTITUTE(実質収支比率等に係る経年分析!H$49,"▲","-"))),ROUND(VALUE(SUBSTITUTE(実質収支比率等に係る経年分析!H$49,"▲","-")),2),NA())</f>
        <v>3.44</v>
      </c>
      <c r="E21" s="180">
        <f>IF(ISNUMBER(VALUE(SUBSTITUTE(実質収支比率等に係る経年分析!I$49,"▲","-"))),ROUND(VALUE(SUBSTITUTE(実質収支比率等に係る経年分析!I$49,"▲","-")),2),NA())</f>
        <v>-5.63</v>
      </c>
      <c r="F21" s="180">
        <f>IF(ISNUMBER(VALUE(SUBSTITUTE(実質収支比率等に係る経年分析!J$49,"▲","-"))),ROUND(VALUE(SUBSTITUTE(実質収支比率等に係る経年分析!J$49,"▲","-")),2),NA())</f>
        <v>4.76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8.3800000000000008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10.65</v>
      </c>
    </row>
    <row r="36" spans="1:16" x14ac:dyDescent="0.15">
      <c r="A36" s="181" t="str">
        <f>IF(連結実質赤字比率に係る赤字・黒字の構成分析!C$34="",NA(),連結実質赤字比率に係る赤字・黒字の構成分析!C$34)</f>
        <v>上水道特別会計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9.7799999999999994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285</v>
      </c>
      <c r="E42" s="182"/>
      <c r="F42" s="182"/>
      <c r="G42" s="182">
        <f>'実質公債費比率（分子）の構造'!L$52</f>
        <v>289</v>
      </c>
      <c r="H42" s="182"/>
      <c r="I42" s="182"/>
      <c r="J42" s="182">
        <f>'実質公債費比率（分子）の構造'!M$52</f>
        <v>293</v>
      </c>
      <c r="K42" s="182"/>
      <c r="L42" s="182"/>
      <c r="M42" s="182">
        <f>'実質公債費比率（分子）の構造'!N$52</f>
        <v>306</v>
      </c>
      <c r="N42" s="182"/>
      <c r="O42" s="182"/>
      <c r="P42" s="182">
        <f>'実質公債費比率（分子）の構造'!O$52</f>
        <v>308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17</v>
      </c>
      <c r="C45" s="182"/>
      <c r="D45" s="182"/>
      <c r="E45" s="182">
        <f>'実質公債費比率（分子）の構造'!L$49</f>
        <v>20</v>
      </c>
      <c r="F45" s="182"/>
      <c r="G45" s="182"/>
      <c r="H45" s="182">
        <f>'実質公債費比率（分子）の構造'!M$49</f>
        <v>19</v>
      </c>
      <c r="I45" s="182"/>
      <c r="J45" s="182"/>
      <c r="K45" s="182">
        <f>'実質公債費比率（分子）の構造'!N$49</f>
        <v>20</v>
      </c>
      <c r="L45" s="182"/>
      <c r="M45" s="182"/>
      <c r="N45" s="182">
        <f>'実質公債費比率（分子）の構造'!O$49</f>
        <v>20</v>
      </c>
      <c r="O45" s="182"/>
      <c r="P45" s="182"/>
    </row>
    <row r="46" spans="1:16" x14ac:dyDescent="0.15">
      <c r="A46" s="182" t="s">
        <v>67</v>
      </c>
      <c r="B46" s="182">
        <f>'実質公債費比率（分子）の構造'!K$48</f>
        <v>107</v>
      </c>
      <c r="C46" s="182"/>
      <c r="D46" s="182"/>
      <c r="E46" s="182">
        <f>'実質公債費比率（分子）の構造'!L$48</f>
        <v>140</v>
      </c>
      <c r="F46" s="182"/>
      <c r="G46" s="182"/>
      <c r="H46" s="182">
        <f>'実質公債費比率（分子）の構造'!M$48</f>
        <v>158</v>
      </c>
      <c r="I46" s="182"/>
      <c r="J46" s="182"/>
      <c r="K46" s="182">
        <f>'実質公債費比率（分子）の構造'!N$48</f>
        <v>144</v>
      </c>
      <c r="L46" s="182"/>
      <c r="M46" s="182"/>
      <c r="N46" s="182">
        <f>'実質公債費比率（分子）の構造'!O$48</f>
        <v>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331</v>
      </c>
      <c r="C49" s="182"/>
      <c r="D49" s="182"/>
      <c r="E49" s="182">
        <f>'実質公債費比率（分子）の構造'!L$45</f>
        <v>305</v>
      </c>
      <c r="F49" s="182"/>
      <c r="G49" s="182"/>
      <c r="H49" s="182">
        <f>'実質公債費比率（分子）の構造'!M$45</f>
        <v>310</v>
      </c>
      <c r="I49" s="182"/>
      <c r="J49" s="182"/>
      <c r="K49" s="182">
        <f>'実質公債費比率（分子）の構造'!N$45</f>
        <v>351</v>
      </c>
      <c r="L49" s="182"/>
      <c r="M49" s="182"/>
      <c r="N49" s="182">
        <f>'実質公債費比率（分子）の構造'!O$45</f>
        <v>370</v>
      </c>
      <c r="O49" s="182"/>
      <c r="P49" s="182"/>
    </row>
    <row r="50" spans="1:16" x14ac:dyDescent="0.15">
      <c r="A50" s="182" t="s">
        <v>71</v>
      </c>
      <c r="B50" s="182" t="e">
        <f>NA()</f>
        <v>#N/A</v>
      </c>
      <c r="C50" s="182">
        <f>IF(ISNUMBER('実質公債費比率（分子）の構造'!K$53),'実質公債費比率（分子）の構造'!K$53,NA())</f>
        <v>171</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195</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230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3299</v>
      </c>
      <c r="E56" s="181"/>
      <c r="F56" s="181"/>
      <c r="G56" s="181">
        <f>'将来負担比率（分子）の構造'!J$52</f>
        <v>3221</v>
      </c>
      <c r="H56" s="181"/>
      <c r="I56" s="181"/>
      <c r="J56" s="181">
        <f>'将来負担比率（分子）の構造'!K$52</f>
        <v>3299</v>
      </c>
      <c r="K56" s="181"/>
      <c r="L56" s="181"/>
      <c r="M56" s="181">
        <f>'将来負担比率（分子）の構造'!L$52</f>
        <v>3319</v>
      </c>
      <c r="N56" s="181"/>
      <c r="O56" s="181"/>
      <c r="P56" s="181">
        <f>'将来負担比率（分子）の構造'!M$52</f>
        <v>3261</v>
      </c>
    </row>
    <row r="57" spans="1:16" x14ac:dyDescent="0.15">
      <c r="A57" s="181" t="s">
        <v>42</v>
      </c>
      <c r="B57" s="181"/>
      <c r="C57" s="181"/>
      <c r="D57" s="181">
        <f>'将来負担比率（分子）の構造'!I$51</f>
        <v>9</v>
      </c>
      <c r="E57" s="181"/>
      <c r="F57" s="181"/>
      <c r="G57" s="181">
        <f>'将来負担比率（分子）の構造'!J$51</f>
        <v>5</v>
      </c>
      <c r="H57" s="181"/>
      <c r="I57" s="181"/>
      <c r="J57" s="181">
        <f>'将来負担比率（分子）の構造'!K$51</f>
        <v>4</v>
      </c>
      <c r="K57" s="181"/>
      <c r="L57" s="181"/>
      <c r="M57" s="181">
        <f>'将来負担比率（分子）の構造'!L$51</f>
        <v>3</v>
      </c>
      <c r="N57" s="181"/>
      <c r="O57" s="181"/>
      <c r="P57" s="181">
        <f>'将来負担比率（分子）の構造'!M$51</f>
        <v>2</v>
      </c>
    </row>
    <row r="58" spans="1:16" x14ac:dyDescent="0.15">
      <c r="A58" s="181" t="s">
        <v>41</v>
      </c>
      <c r="B58" s="181"/>
      <c r="C58" s="181"/>
      <c r="D58" s="181">
        <f>'将来負担比率（分子）の構造'!I$50</f>
        <v>2855</v>
      </c>
      <c r="E58" s="181"/>
      <c r="F58" s="181"/>
      <c r="G58" s="181">
        <f>'将来負担比率（分子）の構造'!J$50</f>
        <v>2920</v>
      </c>
      <c r="H58" s="181"/>
      <c r="I58" s="181"/>
      <c r="J58" s="181">
        <f>'将来負担比率（分子）の構造'!K$50</f>
        <v>3090</v>
      </c>
      <c r="K58" s="181"/>
      <c r="L58" s="181"/>
      <c r="M58" s="181">
        <f>'将来負担比率（分子）の構造'!L$50</f>
        <v>2912</v>
      </c>
      <c r="N58" s="181"/>
      <c r="O58" s="181"/>
      <c r="P58" s="181">
        <f>'将来負担比率（分子）の構造'!M$50</f>
        <v>2747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459</v>
      </c>
      <c r="C62" s="181"/>
      <c r="D62" s="181"/>
      <c r="E62" s="181">
        <f>'将来負担比率（分子）の構造'!J$45</f>
        <v>370</v>
      </c>
      <c r="F62" s="181"/>
      <c r="G62" s="181"/>
      <c r="H62" s="181">
        <f>'将来負担比率（分子）の構造'!K$45</f>
        <v>314</v>
      </c>
      <c r="I62" s="181"/>
      <c r="J62" s="181"/>
      <c r="K62" s="181">
        <f>'将来負担比率（分子）の構造'!L$45</f>
        <v>277</v>
      </c>
      <c r="L62" s="181"/>
      <c r="M62" s="181"/>
      <c r="N62" s="181">
        <f>'将来負担比率（分子）の構造'!M$45</f>
        <v>260</v>
      </c>
      <c r="O62" s="181"/>
      <c r="P62" s="181"/>
    </row>
    <row r="63" spans="1:16" x14ac:dyDescent="0.15">
      <c r="A63" s="181" t="s">
        <v>34</v>
      </c>
      <c r="B63" s="181">
        <f>'将来負担比率（分子）の構造'!I$44</f>
        <v>144</v>
      </c>
      <c r="C63" s="181"/>
      <c r="D63" s="181"/>
      <c r="E63" s="181">
        <f>'将来負担比率（分子）の構造'!J$44</f>
        <v>120</v>
      </c>
      <c r="F63" s="181"/>
      <c r="G63" s="181"/>
      <c r="H63" s="181">
        <f>'将来負担比率（分子）の構造'!K$44</f>
        <v>109</v>
      </c>
      <c r="I63" s="181"/>
      <c r="J63" s="181"/>
      <c r="K63" s="181">
        <f>'将来負担比率（分子）の構造'!L$44</f>
        <v>88</v>
      </c>
      <c r="L63" s="181"/>
      <c r="M63" s="181"/>
      <c r="N63" s="181">
        <f>'将来負担比率（分子）の構造'!M$44</f>
        <v>65</v>
      </c>
      <c r="O63" s="181"/>
      <c r="P63" s="181"/>
    </row>
    <row r="64" spans="1:16" x14ac:dyDescent="0.15">
      <c r="A64" s="181" t="s">
        <v>33</v>
      </c>
      <c r="B64" s="181">
        <f>'将来負担比率（分子）の構造'!I$43</f>
        <v>1608</v>
      </c>
      <c r="C64" s="181"/>
      <c r="D64" s="181"/>
      <c r="E64" s="181">
        <f>'将来負担比率（分子）の構造'!J$43</f>
        <v>1701</v>
      </c>
      <c r="F64" s="181"/>
      <c r="G64" s="181"/>
      <c r="H64" s="181">
        <f>'将来負担比率（分子）の構造'!K$43</f>
        <v>1738</v>
      </c>
      <c r="I64" s="181"/>
      <c r="J64" s="181"/>
      <c r="K64" s="181">
        <f>'将来負担比率（分子）の構造'!L$43</f>
        <v>1784</v>
      </c>
      <c r="L64" s="181"/>
      <c r="M64" s="181"/>
      <c r="N64" s="181">
        <f>'将来負担比率（分子）の構造'!M$43</f>
        <v>1733</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2</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2932</v>
      </c>
      <c r="C66" s="181"/>
      <c r="D66" s="181"/>
      <c r="E66" s="181">
        <f>'将来負担比率（分子）の構造'!J$41</f>
        <v>2897</v>
      </c>
      <c r="F66" s="181"/>
      <c r="G66" s="181"/>
      <c r="H66" s="181">
        <f>'将来負担比率（分子）の構造'!K$41</f>
        <v>3047</v>
      </c>
      <c r="I66" s="181"/>
      <c r="J66" s="181"/>
      <c r="K66" s="181">
        <f>'将来負担比率（分子）の構造'!L$41</f>
        <v>3103</v>
      </c>
      <c r="L66" s="181"/>
      <c r="M66" s="181"/>
      <c r="N66" s="181">
        <f>'将来負担比率（分子）の構造'!M$41</f>
        <v>3022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2684</v>
      </c>
      <c r="C72" s="185">
        <f>基金残高に係る経年分析!G55</f>
        <v>2494</v>
      </c>
      <c r="D72" s="185">
        <f>基金残高に係る経年分析!H55</f>
        <v>2403</v>
      </c>
    </row>
    <row r="73" spans="1:16" x14ac:dyDescent="0.15">
      <c r="A73" s="184" t="s">
        <v>78</v>
      </c>
      <c r="B73" s="185">
        <f>基金残高に係る経年分析!F56</f>
        <v>169</v>
      </c>
      <c r="C73" s="185">
        <f>基金残高に係る経年分析!G56</f>
        <v>169</v>
      </c>
      <c r="D73" s="185">
        <f>基金残高に係る経年分析!H56</f>
        <v>99</v>
      </c>
    </row>
    <row r="74" spans="1:16" x14ac:dyDescent="0.15">
      <c r="A74" s="184" t="s">
        <v>79</v>
      </c>
      <c r="B74" s="185">
        <f>基金残高に係る経年分析!F57</f>
        <v>137</v>
      </c>
      <c r="C74" s="185">
        <f>基金残高に係る経年分析!G57</f>
        <v>150</v>
      </c>
      <c r="D74" s="185">
        <f>基金残高に係る経年分析!H57</f>
        <v>149</v>
      </c>
    </row>
  </sheetData>
  <sheetProtection algorithmName="SHA-512" hashValue="dNHLycCwu3Bbmd+ptxwtQH7soetDnU20fTtBxUT9yv6ZSiJl3heI1r89YfRPvDH9s1qaKSiyjXt/VoJ8tv0/4A==" saltValue="giUmvPVI9ZFxms39JO1J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469719</v>
      </c>
      <c r="S5" s="637"/>
      <c r="T5" s="637"/>
      <c r="U5" s="637"/>
      <c r="V5" s="637"/>
      <c r="W5" s="637"/>
      <c r="X5" s="637"/>
      <c r="Y5" s="638"/>
      <c r="Z5" s="639">
        <v>10.199999999999999</v>
      </c>
      <c r="AA5" s="639"/>
      <c r="AB5" s="639"/>
      <c r="AC5" s="639"/>
      <c r="AD5" s="640">
        <v>469719</v>
      </c>
      <c r="AE5" s="640"/>
      <c r="AF5" s="640"/>
      <c r="AG5" s="640"/>
      <c r="AH5" s="640"/>
      <c r="AI5" s="640"/>
      <c r="AJ5" s="640"/>
      <c r="AK5" s="640"/>
      <c r="AL5" s="641">
        <v>22.7</v>
      </c>
      <c r="AM5" s="642"/>
      <c r="AN5" s="642"/>
      <c r="AO5" s="643"/>
      <c r="AP5" s="633" t="s">
        <v>230</v>
      </c>
      <c r="AQ5" s="634"/>
      <c r="AR5" s="634"/>
      <c r="AS5" s="634"/>
      <c r="AT5" s="634"/>
      <c r="AU5" s="634"/>
      <c r="AV5" s="634"/>
      <c r="AW5" s="634"/>
      <c r="AX5" s="634"/>
      <c r="AY5" s="634"/>
      <c r="AZ5" s="634"/>
      <c r="BA5" s="634"/>
      <c r="BB5" s="634"/>
      <c r="BC5" s="634"/>
      <c r="BD5" s="634"/>
      <c r="BE5" s="634"/>
      <c r="BF5" s="635"/>
      <c r="BG5" s="647">
        <v>469719</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26772</v>
      </c>
      <c r="S6" s="648"/>
      <c r="T6" s="648"/>
      <c r="U6" s="648"/>
      <c r="V6" s="648"/>
      <c r="W6" s="648"/>
      <c r="X6" s="648"/>
      <c r="Y6" s="649"/>
      <c r="Z6" s="650">
        <v>0.6</v>
      </c>
      <c r="AA6" s="650"/>
      <c r="AB6" s="650"/>
      <c r="AC6" s="650"/>
      <c r="AD6" s="651">
        <v>26772</v>
      </c>
      <c r="AE6" s="651"/>
      <c r="AF6" s="651"/>
      <c r="AG6" s="651"/>
      <c r="AH6" s="651"/>
      <c r="AI6" s="651"/>
      <c r="AJ6" s="651"/>
      <c r="AK6" s="651"/>
      <c r="AL6" s="652">
        <v>1.3</v>
      </c>
      <c r="AM6" s="653"/>
      <c r="AN6" s="653"/>
      <c r="AO6" s="654"/>
      <c r="AP6" s="644" t="s">
        <v>235</v>
      </c>
      <c r="AQ6" s="645"/>
      <c r="AR6" s="645"/>
      <c r="AS6" s="645"/>
      <c r="AT6" s="645"/>
      <c r="AU6" s="645"/>
      <c r="AV6" s="645"/>
      <c r="AW6" s="645"/>
      <c r="AX6" s="645"/>
      <c r="AY6" s="645"/>
      <c r="AZ6" s="645"/>
      <c r="BA6" s="645"/>
      <c r="BB6" s="645"/>
      <c r="BC6" s="645"/>
      <c r="BD6" s="645"/>
      <c r="BE6" s="645"/>
      <c r="BF6" s="646"/>
      <c r="BG6" s="647">
        <v>469719</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56253</v>
      </c>
      <c r="CS6" s="648"/>
      <c r="CT6" s="648"/>
      <c r="CU6" s="648"/>
      <c r="CV6" s="648"/>
      <c r="CW6" s="648"/>
      <c r="CX6" s="648"/>
      <c r="CY6" s="649"/>
      <c r="CZ6" s="641">
        <v>1.3</v>
      </c>
      <c r="DA6" s="642"/>
      <c r="DB6" s="642"/>
      <c r="DC6" s="661"/>
      <c r="DD6" s="656" t="s">
        <v>129</v>
      </c>
      <c r="DE6" s="648"/>
      <c r="DF6" s="648"/>
      <c r="DG6" s="648"/>
      <c r="DH6" s="648"/>
      <c r="DI6" s="648"/>
      <c r="DJ6" s="648"/>
      <c r="DK6" s="648"/>
      <c r="DL6" s="648"/>
      <c r="DM6" s="648"/>
      <c r="DN6" s="648"/>
      <c r="DO6" s="648"/>
      <c r="DP6" s="649"/>
      <c r="DQ6" s="656">
        <v>56253</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396</v>
      </c>
      <c r="S7" s="648"/>
      <c r="T7" s="648"/>
      <c r="U7" s="648"/>
      <c r="V7" s="648"/>
      <c r="W7" s="648"/>
      <c r="X7" s="648"/>
      <c r="Y7" s="649"/>
      <c r="Z7" s="650">
        <v>0</v>
      </c>
      <c r="AA7" s="650"/>
      <c r="AB7" s="650"/>
      <c r="AC7" s="650"/>
      <c r="AD7" s="651">
        <v>396</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194579</v>
      </c>
      <c r="BH7" s="648"/>
      <c r="BI7" s="648"/>
      <c r="BJ7" s="648"/>
      <c r="BK7" s="648"/>
      <c r="BL7" s="648"/>
      <c r="BM7" s="648"/>
      <c r="BN7" s="649"/>
      <c r="BO7" s="650">
        <v>41.4</v>
      </c>
      <c r="BP7" s="650"/>
      <c r="BQ7" s="650"/>
      <c r="BR7" s="650"/>
      <c r="BS7" s="651" t="s">
        <v>129</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1337945</v>
      </c>
      <c r="CS7" s="648"/>
      <c r="CT7" s="648"/>
      <c r="CU7" s="648"/>
      <c r="CV7" s="648"/>
      <c r="CW7" s="648"/>
      <c r="CX7" s="648"/>
      <c r="CY7" s="649"/>
      <c r="CZ7" s="650">
        <v>30.7</v>
      </c>
      <c r="DA7" s="650"/>
      <c r="DB7" s="650"/>
      <c r="DC7" s="650"/>
      <c r="DD7" s="656">
        <v>407817</v>
      </c>
      <c r="DE7" s="648"/>
      <c r="DF7" s="648"/>
      <c r="DG7" s="648"/>
      <c r="DH7" s="648"/>
      <c r="DI7" s="648"/>
      <c r="DJ7" s="648"/>
      <c r="DK7" s="648"/>
      <c r="DL7" s="648"/>
      <c r="DM7" s="648"/>
      <c r="DN7" s="648"/>
      <c r="DO7" s="648"/>
      <c r="DP7" s="649"/>
      <c r="DQ7" s="656">
        <v>419892</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943</v>
      </c>
      <c r="S8" s="648"/>
      <c r="T8" s="648"/>
      <c r="U8" s="648"/>
      <c r="V8" s="648"/>
      <c r="W8" s="648"/>
      <c r="X8" s="648"/>
      <c r="Y8" s="649"/>
      <c r="Z8" s="650">
        <v>0</v>
      </c>
      <c r="AA8" s="650"/>
      <c r="AB8" s="650"/>
      <c r="AC8" s="650"/>
      <c r="AD8" s="651">
        <v>943</v>
      </c>
      <c r="AE8" s="651"/>
      <c r="AF8" s="651"/>
      <c r="AG8" s="651"/>
      <c r="AH8" s="651"/>
      <c r="AI8" s="651"/>
      <c r="AJ8" s="651"/>
      <c r="AK8" s="651"/>
      <c r="AL8" s="652">
        <v>0</v>
      </c>
      <c r="AM8" s="653"/>
      <c r="AN8" s="653"/>
      <c r="AO8" s="654"/>
      <c r="AP8" s="644" t="s">
        <v>241</v>
      </c>
      <c r="AQ8" s="645"/>
      <c r="AR8" s="645"/>
      <c r="AS8" s="645"/>
      <c r="AT8" s="645"/>
      <c r="AU8" s="645"/>
      <c r="AV8" s="645"/>
      <c r="AW8" s="645"/>
      <c r="AX8" s="645"/>
      <c r="AY8" s="645"/>
      <c r="AZ8" s="645"/>
      <c r="BA8" s="645"/>
      <c r="BB8" s="645"/>
      <c r="BC8" s="645"/>
      <c r="BD8" s="645"/>
      <c r="BE8" s="645"/>
      <c r="BF8" s="646"/>
      <c r="BG8" s="647">
        <v>8977</v>
      </c>
      <c r="BH8" s="648"/>
      <c r="BI8" s="648"/>
      <c r="BJ8" s="648"/>
      <c r="BK8" s="648"/>
      <c r="BL8" s="648"/>
      <c r="BM8" s="648"/>
      <c r="BN8" s="649"/>
      <c r="BO8" s="650">
        <v>1.9</v>
      </c>
      <c r="BP8" s="650"/>
      <c r="BQ8" s="650"/>
      <c r="BR8" s="650"/>
      <c r="BS8" s="656" t="s">
        <v>129</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881619</v>
      </c>
      <c r="CS8" s="648"/>
      <c r="CT8" s="648"/>
      <c r="CU8" s="648"/>
      <c r="CV8" s="648"/>
      <c r="CW8" s="648"/>
      <c r="CX8" s="648"/>
      <c r="CY8" s="649"/>
      <c r="CZ8" s="650">
        <v>20.2</v>
      </c>
      <c r="DA8" s="650"/>
      <c r="DB8" s="650"/>
      <c r="DC8" s="650"/>
      <c r="DD8" s="656">
        <v>7927</v>
      </c>
      <c r="DE8" s="648"/>
      <c r="DF8" s="648"/>
      <c r="DG8" s="648"/>
      <c r="DH8" s="648"/>
      <c r="DI8" s="648"/>
      <c r="DJ8" s="648"/>
      <c r="DK8" s="648"/>
      <c r="DL8" s="648"/>
      <c r="DM8" s="648"/>
      <c r="DN8" s="648"/>
      <c r="DO8" s="648"/>
      <c r="DP8" s="649"/>
      <c r="DQ8" s="656">
        <v>506660</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1266</v>
      </c>
      <c r="S9" s="648"/>
      <c r="T9" s="648"/>
      <c r="U9" s="648"/>
      <c r="V9" s="648"/>
      <c r="W9" s="648"/>
      <c r="X9" s="648"/>
      <c r="Y9" s="649"/>
      <c r="Z9" s="650">
        <v>0</v>
      </c>
      <c r="AA9" s="650"/>
      <c r="AB9" s="650"/>
      <c r="AC9" s="650"/>
      <c r="AD9" s="651">
        <v>1266</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171028</v>
      </c>
      <c r="BH9" s="648"/>
      <c r="BI9" s="648"/>
      <c r="BJ9" s="648"/>
      <c r="BK9" s="648"/>
      <c r="BL9" s="648"/>
      <c r="BM9" s="648"/>
      <c r="BN9" s="649"/>
      <c r="BO9" s="650">
        <v>36.4</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198640</v>
      </c>
      <c r="CS9" s="648"/>
      <c r="CT9" s="648"/>
      <c r="CU9" s="648"/>
      <c r="CV9" s="648"/>
      <c r="CW9" s="648"/>
      <c r="CX9" s="648"/>
      <c r="CY9" s="649"/>
      <c r="CZ9" s="650">
        <v>4.5999999999999996</v>
      </c>
      <c r="DA9" s="650"/>
      <c r="DB9" s="650"/>
      <c r="DC9" s="650"/>
      <c r="DD9" s="656">
        <v>566</v>
      </c>
      <c r="DE9" s="648"/>
      <c r="DF9" s="648"/>
      <c r="DG9" s="648"/>
      <c r="DH9" s="648"/>
      <c r="DI9" s="648"/>
      <c r="DJ9" s="648"/>
      <c r="DK9" s="648"/>
      <c r="DL9" s="648"/>
      <c r="DM9" s="648"/>
      <c r="DN9" s="648"/>
      <c r="DO9" s="648"/>
      <c r="DP9" s="649"/>
      <c r="DQ9" s="656">
        <v>168089</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245</v>
      </c>
      <c r="AE10" s="651"/>
      <c r="AF10" s="651"/>
      <c r="AG10" s="651"/>
      <c r="AH10" s="651"/>
      <c r="AI10" s="651"/>
      <c r="AJ10" s="651"/>
      <c r="AK10" s="651"/>
      <c r="AL10" s="652" t="s">
        <v>245</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9851</v>
      </c>
      <c r="BH10" s="648"/>
      <c r="BI10" s="648"/>
      <c r="BJ10" s="648"/>
      <c r="BK10" s="648"/>
      <c r="BL10" s="648"/>
      <c r="BM10" s="648"/>
      <c r="BN10" s="649"/>
      <c r="BO10" s="650">
        <v>2.1</v>
      </c>
      <c r="BP10" s="650"/>
      <c r="BQ10" s="650"/>
      <c r="BR10" s="650"/>
      <c r="BS10" s="656" t="s">
        <v>245</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828</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828</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124567</v>
      </c>
      <c r="S11" s="648"/>
      <c r="T11" s="648"/>
      <c r="U11" s="648"/>
      <c r="V11" s="648"/>
      <c r="W11" s="648"/>
      <c r="X11" s="648"/>
      <c r="Y11" s="649"/>
      <c r="Z11" s="652">
        <v>2.7</v>
      </c>
      <c r="AA11" s="653"/>
      <c r="AB11" s="653"/>
      <c r="AC11" s="665"/>
      <c r="AD11" s="656">
        <v>124567</v>
      </c>
      <c r="AE11" s="648"/>
      <c r="AF11" s="648"/>
      <c r="AG11" s="648"/>
      <c r="AH11" s="648"/>
      <c r="AI11" s="648"/>
      <c r="AJ11" s="648"/>
      <c r="AK11" s="649"/>
      <c r="AL11" s="652">
        <v>6</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4723</v>
      </c>
      <c r="BH11" s="648"/>
      <c r="BI11" s="648"/>
      <c r="BJ11" s="648"/>
      <c r="BK11" s="648"/>
      <c r="BL11" s="648"/>
      <c r="BM11" s="648"/>
      <c r="BN11" s="649"/>
      <c r="BO11" s="650">
        <v>1</v>
      </c>
      <c r="BP11" s="650"/>
      <c r="BQ11" s="650"/>
      <c r="BR11" s="650"/>
      <c r="BS11" s="656" t="s">
        <v>129</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233264</v>
      </c>
      <c r="CS11" s="648"/>
      <c r="CT11" s="648"/>
      <c r="CU11" s="648"/>
      <c r="CV11" s="648"/>
      <c r="CW11" s="648"/>
      <c r="CX11" s="648"/>
      <c r="CY11" s="649"/>
      <c r="CZ11" s="650">
        <v>5.4</v>
      </c>
      <c r="DA11" s="650"/>
      <c r="DB11" s="650"/>
      <c r="DC11" s="650"/>
      <c r="DD11" s="656">
        <v>145755</v>
      </c>
      <c r="DE11" s="648"/>
      <c r="DF11" s="648"/>
      <c r="DG11" s="648"/>
      <c r="DH11" s="648"/>
      <c r="DI11" s="648"/>
      <c r="DJ11" s="648"/>
      <c r="DK11" s="648"/>
      <c r="DL11" s="648"/>
      <c r="DM11" s="648"/>
      <c r="DN11" s="648"/>
      <c r="DO11" s="648"/>
      <c r="DP11" s="649"/>
      <c r="DQ11" s="656">
        <v>141708</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245</v>
      </c>
      <c r="AA12" s="650"/>
      <c r="AB12" s="650"/>
      <c r="AC12" s="650"/>
      <c r="AD12" s="651" t="s">
        <v>129</v>
      </c>
      <c r="AE12" s="651"/>
      <c r="AF12" s="651"/>
      <c r="AG12" s="651"/>
      <c r="AH12" s="651"/>
      <c r="AI12" s="651"/>
      <c r="AJ12" s="651"/>
      <c r="AK12" s="651"/>
      <c r="AL12" s="652" t="s">
        <v>245</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217061</v>
      </c>
      <c r="BH12" s="648"/>
      <c r="BI12" s="648"/>
      <c r="BJ12" s="648"/>
      <c r="BK12" s="648"/>
      <c r="BL12" s="648"/>
      <c r="BM12" s="648"/>
      <c r="BN12" s="649"/>
      <c r="BO12" s="650">
        <v>46.2</v>
      </c>
      <c r="BP12" s="650"/>
      <c r="BQ12" s="650"/>
      <c r="BR12" s="650"/>
      <c r="BS12" s="656" t="s">
        <v>245</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202628</v>
      </c>
      <c r="CS12" s="648"/>
      <c r="CT12" s="648"/>
      <c r="CU12" s="648"/>
      <c r="CV12" s="648"/>
      <c r="CW12" s="648"/>
      <c r="CX12" s="648"/>
      <c r="CY12" s="649"/>
      <c r="CZ12" s="650">
        <v>4.5999999999999996</v>
      </c>
      <c r="DA12" s="650"/>
      <c r="DB12" s="650"/>
      <c r="DC12" s="650"/>
      <c r="DD12" s="656" t="s">
        <v>245</v>
      </c>
      <c r="DE12" s="648"/>
      <c r="DF12" s="648"/>
      <c r="DG12" s="648"/>
      <c r="DH12" s="648"/>
      <c r="DI12" s="648"/>
      <c r="DJ12" s="648"/>
      <c r="DK12" s="648"/>
      <c r="DL12" s="648"/>
      <c r="DM12" s="648"/>
      <c r="DN12" s="648"/>
      <c r="DO12" s="648"/>
      <c r="DP12" s="649"/>
      <c r="DQ12" s="656">
        <v>175591</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245</v>
      </c>
      <c r="AA13" s="650"/>
      <c r="AB13" s="650"/>
      <c r="AC13" s="650"/>
      <c r="AD13" s="651" t="s">
        <v>245</v>
      </c>
      <c r="AE13" s="651"/>
      <c r="AF13" s="651"/>
      <c r="AG13" s="651"/>
      <c r="AH13" s="651"/>
      <c r="AI13" s="651"/>
      <c r="AJ13" s="651"/>
      <c r="AK13" s="651"/>
      <c r="AL13" s="652" t="s">
        <v>245</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216855</v>
      </c>
      <c r="BH13" s="648"/>
      <c r="BI13" s="648"/>
      <c r="BJ13" s="648"/>
      <c r="BK13" s="648"/>
      <c r="BL13" s="648"/>
      <c r="BM13" s="648"/>
      <c r="BN13" s="649"/>
      <c r="BO13" s="650">
        <v>46.2</v>
      </c>
      <c r="BP13" s="650"/>
      <c r="BQ13" s="650"/>
      <c r="BR13" s="650"/>
      <c r="BS13" s="656" t="s">
        <v>245</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370508</v>
      </c>
      <c r="CS13" s="648"/>
      <c r="CT13" s="648"/>
      <c r="CU13" s="648"/>
      <c r="CV13" s="648"/>
      <c r="CW13" s="648"/>
      <c r="CX13" s="648"/>
      <c r="CY13" s="649"/>
      <c r="CZ13" s="650">
        <v>8.5</v>
      </c>
      <c r="DA13" s="650"/>
      <c r="DB13" s="650"/>
      <c r="DC13" s="650"/>
      <c r="DD13" s="656">
        <v>154450</v>
      </c>
      <c r="DE13" s="648"/>
      <c r="DF13" s="648"/>
      <c r="DG13" s="648"/>
      <c r="DH13" s="648"/>
      <c r="DI13" s="648"/>
      <c r="DJ13" s="648"/>
      <c r="DK13" s="648"/>
      <c r="DL13" s="648"/>
      <c r="DM13" s="648"/>
      <c r="DN13" s="648"/>
      <c r="DO13" s="648"/>
      <c r="DP13" s="649"/>
      <c r="DQ13" s="656">
        <v>295894</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245</v>
      </c>
      <c r="AE14" s="651"/>
      <c r="AF14" s="651"/>
      <c r="AG14" s="651"/>
      <c r="AH14" s="651"/>
      <c r="AI14" s="651"/>
      <c r="AJ14" s="651"/>
      <c r="AK14" s="651"/>
      <c r="AL14" s="652" t="s">
        <v>129</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19403</v>
      </c>
      <c r="BH14" s="648"/>
      <c r="BI14" s="648"/>
      <c r="BJ14" s="648"/>
      <c r="BK14" s="648"/>
      <c r="BL14" s="648"/>
      <c r="BM14" s="648"/>
      <c r="BN14" s="649"/>
      <c r="BO14" s="650">
        <v>4.0999999999999996</v>
      </c>
      <c r="BP14" s="650"/>
      <c r="BQ14" s="650"/>
      <c r="BR14" s="650"/>
      <c r="BS14" s="656" t="s">
        <v>129</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185017</v>
      </c>
      <c r="CS14" s="648"/>
      <c r="CT14" s="648"/>
      <c r="CU14" s="648"/>
      <c r="CV14" s="648"/>
      <c r="CW14" s="648"/>
      <c r="CX14" s="648"/>
      <c r="CY14" s="649"/>
      <c r="CZ14" s="650">
        <v>4.2</v>
      </c>
      <c r="DA14" s="650"/>
      <c r="DB14" s="650"/>
      <c r="DC14" s="650"/>
      <c r="DD14" s="656">
        <v>6930</v>
      </c>
      <c r="DE14" s="648"/>
      <c r="DF14" s="648"/>
      <c r="DG14" s="648"/>
      <c r="DH14" s="648"/>
      <c r="DI14" s="648"/>
      <c r="DJ14" s="648"/>
      <c r="DK14" s="648"/>
      <c r="DL14" s="648"/>
      <c r="DM14" s="648"/>
      <c r="DN14" s="648"/>
      <c r="DO14" s="648"/>
      <c r="DP14" s="649"/>
      <c r="DQ14" s="656">
        <v>177146</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245</v>
      </c>
      <c r="AA15" s="650"/>
      <c r="AB15" s="650"/>
      <c r="AC15" s="650"/>
      <c r="AD15" s="651" t="s">
        <v>245</v>
      </c>
      <c r="AE15" s="651"/>
      <c r="AF15" s="651"/>
      <c r="AG15" s="651"/>
      <c r="AH15" s="651"/>
      <c r="AI15" s="651"/>
      <c r="AJ15" s="651"/>
      <c r="AK15" s="651"/>
      <c r="AL15" s="652" t="s">
        <v>245</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38676</v>
      </c>
      <c r="BH15" s="648"/>
      <c r="BI15" s="648"/>
      <c r="BJ15" s="648"/>
      <c r="BK15" s="648"/>
      <c r="BL15" s="648"/>
      <c r="BM15" s="648"/>
      <c r="BN15" s="649"/>
      <c r="BO15" s="650">
        <v>8.1999999999999993</v>
      </c>
      <c r="BP15" s="650"/>
      <c r="BQ15" s="650"/>
      <c r="BR15" s="650"/>
      <c r="BS15" s="656" t="s">
        <v>129</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333582</v>
      </c>
      <c r="CS15" s="648"/>
      <c r="CT15" s="648"/>
      <c r="CU15" s="648"/>
      <c r="CV15" s="648"/>
      <c r="CW15" s="648"/>
      <c r="CX15" s="648"/>
      <c r="CY15" s="649"/>
      <c r="CZ15" s="650">
        <v>7.7</v>
      </c>
      <c r="DA15" s="650"/>
      <c r="DB15" s="650"/>
      <c r="DC15" s="650"/>
      <c r="DD15" s="656">
        <v>51040</v>
      </c>
      <c r="DE15" s="648"/>
      <c r="DF15" s="648"/>
      <c r="DG15" s="648"/>
      <c r="DH15" s="648"/>
      <c r="DI15" s="648"/>
      <c r="DJ15" s="648"/>
      <c r="DK15" s="648"/>
      <c r="DL15" s="648"/>
      <c r="DM15" s="648"/>
      <c r="DN15" s="648"/>
      <c r="DO15" s="648"/>
      <c r="DP15" s="649"/>
      <c r="DQ15" s="656">
        <v>258830</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1357</v>
      </c>
      <c r="S16" s="648"/>
      <c r="T16" s="648"/>
      <c r="U16" s="648"/>
      <c r="V16" s="648"/>
      <c r="W16" s="648"/>
      <c r="X16" s="648"/>
      <c r="Y16" s="649"/>
      <c r="Z16" s="650">
        <v>0</v>
      </c>
      <c r="AA16" s="650"/>
      <c r="AB16" s="650"/>
      <c r="AC16" s="650"/>
      <c r="AD16" s="651">
        <v>1357</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245</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245</v>
      </c>
      <c r="CS16" s="648"/>
      <c r="CT16" s="648"/>
      <c r="CU16" s="648"/>
      <c r="CV16" s="648"/>
      <c r="CW16" s="648"/>
      <c r="CX16" s="648"/>
      <c r="CY16" s="649"/>
      <c r="CZ16" s="650" t="s">
        <v>245</v>
      </c>
      <c r="DA16" s="650"/>
      <c r="DB16" s="650"/>
      <c r="DC16" s="650"/>
      <c r="DD16" s="656" t="s">
        <v>245</v>
      </c>
      <c r="DE16" s="648"/>
      <c r="DF16" s="648"/>
      <c r="DG16" s="648"/>
      <c r="DH16" s="648"/>
      <c r="DI16" s="648"/>
      <c r="DJ16" s="648"/>
      <c r="DK16" s="648"/>
      <c r="DL16" s="648"/>
      <c r="DM16" s="648"/>
      <c r="DN16" s="648"/>
      <c r="DO16" s="648"/>
      <c r="DP16" s="649"/>
      <c r="DQ16" s="656" t="s">
        <v>245</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699</v>
      </c>
      <c r="S17" s="648"/>
      <c r="T17" s="648"/>
      <c r="U17" s="648"/>
      <c r="V17" s="648"/>
      <c r="W17" s="648"/>
      <c r="X17" s="648"/>
      <c r="Y17" s="649"/>
      <c r="Z17" s="650">
        <v>0</v>
      </c>
      <c r="AA17" s="650"/>
      <c r="AB17" s="650"/>
      <c r="AC17" s="650"/>
      <c r="AD17" s="651">
        <v>699</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245</v>
      </c>
      <c r="BP17" s="650"/>
      <c r="BQ17" s="650"/>
      <c r="BR17" s="650"/>
      <c r="BS17" s="656" t="s">
        <v>129</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558909</v>
      </c>
      <c r="CS17" s="648"/>
      <c r="CT17" s="648"/>
      <c r="CU17" s="648"/>
      <c r="CV17" s="648"/>
      <c r="CW17" s="648"/>
      <c r="CX17" s="648"/>
      <c r="CY17" s="649"/>
      <c r="CZ17" s="650">
        <v>12.8</v>
      </c>
      <c r="DA17" s="650"/>
      <c r="DB17" s="650"/>
      <c r="DC17" s="650"/>
      <c r="DD17" s="656" t="s">
        <v>129</v>
      </c>
      <c r="DE17" s="648"/>
      <c r="DF17" s="648"/>
      <c r="DG17" s="648"/>
      <c r="DH17" s="648"/>
      <c r="DI17" s="648"/>
      <c r="DJ17" s="648"/>
      <c r="DK17" s="648"/>
      <c r="DL17" s="648"/>
      <c r="DM17" s="648"/>
      <c r="DN17" s="648"/>
      <c r="DO17" s="648"/>
      <c r="DP17" s="649"/>
      <c r="DQ17" s="656">
        <v>555852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4458</v>
      </c>
      <c r="S18" s="648"/>
      <c r="T18" s="648"/>
      <c r="U18" s="648"/>
      <c r="V18" s="648"/>
      <c r="W18" s="648"/>
      <c r="X18" s="648"/>
      <c r="Y18" s="649"/>
      <c r="Z18" s="650">
        <v>0.1</v>
      </c>
      <c r="AA18" s="650"/>
      <c r="AB18" s="650"/>
      <c r="AC18" s="650"/>
      <c r="AD18" s="651">
        <v>4458</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245</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245</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3184</v>
      </c>
      <c r="S19" s="648"/>
      <c r="T19" s="648"/>
      <c r="U19" s="648"/>
      <c r="V19" s="648"/>
      <c r="W19" s="648"/>
      <c r="X19" s="648"/>
      <c r="Y19" s="649"/>
      <c r="Z19" s="650">
        <v>0.1</v>
      </c>
      <c r="AA19" s="650"/>
      <c r="AB19" s="650"/>
      <c r="AC19" s="650"/>
      <c r="AD19" s="651">
        <v>3184</v>
      </c>
      <c r="AE19" s="651"/>
      <c r="AF19" s="651"/>
      <c r="AG19" s="651"/>
      <c r="AH19" s="651"/>
      <c r="AI19" s="651"/>
      <c r="AJ19" s="651"/>
      <c r="AK19" s="651"/>
      <c r="AL19" s="652">
        <v>0.2</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245</v>
      </c>
      <c r="BH19" s="648"/>
      <c r="BI19" s="648"/>
      <c r="BJ19" s="648"/>
      <c r="BK19" s="648"/>
      <c r="BL19" s="648"/>
      <c r="BM19" s="648"/>
      <c r="BN19" s="649"/>
      <c r="BO19" s="650" t="s">
        <v>129</v>
      </c>
      <c r="BP19" s="650"/>
      <c r="BQ19" s="650"/>
      <c r="BR19" s="650"/>
      <c r="BS19" s="656" t="s">
        <v>129</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245</v>
      </c>
      <c r="CS19" s="648"/>
      <c r="CT19" s="648"/>
      <c r="CU19" s="648"/>
      <c r="CV19" s="648"/>
      <c r="CW19" s="648"/>
      <c r="CX19" s="648"/>
      <c r="CY19" s="649"/>
      <c r="CZ19" s="650" t="s">
        <v>129</v>
      </c>
      <c r="DA19" s="650"/>
      <c r="DB19" s="650"/>
      <c r="DC19" s="650"/>
      <c r="DD19" s="656" t="s">
        <v>245</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570</v>
      </c>
      <c r="S20" s="648"/>
      <c r="T20" s="648"/>
      <c r="U20" s="648"/>
      <c r="V20" s="648"/>
      <c r="W20" s="648"/>
      <c r="X20" s="648"/>
      <c r="Y20" s="649"/>
      <c r="Z20" s="650">
        <v>0</v>
      </c>
      <c r="AA20" s="650"/>
      <c r="AB20" s="650"/>
      <c r="AC20" s="650"/>
      <c r="AD20" s="651">
        <v>570</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129</v>
      </c>
      <c r="BH20" s="648"/>
      <c r="BI20" s="648"/>
      <c r="BJ20" s="648"/>
      <c r="BK20" s="648"/>
      <c r="BL20" s="648"/>
      <c r="BM20" s="648"/>
      <c r="BN20" s="649"/>
      <c r="BO20" s="650" t="s">
        <v>129</v>
      </c>
      <c r="BP20" s="650"/>
      <c r="BQ20" s="650"/>
      <c r="BR20" s="650"/>
      <c r="BS20" s="656" t="s">
        <v>245</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4359193</v>
      </c>
      <c r="CS20" s="648"/>
      <c r="CT20" s="648"/>
      <c r="CU20" s="648"/>
      <c r="CV20" s="648"/>
      <c r="CW20" s="648"/>
      <c r="CX20" s="648"/>
      <c r="CY20" s="649"/>
      <c r="CZ20" s="650">
        <v>100</v>
      </c>
      <c r="DA20" s="650"/>
      <c r="DB20" s="650"/>
      <c r="DC20" s="650"/>
      <c r="DD20" s="656">
        <v>774485</v>
      </c>
      <c r="DE20" s="648"/>
      <c r="DF20" s="648"/>
      <c r="DG20" s="648"/>
      <c r="DH20" s="648"/>
      <c r="DI20" s="648"/>
      <c r="DJ20" s="648"/>
      <c r="DK20" s="648"/>
      <c r="DL20" s="648"/>
      <c r="DM20" s="648"/>
      <c r="DN20" s="648"/>
      <c r="DO20" s="648"/>
      <c r="DP20" s="649"/>
      <c r="DQ20" s="656">
        <v>2756743</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704</v>
      </c>
      <c r="S21" s="648"/>
      <c r="T21" s="648"/>
      <c r="U21" s="648"/>
      <c r="V21" s="648"/>
      <c r="W21" s="648"/>
      <c r="X21" s="648"/>
      <c r="Y21" s="649"/>
      <c r="Z21" s="650">
        <v>0</v>
      </c>
      <c r="AA21" s="650"/>
      <c r="AB21" s="650"/>
      <c r="AC21" s="650"/>
      <c r="AD21" s="651">
        <v>704</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245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1631028</v>
      </c>
      <c r="S22" s="648"/>
      <c r="T22" s="648"/>
      <c r="U22" s="648"/>
      <c r="V22" s="648"/>
      <c r="W22" s="648"/>
      <c r="X22" s="648"/>
      <c r="Y22" s="649"/>
      <c r="Z22" s="650">
        <v>35.4</v>
      </c>
      <c r="AA22" s="650"/>
      <c r="AB22" s="650"/>
      <c r="AC22" s="650"/>
      <c r="AD22" s="651">
        <v>1439138</v>
      </c>
      <c r="AE22" s="651"/>
      <c r="AF22" s="651"/>
      <c r="AG22" s="651"/>
      <c r="AH22" s="651"/>
      <c r="AI22" s="651"/>
      <c r="AJ22" s="651"/>
      <c r="AK22" s="651"/>
      <c r="AL22" s="652">
        <v>69.5</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245</v>
      </c>
      <c r="BP22" s="650"/>
      <c r="BQ22" s="650"/>
      <c r="BR22" s="650"/>
      <c r="BS22" s="656" t="s">
        <v>129</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1439138</v>
      </c>
      <c r="S23" s="648"/>
      <c r="T23" s="648"/>
      <c r="U23" s="648"/>
      <c r="V23" s="648"/>
      <c r="W23" s="648"/>
      <c r="X23" s="648"/>
      <c r="Y23" s="649"/>
      <c r="Z23" s="650">
        <v>31.2</v>
      </c>
      <c r="AA23" s="650"/>
      <c r="AB23" s="650"/>
      <c r="AC23" s="650"/>
      <c r="AD23" s="651">
        <v>1439138</v>
      </c>
      <c r="AE23" s="651"/>
      <c r="AF23" s="651"/>
      <c r="AG23" s="651"/>
      <c r="AH23" s="651"/>
      <c r="AI23" s="651"/>
      <c r="AJ23" s="651"/>
      <c r="AK23" s="651"/>
      <c r="AL23" s="652">
        <v>69.5</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245</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191890</v>
      </c>
      <c r="S24" s="648"/>
      <c r="T24" s="648"/>
      <c r="U24" s="648"/>
      <c r="V24" s="648"/>
      <c r="W24" s="648"/>
      <c r="X24" s="648"/>
      <c r="Y24" s="649"/>
      <c r="Z24" s="650">
        <v>4.2</v>
      </c>
      <c r="AA24" s="650"/>
      <c r="AB24" s="650"/>
      <c r="AC24" s="650"/>
      <c r="AD24" s="651" t="s">
        <v>245</v>
      </c>
      <c r="AE24" s="651"/>
      <c r="AF24" s="651"/>
      <c r="AG24" s="651"/>
      <c r="AH24" s="651"/>
      <c r="AI24" s="651"/>
      <c r="AJ24" s="651"/>
      <c r="AK24" s="651"/>
      <c r="AL24" s="652" t="s">
        <v>129</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245</v>
      </c>
      <c r="BH24" s="648"/>
      <c r="BI24" s="648"/>
      <c r="BJ24" s="648"/>
      <c r="BK24" s="648"/>
      <c r="BL24" s="648"/>
      <c r="BM24" s="648"/>
      <c r="BN24" s="649"/>
      <c r="BO24" s="650" t="s">
        <v>129</v>
      </c>
      <c r="BP24" s="650"/>
      <c r="BQ24" s="650"/>
      <c r="BR24" s="650"/>
      <c r="BS24" s="656" t="s">
        <v>245</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1505224</v>
      </c>
      <c r="CS24" s="637"/>
      <c r="CT24" s="637"/>
      <c r="CU24" s="637"/>
      <c r="CV24" s="637"/>
      <c r="CW24" s="637"/>
      <c r="CX24" s="637"/>
      <c r="CY24" s="638"/>
      <c r="CZ24" s="641">
        <v>34.5</v>
      </c>
      <c r="DA24" s="642"/>
      <c r="DB24" s="642"/>
      <c r="DC24" s="661"/>
      <c r="DD24" s="686">
        <v>1134576</v>
      </c>
      <c r="DE24" s="637"/>
      <c r="DF24" s="637"/>
      <c r="DG24" s="637"/>
      <c r="DH24" s="637"/>
      <c r="DI24" s="637"/>
      <c r="DJ24" s="637"/>
      <c r="DK24" s="638"/>
      <c r="DL24" s="686">
        <v>921842</v>
      </c>
      <c r="DM24" s="637"/>
      <c r="DN24" s="637"/>
      <c r="DO24" s="637"/>
      <c r="DP24" s="637"/>
      <c r="DQ24" s="637"/>
      <c r="DR24" s="637"/>
      <c r="DS24" s="637"/>
      <c r="DT24" s="637"/>
      <c r="DU24" s="637"/>
      <c r="DV24" s="638"/>
      <c r="DW24" s="641">
        <v>43</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245</v>
      </c>
      <c r="BP25" s="650"/>
      <c r="BQ25" s="650"/>
      <c r="BR25" s="650"/>
      <c r="BS25" s="656" t="s">
        <v>129</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528353</v>
      </c>
      <c r="CS25" s="683"/>
      <c r="CT25" s="683"/>
      <c r="CU25" s="683"/>
      <c r="CV25" s="683"/>
      <c r="CW25" s="683"/>
      <c r="CX25" s="683"/>
      <c r="CY25" s="684"/>
      <c r="CZ25" s="652">
        <v>12.1</v>
      </c>
      <c r="DA25" s="681"/>
      <c r="DB25" s="681"/>
      <c r="DC25" s="685"/>
      <c r="DD25" s="656">
        <v>450640</v>
      </c>
      <c r="DE25" s="683"/>
      <c r="DF25" s="683"/>
      <c r="DG25" s="683"/>
      <c r="DH25" s="683"/>
      <c r="DI25" s="683"/>
      <c r="DJ25" s="683"/>
      <c r="DK25" s="684"/>
      <c r="DL25" s="656">
        <v>438587</v>
      </c>
      <c r="DM25" s="683"/>
      <c r="DN25" s="683"/>
      <c r="DO25" s="683"/>
      <c r="DP25" s="683"/>
      <c r="DQ25" s="683"/>
      <c r="DR25" s="683"/>
      <c r="DS25" s="683"/>
      <c r="DT25" s="683"/>
      <c r="DU25" s="683"/>
      <c r="DV25" s="684"/>
      <c r="DW25" s="652">
        <v>20.5</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2261205</v>
      </c>
      <c r="S26" s="648"/>
      <c r="T26" s="648"/>
      <c r="U26" s="648"/>
      <c r="V26" s="648"/>
      <c r="W26" s="648"/>
      <c r="X26" s="648"/>
      <c r="Y26" s="649"/>
      <c r="Z26" s="650">
        <v>49.1</v>
      </c>
      <c r="AA26" s="650"/>
      <c r="AB26" s="650"/>
      <c r="AC26" s="650"/>
      <c r="AD26" s="651">
        <v>2069315</v>
      </c>
      <c r="AE26" s="651"/>
      <c r="AF26" s="651"/>
      <c r="AG26" s="651"/>
      <c r="AH26" s="651"/>
      <c r="AI26" s="651"/>
      <c r="AJ26" s="651"/>
      <c r="AK26" s="651"/>
      <c r="AL26" s="652">
        <v>99.9</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261216</v>
      </c>
      <c r="CS26" s="648"/>
      <c r="CT26" s="648"/>
      <c r="CU26" s="648"/>
      <c r="CV26" s="648"/>
      <c r="CW26" s="648"/>
      <c r="CX26" s="648"/>
      <c r="CY26" s="649"/>
      <c r="CZ26" s="652">
        <v>6</v>
      </c>
      <c r="DA26" s="681"/>
      <c r="DB26" s="681"/>
      <c r="DC26" s="685"/>
      <c r="DD26" s="656">
        <v>224946</v>
      </c>
      <c r="DE26" s="648"/>
      <c r="DF26" s="648"/>
      <c r="DG26" s="648"/>
      <c r="DH26" s="648"/>
      <c r="DI26" s="648"/>
      <c r="DJ26" s="648"/>
      <c r="DK26" s="649"/>
      <c r="DL26" s="656" t="s">
        <v>245</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t="s">
        <v>129</v>
      </c>
      <c r="S27" s="648"/>
      <c r="T27" s="648"/>
      <c r="U27" s="648"/>
      <c r="V27" s="648"/>
      <c r="W27" s="648"/>
      <c r="X27" s="648"/>
      <c r="Y27" s="649"/>
      <c r="Z27" s="650" t="s">
        <v>245</v>
      </c>
      <c r="AA27" s="650"/>
      <c r="AB27" s="650"/>
      <c r="AC27" s="650"/>
      <c r="AD27" s="651" t="s">
        <v>245</v>
      </c>
      <c r="AE27" s="651"/>
      <c r="AF27" s="651"/>
      <c r="AG27" s="651"/>
      <c r="AH27" s="651"/>
      <c r="AI27" s="651"/>
      <c r="AJ27" s="651"/>
      <c r="AK27" s="651"/>
      <c r="AL27" s="652" t="s">
        <v>129</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469719</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417962</v>
      </c>
      <c r="CS27" s="683"/>
      <c r="CT27" s="683"/>
      <c r="CU27" s="683"/>
      <c r="CV27" s="683"/>
      <c r="CW27" s="683"/>
      <c r="CX27" s="683"/>
      <c r="CY27" s="684"/>
      <c r="CZ27" s="652">
        <v>9.6</v>
      </c>
      <c r="DA27" s="681"/>
      <c r="DB27" s="681"/>
      <c r="DC27" s="685"/>
      <c r="DD27" s="656">
        <v>128084</v>
      </c>
      <c r="DE27" s="683"/>
      <c r="DF27" s="683"/>
      <c r="DG27" s="683"/>
      <c r="DH27" s="683"/>
      <c r="DI27" s="683"/>
      <c r="DJ27" s="683"/>
      <c r="DK27" s="684"/>
      <c r="DL27" s="656">
        <v>115850</v>
      </c>
      <c r="DM27" s="683"/>
      <c r="DN27" s="683"/>
      <c r="DO27" s="683"/>
      <c r="DP27" s="683"/>
      <c r="DQ27" s="683"/>
      <c r="DR27" s="683"/>
      <c r="DS27" s="683"/>
      <c r="DT27" s="683"/>
      <c r="DU27" s="683"/>
      <c r="DV27" s="684"/>
      <c r="DW27" s="652">
        <v>5.4</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2623</v>
      </c>
      <c r="S28" s="648"/>
      <c r="T28" s="648"/>
      <c r="U28" s="648"/>
      <c r="V28" s="648"/>
      <c r="W28" s="648"/>
      <c r="X28" s="648"/>
      <c r="Y28" s="649"/>
      <c r="Z28" s="650">
        <v>0.1</v>
      </c>
      <c r="AA28" s="650"/>
      <c r="AB28" s="650"/>
      <c r="AC28" s="650"/>
      <c r="AD28" s="651" t="s">
        <v>245</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558909</v>
      </c>
      <c r="CS28" s="648"/>
      <c r="CT28" s="648"/>
      <c r="CU28" s="648"/>
      <c r="CV28" s="648"/>
      <c r="CW28" s="648"/>
      <c r="CX28" s="648"/>
      <c r="CY28" s="649"/>
      <c r="CZ28" s="652">
        <v>12.8</v>
      </c>
      <c r="DA28" s="681"/>
      <c r="DB28" s="681"/>
      <c r="DC28" s="685"/>
      <c r="DD28" s="656">
        <v>555852</v>
      </c>
      <c r="DE28" s="648"/>
      <c r="DF28" s="648"/>
      <c r="DG28" s="648"/>
      <c r="DH28" s="648"/>
      <c r="DI28" s="648"/>
      <c r="DJ28" s="648"/>
      <c r="DK28" s="649"/>
      <c r="DL28" s="656">
        <v>367405</v>
      </c>
      <c r="DM28" s="648"/>
      <c r="DN28" s="648"/>
      <c r="DO28" s="648"/>
      <c r="DP28" s="648"/>
      <c r="DQ28" s="648"/>
      <c r="DR28" s="648"/>
      <c r="DS28" s="648"/>
      <c r="DT28" s="648"/>
      <c r="DU28" s="648"/>
      <c r="DV28" s="649"/>
      <c r="DW28" s="652">
        <v>17.2</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31223</v>
      </c>
      <c r="S29" s="648"/>
      <c r="T29" s="648"/>
      <c r="U29" s="648"/>
      <c r="V29" s="648"/>
      <c r="W29" s="648"/>
      <c r="X29" s="648"/>
      <c r="Y29" s="649"/>
      <c r="Z29" s="650">
        <v>0.7</v>
      </c>
      <c r="AA29" s="650"/>
      <c r="AB29" s="650"/>
      <c r="AC29" s="650"/>
      <c r="AD29" s="651">
        <v>606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307</v>
      </c>
      <c r="CE29" s="692"/>
      <c r="CF29" s="662" t="s">
        <v>308</v>
      </c>
      <c r="CG29" s="663"/>
      <c r="CH29" s="663"/>
      <c r="CI29" s="663"/>
      <c r="CJ29" s="663"/>
      <c r="CK29" s="663"/>
      <c r="CL29" s="663"/>
      <c r="CM29" s="663"/>
      <c r="CN29" s="663"/>
      <c r="CO29" s="663"/>
      <c r="CP29" s="663"/>
      <c r="CQ29" s="664"/>
      <c r="CR29" s="647">
        <v>558909</v>
      </c>
      <c r="CS29" s="683"/>
      <c r="CT29" s="683"/>
      <c r="CU29" s="683"/>
      <c r="CV29" s="683"/>
      <c r="CW29" s="683"/>
      <c r="CX29" s="683"/>
      <c r="CY29" s="684"/>
      <c r="CZ29" s="652">
        <v>12.8</v>
      </c>
      <c r="DA29" s="681"/>
      <c r="DB29" s="681"/>
      <c r="DC29" s="685"/>
      <c r="DD29" s="656">
        <v>555852</v>
      </c>
      <c r="DE29" s="683"/>
      <c r="DF29" s="683"/>
      <c r="DG29" s="683"/>
      <c r="DH29" s="683"/>
      <c r="DI29" s="683"/>
      <c r="DJ29" s="683"/>
      <c r="DK29" s="684"/>
      <c r="DL29" s="656">
        <v>367405</v>
      </c>
      <c r="DM29" s="683"/>
      <c r="DN29" s="683"/>
      <c r="DO29" s="683"/>
      <c r="DP29" s="683"/>
      <c r="DQ29" s="683"/>
      <c r="DR29" s="683"/>
      <c r="DS29" s="683"/>
      <c r="DT29" s="683"/>
      <c r="DU29" s="683"/>
      <c r="DV29" s="684"/>
      <c r="DW29" s="652">
        <v>17.2</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18173</v>
      </c>
      <c r="S30" s="648"/>
      <c r="T30" s="648"/>
      <c r="U30" s="648"/>
      <c r="V30" s="648"/>
      <c r="W30" s="648"/>
      <c r="X30" s="648"/>
      <c r="Y30" s="649"/>
      <c r="Z30" s="650">
        <v>0.4</v>
      </c>
      <c r="AA30" s="650"/>
      <c r="AB30" s="650"/>
      <c r="AC30" s="650"/>
      <c r="AD30" s="651" t="s">
        <v>129</v>
      </c>
      <c r="AE30" s="651"/>
      <c r="AF30" s="651"/>
      <c r="AG30" s="651"/>
      <c r="AH30" s="651"/>
      <c r="AI30" s="651"/>
      <c r="AJ30" s="651"/>
      <c r="AK30" s="651"/>
      <c r="AL30" s="652" t="s">
        <v>129</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93"/>
      <c r="CE30" s="694"/>
      <c r="CF30" s="662" t="s">
        <v>312</v>
      </c>
      <c r="CG30" s="663"/>
      <c r="CH30" s="663"/>
      <c r="CI30" s="663"/>
      <c r="CJ30" s="663"/>
      <c r="CK30" s="663"/>
      <c r="CL30" s="663"/>
      <c r="CM30" s="663"/>
      <c r="CN30" s="663"/>
      <c r="CO30" s="663"/>
      <c r="CP30" s="663"/>
      <c r="CQ30" s="664"/>
      <c r="CR30" s="647">
        <v>541901</v>
      </c>
      <c r="CS30" s="648"/>
      <c r="CT30" s="648"/>
      <c r="CU30" s="648"/>
      <c r="CV30" s="648"/>
      <c r="CW30" s="648"/>
      <c r="CX30" s="648"/>
      <c r="CY30" s="649"/>
      <c r="CZ30" s="652">
        <v>12.4</v>
      </c>
      <c r="DA30" s="681"/>
      <c r="DB30" s="681"/>
      <c r="DC30" s="685"/>
      <c r="DD30" s="656">
        <v>538905</v>
      </c>
      <c r="DE30" s="648"/>
      <c r="DF30" s="648"/>
      <c r="DG30" s="648"/>
      <c r="DH30" s="648"/>
      <c r="DI30" s="648"/>
      <c r="DJ30" s="648"/>
      <c r="DK30" s="649"/>
      <c r="DL30" s="656">
        <v>350579</v>
      </c>
      <c r="DM30" s="648"/>
      <c r="DN30" s="648"/>
      <c r="DO30" s="648"/>
      <c r="DP30" s="648"/>
      <c r="DQ30" s="648"/>
      <c r="DR30" s="648"/>
      <c r="DS30" s="648"/>
      <c r="DT30" s="648"/>
      <c r="DU30" s="648"/>
      <c r="DV30" s="649"/>
      <c r="DW30" s="652">
        <v>16.399999999999999</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1091963</v>
      </c>
      <c r="S31" s="648"/>
      <c r="T31" s="648"/>
      <c r="U31" s="648"/>
      <c r="V31" s="648"/>
      <c r="W31" s="648"/>
      <c r="X31" s="648"/>
      <c r="Y31" s="649"/>
      <c r="Z31" s="650">
        <v>23.7</v>
      </c>
      <c r="AA31" s="650"/>
      <c r="AB31" s="650"/>
      <c r="AC31" s="650"/>
      <c r="AD31" s="651" t="s">
        <v>129</v>
      </c>
      <c r="AE31" s="651"/>
      <c r="AF31" s="651"/>
      <c r="AG31" s="651"/>
      <c r="AH31" s="651"/>
      <c r="AI31" s="651"/>
      <c r="AJ31" s="651"/>
      <c r="AK31" s="651"/>
      <c r="AL31" s="652" t="s">
        <v>129</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15">
        <v>98.7</v>
      </c>
      <c r="BH31" s="702"/>
      <c r="BI31" s="702"/>
      <c r="BJ31" s="702"/>
      <c r="BK31" s="702"/>
      <c r="BL31" s="702"/>
      <c r="BM31" s="642">
        <v>95.2</v>
      </c>
      <c r="BN31" s="702"/>
      <c r="BO31" s="702"/>
      <c r="BP31" s="702"/>
      <c r="BQ31" s="703"/>
      <c r="BR31" s="715">
        <v>98.5</v>
      </c>
      <c r="BS31" s="702"/>
      <c r="BT31" s="702"/>
      <c r="BU31" s="702"/>
      <c r="BV31" s="702"/>
      <c r="BW31" s="702"/>
      <c r="BX31" s="642">
        <v>95.1</v>
      </c>
      <c r="BY31" s="702"/>
      <c r="BZ31" s="702"/>
      <c r="CA31" s="702"/>
      <c r="CB31" s="703"/>
      <c r="CD31" s="693"/>
      <c r="CE31" s="694"/>
      <c r="CF31" s="662" t="s">
        <v>316</v>
      </c>
      <c r="CG31" s="663"/>
      <c r="CH31" s="663"/>
      <c r="CI31" s="663"/>
      <c r="CJ31" s="663"/>
      <c r="CK31" s="663"/>
      <c r="CL31" s="663"/>
      <c r="CM31" s="663"/>
      <c r="CN31" s="663"/>
      <c r="CO31" s="663"/>
      <c r="CP31" s="663"/>
      <c r="CQ31" s="664"/>
      <c r="CR31" s="647">
        <v>17008</v>
      </c>
      <c r="CS31" s="683"/>
      <c r="CT31" s="683"/>
      <c r="CU31" s="683"/>
      <c r="CV31" s="683"/>
      <c r="CW31" s="683"/>
      <c r="CX31" s="683"/>
      <c r="CY31" s="684"/>
      <c r="CZ31" s="652">
        <v>0.4</v>
      </c>
      <c r="DA31" s="681"/>
      <c r="DB31" s="681"/>
      <c r="DC31" s="685"/>
      <c r="DD31" s="656">
        <v>16947</v>
      </c>
      <c r="DE31" s="683"/>
      <c r="DF31" s="683"/>
      <c r="DG31" s="683"/>
      <c r="DH31" s="683"/>
      <c r="DI31" s="683"/>
      <c r="DJ31" s="683"/>
      <c r="DK31" s="684"/>
      <c r="DL31" s="656">
        <v>16826</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317</v>
      </c>
      <c r="C32" s="698"/>
      <c r="D32" s="698"/>
      <c r="E32" s="698"/>
      <c r="F32" s="698"/>
      <c r="G32" s="698"/>
      <c r="H32" s="698"/>
      <c r="I32" s="698"/>
      <c r="J32" s="698"/>
      <c r="K32" s="698"/>
      <c r="L32" s="698"/>
      <c r="M32" s="698"/>
      <c r="N32" s="698"/>
      <c r="O32" s="698"/>
      <c r="P32" s="698"/>
      <c r="Q32" s="699"/>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245</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99.1</v>
      </c>
      <c r="BH32" s="683"/>
      <c r="BI32" s="683"/>
      <c r="BJ32" s="683"/>
      <c r="BK32" s="683"/>
      <c r="BL32" s="683"/>
      <c r="BM32" s="653">
        <v>97.2</v>
      </c>
      <c r="BN32" s="713"/>
      <c r="BO32" s="713"/>
      <c r="BP32" s="713"/>
      <c r="BQ32" s="714"/>
      <c r="BR32" s="716">
        <v>99.3</v>
      </c>
      <c r="BS32" s="683"/>
      <c r="BT32" s="683"/>
      <c r="BU32" s="683"/>
      <c r="BV32" s="683"/>
      <c r="BW32" s="683"/>
      <c r="BX32" s="653">
        <v>97.3</v>
      </c>
      <c r="BY32" s="713"/>
      <c r="BZ32" s="713"/>
      <c r="CA32" s="713"/>
      <c r="CB32" s="714"/>
      <c r="CD32" s="695"/>
      <c r="CE32" s="696"/>
      <c r="CF32" s="662" t="s">
        <v>320</v>
      </c>
      <c r="CG32" s="663"/>
      <c r="CH32" s="663"/>
      <c r="CI32" s="663"/>
      <c r="CJ32" s="663"/>
      <c r="CK32" s="663"/>
      <c r="CL32" s="663"/>
      <c r="CM32" s="663"/>
      <c r="CN32" s="663"/>
      <c r="CO32" s="663"/>
      <c r="CP32" s="663"/>
      <c r="CQ32" s="664"/>
      <c r="CR32" s="647" t="s">
        <v>245</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245</v>
      </c>
      <c r="DM32" s="648"/>
      <c r="DN32" s="648"/>
      <c r="DO32" s="648"/>
      <c r="DP32" s="648"/>
      <c r="DQ32" s="648"/>
      <c r="DR32" s="648"/>
      <c r="DS32" s="648"/>
      <c r="DT32" s="648"/>
      <c r="DU32" s="648"/>
      <c r="DV32" s="649"/>
      <c r="DW32" s="652" t="s">
        <v>245</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235756</v>
      </c>
      <c r="S33" s="648"/>
      <c r="T33" s="648"/>
      <c r="U33" s="648"/>
      <c r="V33" s="648"/>
      <c r="W33" s="648"/>
      <c r="X33" s="648"/>
      <c r="Y33" s="649"/>
      <c r="Z33" s="650">
        <v>5.0999999999999996</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98.1</v>
      </c>
      <c r="BH33" s="718"/>
      <c r="BI33" s="718"/>
      <c r="BJ33" s="718"/>
      <c r="BK33" s="718"/>
      <c r="BL33" s="718"/>
      <c r="BM33" s="719">
        <v>92.8</v>
      </c>
      <c r="BN33" s="718"/>
      <c r="BO33" s="718"/>
      <c r="BP33" s="718"/>
      <c r="BQ33" s="720"/>
      <c r="BR33" s="717">
        <v>97.6</v>
      </c>
      <c r="BS33" s="718"/>
      <c r="BT33" s="718"/>
      <c r="BU33" s="718"/>
      <c r="BV33" s="718"/>
      <c r="BW33" s="718"/>
      <c r="BX33" s="719">
        <v>92.3</v>
      </c>
      <c r="BY33" s="718"/>
      <c r="BZ33" s="718"/>
      <c r="CA33" s="718"/>
      <c r="CB33" s="720"/>
      <c r="CD33" s="662" t="s">
        <v>323</v>
      </c>
      <c r="CE33" s="663"/>
      <c r="CF33" s="663"/>
      <c r="CG33" s="663"/>
      <c r="CH33" s="663"/>
      <c r="CI33" s="663"/>
      <c r="CJ33" s="663"/>
      <c r="CK33" s="663"/>
      <c r="CL33" s="663"/>
      <c r="CM33" s="663"/>
      <c r="CN33" s="663"/>
      <c r="CO33" s="663"/>
      <c r="CP33" s="663"/>
      <c r="CQ33" s="664"/>
      <c r="CR33" s="647">
        <v>2079484</v>
      </c>
      <c r="CS33" s="683"/>
      <c r="CT33" s="683"/>
      <c r="CU33" s="683"/>
      <c r="CV33" s="683"/>
      <c r="CW33" s="683"/>
      <c r="CX33" s="683"/>
      <c r="CY33" s="684"/>
      <c r="CZ33" s="652">
        <v>47.7</v>
      </c>
      <c r="DA33" s="681"/>
      <c r="DB33" s="681"/>
      <c r="DC33" s="685"/>
      <c r="DD33" s="656">
        <v>1277157</v>
      </c>
      <c r="DE33" s="683"/>
      <c r="DF33" s="683"/>
      <c r="DG33" s="683"/>
      <c r="DH33" s="683"/>
      <c r="DI33" s="683"/>
      <c r="DJ33" s="683"/>
      <c r="DK33" s="684"/>
      <c r="DL33" s="656">
        <v>974535</v>
      </c>
      <c r="DM33" s="683"/>
      <c r="DN33" s="683"/>
      <c r="DO33" s="683"/>
      <c r="DP33" s="683"/>
      <c r="DQ33" s="683"/>
      <c r="DR33" s="683"/>
      <c r="DS33" s="683"/>
      <c r="DT33" s="683"/>
      <c r="DU33" s="683"/>
      <c r="DV33" s="684"/>
      <c r="DW33" s="652">
        <v>45.5</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6786</v>
      </c>
      <c r="S34" s="648"/>
      <c r="T34" s="648"/>
      <c r="U34" s="648"/>
      <c r="V34" s="648"/>
      <c r="W34" s="648"/>
      <c r="X34" s="648"/>
      <c r="Y34" s="649"/>
      <c r="Z34" s="650">
        <v>0.1</v>
      </c>
      <c r="AA34" s="650"/>
      <c r="AB34" s="650"/>
      <c r="AC34" s="650"/>
      <c r="AD34" s="651">
        <v>1848</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312828</v>
      </c>
      <c r="CS34" s="648"/>
      <c r="CT34" s="648"/>
      <c r="CU34" s="648"/>
      <c r="CV34" s="648"/>
      <c r="CW34" s="648"/>
      <c r="CX34" s="648"/>
      <c r="CY34" s="649"/>
      <c r="CZ34" s="652">
        <v>7.2</v>
      </c>
      <c r="DA34" s="681"/>
      <c r="DB34" s="681"/>
      <c r="DC34" s="685"/>
      <c r="DD34" s="656">
        <v>257165</v>
      </c>
      <c r="DE34" s="648"/>
      <c r="DF34" s="648"/>
      <c r="DG34" s="648"/>
      <c r="DH34" s="648"/>
      <c r="DI34" s="648"/>
      <c r="DJ34" s="648"/>
      <c r="DK34" s="649"/>
      <c r="DL34" s="656">
        <v>188497</v>
      </c>
      <c r="DM34" s="648"/>
      <c r="DN34" s="648"/>
      <c r="DO34" s="648"/>
      <c r="DP34" s="648"/>
      <c r="DQ34" s="648"/>
      <c r="DR34" s="648"/>
      <c r="DS34" s="648"/>
      <c r="DT34" s="648"/>
      <c r="DU34" s="648"/>
      <c r="DV34" s="649"/>
      <c r="DW34" s="652">
        <v>8.8000000000000007</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16363</v>
      </c>
      <c r="S35" s="648"/>
      <c r="T35" s="648"/>
      <c r="U35" s="648"/>
      <c r="V35" s="648"/>
      <c r="W35" s="648"/>
      <c r="X35" s="648"/>
      <c r="Y35" s="649"/>
      <c r="Z35" s="650">
        <v>0.4</v>
      </c>
      <c r="AA35" s="650"/>
      <c r="AB35" s="650"/>
      <c r="AC35" s="650"/>
      <c r="AD35" s="651" t="s">
        <v>245</v>
      </c>
      <c r="AE35" s="651"/>
      <c r="AF35" s="651"/>
      <c r="AG35" s="651"/>
      <c r="AH35" s="651"/>
      <c r="AI35" s="651"/>
      <c r="AJ35" s="651"/>
      <c r="AK35" s="651"/>
      <c r="AL35" s="652" t="s">
        <v>129</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29062</v>
      </c>
      <c r="CS35" s="683"/>
      <c r="CT35" s="683"/>
      <c r="CU35" s="683"/>
      <c r="CV35" s="683"/>
      <c r="CW35" s="683"/>
      <c r="CX35" s="683"/>
      <c r="CY35" s="684"/>
      <c r="CZ35" s="652">
        <v>0.7</v>
      </c>
      <c r="DA35" s="681"/>
      <c r="DB35" s="681"/>
      <c r="DC35" s="685"/>
      <c r="DD35" s="656">
        <v>22538</v>
      </c>
      <c r="DE35" s="683"/>
      <c r="DF35" s="683"/>
      <c r="DG35" s="683"/>
      <c r="DH35" s="683"/>
      <c r="DI35" s="683"/>
      <c r="DJ35" s="683"/>
      <c r="DK35" s="684"/>
      <c r="DL35" s="656">
        <v>22538</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188740</v>
      </c>
      <c r="S36" s="648"/>
      <c r="T36" s="648"/>
      <c r="U36" s="648"/>
      <c r="V36" s="648"/>
      <c r="W36" s="648"/>
      <c r="X36" s="648"/>
      <c r="Y36" s="649"/>
      <c r="Z36" s="650">
        <v>4.0999999999999996</v>
      </c>
      <c r="AA36" s="650"/>
      <c r="AB36" s="650"/>
      <c r="AC36" s="650"/>
      <c r="AD36" s="651" t="s">
        <v>129</v>
      </c>
      <c r="AE36" s="651"/>
      <c r="AF36" s="651"/>
      <c r="AG36" s="651"/>
      <c r="AH36" s="651"/>
      <c r="AI36" s="651"/>
      <c r="AJ36" s="651"/>
      <c r="AK36" s="651"/>
      <c r="AL36" s="652" t="s">
        <v>129</v>
      </c>
      <c r="AM36" s="653"/>
      <c r="AN36" s="653"/>
      <c r="AO36" s="654"/>
      <c r="AP36" s="235"/>
      <c r="AQ36" s="721" t="s">
        <v>331</v>
      </c>
      <c r="AR36" s="722"/>
      <c r="AS36" s="722"/>
      <c r="AT36" s="722"/>
      <c r="AU36" s="722"/>
      <c r="AV36" s="722"/>
      <c r="AW36" s="722"/>
      <c r="AX36" s="722"/>
      <c r="AY36" s="723"/>
      <c r="AZ36" s="636">
        <v>512424</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179221</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1184612</v>
      </c>
      <c r="CS36" s="648"/>
      <c r="CT36" s="648"/>
      <c r="CU36" s="648"/>
      <c r="CV36" s="648"/>
      <c r="CW36" s="648"/>
      <c r="CX36" s="648"/>
      <c r="CY36" s="649"/>
      <c r="CZ36" s="652">
        <v>27.2</v>
      </c>
      <c r="DA36" s="681"/>
      <c r="DB36" s="681"/>
      <c r="DC36" s="685"/>
      <c r="DD36" s="656">
        <v>550291</v>
      </c>
      <c r="DE36" s="648"/>
      <c r="DF36" s="648"/>
      <c r="DG36" s="648"/>
      <c r="DH36" s="648"/>
      <c r="DI36" s="648"/>
      <c r="DJ36" s="648"/>
      <c r="DK36" s="649"/>
      <c r="DL36" s="656">
        <v>348147</v>
      </c>
      <c r="DM36" s="648"/>
      <c r="DN36" s="648"/>
      <c r="DO36" s="648"/>
      <c r="DP36" s="648"/>
      <c r="DQ36" s="648"/>
      <c r="DR36" s="648"/>
      <c r="DS36" s="648"/>
      <c r="DT36" s="648"/>
      <c r="DU36" s="648"/>
      <c r="DV36" s="649"/>
      <c r="DW36" s="652">
        <v>16.3</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239480</v>
      </c>
      <c r="S37" s="648"/>
      <c r="T37" s="648"/>
      <c r="U37" s="648"/>
      <c r="V37" s="648"/>
      <c r="W37" s="648"/>
      <c r="X37" s="648"/>
      <c r="Y37" s="649"/>
      <c r="Z37" s="650">
        <v>5.2</v>
      </c>
      <c r="AA37" s="650"/>
      <c r="AB37" s="650"/>
      <c r="AC37" s="650"/>
      <c r="AD37" s="651" t="s">
        <v>245</v>
      </c>
      <c r="AE37" s="651"/>
      <c r="AF37" s="651"/>
      <c r="AG37" s="651"/>
      <c r="AH37" s="651"/>
      <c r="AI37" s="651"/>
      <c r="AJ37" s="651"/>
      <c r="AK37" s="651"/>
      <c r="AL37" s="652" t="s">
        <v>129</v>
      </c>
      <c r="AM37" s="653"/>
      <c r="AN37" s="653"/>
      <c r="AO37" s="654"/>
      <c r="AQ37" s="725" t="s">
        <v>335</v>
      </c>
      <c r="AR37" s="726"/>
      <c r="AS37" s="726"/>
      <c r="AT37" s="726"/>
      <c r="AU37" s="726"/>
      <c r="AV37" s="726"/>
      <c r="AW37" s="726"/>
      <c r="AX37" s="726"/>
      <c r="AY37" s="727"/>
      <c r="AZ37" s="647">
        <v>152388</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167952</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267439</v>
      </c>
      <c r="CS37" s="683"/>
      <c r="CT37" s="683"/>
      <c r="CU37" s="683"/>
      <c r="CV37" s="683"/>
      <c r="CW37" s="683"/>
      <c r="CX37" s="683"/>
      <c r="CY37" s="684"/>
      <c r="CZ37" s="652">
        <v>6.1</v>
      </c>
      <c r="DA37" s="681"/>
      <c r="DB37" s="681"/>
      <c r="DC37" s="685"/>
      <c r="DD37" s="656">
        <v>267193</v>
      </c>
      <c r="DE37" s="683"/>
      <c r="DF37" s="683"/>
      <c r="DG37" s="683"/>
      <c r="DH37" s="683"/>
      <c r="DI37" s="683"/>
      <c r="DJ37" s="683"/>
      <c r="DK37" s="684"/>
      <c r="DL37" s="656">
        <v>260682</v>
      </c>
      <c r="DM37" s="683"/>
      <c r="DN37" s="683"/>
      <c r="DO37" s="683"/>
      <c r="DP37" s="683"/>
      <c r="DQ37" s="683"/>
      <c r="DR37" s="683"/>
      <c r="DS37" s="683"/>
      <c r="DT37" s="683"/>
      <c r="DU37" s="683"/>
      <c r="DV37" s="684"/>
      <c r="DW37" s="652">
        <v>12.2</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51990</v>
      </c>
      <c r="S38" s="648"/>
      <c r="T38" s="648"/>
      <c r="U38" s="648"/>
      <c r="V38" s="648"/>
      <c r="W38" s="648"/>
      <c r="X38" s="648"/>
      <c r="Y38" s="649"/>
      <c r="Z38" s="650">
        <v>1.1000000000000001</v>
      </c>
      <c r="AA38" s="650"/>
      <c r="AB38" s="650"/>
      <c r="AC38" s="650"/>
      <c r="AD38" s="651">
        <v>257</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19463</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839</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492961</v>
      </c>
      <c r="CS38" s="648"/>
      <c r="CT38" s="648"/>
      <c r="CU38" s="648"/>
      <c r="CV38" s="648"/>
      <c r="CW38" s="648"/>
      <c r="CX38" s="648"/>
      <c r="CY38" s="649"/>
      <c r="CZ38" s="652">
        <v>11.3</v>
      </c>
      <c r="DA38" s="681"/>
      <c r="DB38" s="681"/>
      <c r="DC38" s="685"/>
      <c r="DD38" s="656">
        <v>436038</v>
      </c>
      <c r="DE38" s="648"/>
      <c r="DF38" s="648"/>
      <c r="DG38" s="648"/>
      <c r="DH38" s="648"/>
      <c r="DI38" s="648"/>
      <c r="DJ38" s="648"/>
      <c r="DK38" s="649"/>
      <c r="DL38" s="656">
        <v>415353</v>
      </c>
      <c r="DM38" s="648"/>
      <c r="DN38" s="648"/>
      <c r="DO38" s="648"/>
      <c r="DP38" s="648"/>
      <c r="DQ38" s="648"/>
      <c r="DR38" s="648"/>
      <c r="DS38" s="648"/>
      <c r="DT38" s="648"/>
      <c r="DU38" s="648"/>
      <c r="DV38" s="649"/>
      <c r="DW38" s="652">
        <v>19.399999999999999</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461426</v>
      </c>
      <c r="S39" s="648"/>
      <c r="T39" s="648"/>
      <c r="U39" s="648"/>
      <c r="V39" s="648"/>
      <c r="W39" s="648"/>
      <c r="X39" s="648"/>
      <c r="Y39" s="649"/>
      <c r="Z39" s="650">
        <v>10</v>
      </c>
      <c r="AA39" s="650"/>
      <c r="AB39" s="650"/>
      <c r="AC39" s="650"/>
      <c r="AD39" s="651" t="s">
        <v>129</v>
      </c>
      <c r="AE39" s="651"/>
      <c r="AF39" s="651"/>
      <c r="AG39" s="651"/>
      <c r="AH39" s="651"/>
      <c r="AI39" s="651"/>
      <c r="AJ39" s="651"/>
      <c r="AK39" s="651"/>
      <c r="AL39" s="652" t="s">
        <v>245</v>
      </c>
      <c r="AM39" s="653"/>
      <c r="AN39" s="653"/>
      <c r="AO39" s="654"/>
      <c r="AQ39" s="725" t="s">
        <v>343</v>
      </c>
      <c r="AR39" s="726"/>
      <c r="AS39" s="726"/>
      <c r="AT39" s="726"/>
      <c r="AU39" s="726"/>
      <c r="AV39" s="726"/>
      <c r="AW39" s="726"/>
      <c r="AX39" s="726"/>
      <c r="AY39" s="727"/>
      <c r="AZ39" s="647" t="s">
        <v>129</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1244</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23848</v>
      </c>
      <c r="CS39" s="683"/>
      <c r="CT39" s="683"/>
      <c r="CU39" s="683"/>
      <c r="CV39" s="683"/>
      <c r="CW39" s="683"/>
      <c r="CX39" s="683"/>
      <c r="CY39" s="684"/>
      <c r="CZ39" s="652">
        <v>0.5</v>
      </c>
      <c r="DA39" s="681"/>
      <c r="DB39" s="681"/>
      <c r="DC39" s="685"/>
      <c r="DD39" s="656">
        <v>1952</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v>4449</v>
      </c>
      <c r="S40" s="648"/>
      <c r="T40" s="648"/>
      <c r="U40" s="648"/>
      <c r="V40" s="648"/>
      <c r="W40" s="648"/>
      <c r="X40" s="648"/>
      <c r="Y40" s="649"/>
      <c r="Z40" s="650">
        <v>0.1</v>
      </c>
      <c r="AA40" s="650"/>
      <c r="AB40" s="650"/>
      <c r="AC40" s="650"/>
      <c r="AD40" s="651" t="s">
        <v>129</v>
      </c>
      <c r="AE40" s="651"/>
      <c r="AF40" s="651"/>
      <c r="AG40" s="651"/>
      <c r="AH40" s="651"/>
      <c r="AI40" s="651"/>
      <c r="AJ40" s="651"/>
      <c r="AK40" s="651"/>
      <c r="AL40" s="652" t="s">
        <v>129</v>
      </c>
      <c r="AM40" s="653"/>
      <c r="AN40" s="653"/>
      <c r="AO40" s="654"/>
      <c r="AQ40" s="725" t="s">
        <v>347</v>
      </c>
      <c r="AR40" s="726"/>
      <c r="AS40" s="726"/>
      <c r="AT40" s="726"/>
      <c r="AU40" s="726"/>
      <c r="AV40" s="726"/>
      <c r="AW40" s="726"/>
      <c r="AX40" s="726"/>
      <c r="AY40" s="727"/>
      <c r="AZ40" s="647" t="s">
        <v>245</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88</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36173</v>
      </c>
      <c r="CS40" s="648"/>
      <c r="CT40" s="648"/>
      <c r="CU40" s="648"/>
      <c r="CV40" s="648"/>
      <c r="CW40" s="648"/>
      <c r="CX40" s="648"/>
      <c r="CY40" s="649"/>
      <c r="CZ40" s="652">
        <v>0.8</v>
      </c>
      <c r="DA40" s="681"/>
      <c r="DB40" s="681"/>
      <c r="DC40" s="685"/>
      <c r="DD40" s="656">
        <v>9173</v>
      </c>
      <c r="DE40" s="648"/>
      <c r="DF40" s="648"/>
      <c r="DG40" s="648"/>
      <c r="DH40" s="648"/>
      <c r="DI40" s="648"/>
      <c r="DJ40" s="648"/>
      <c r="DK40" s="649"/>
      <c r="DL40" s="656" t="s">
        <v>129</v>
      </c>
      <c r="DM40" s="648"/>
      <c r="DN40" s="648"/>
      <c r="DO40" s="648"/>
      <c r="DP40" s="648"/>
      <c r="DQ40" s="648"/>
      <c r="DR40" s="648"/>
      <c r="DS40" s="648"/>
      <c r="DT40" s="648"/>
      <c r="DU40" s="648"/>
      <c r="DV40" s="649"/>
      <c r="DW40" s="652" t="s">
        <v>245</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245</v>
      </c>
      <c r="S41" s="648"/>
      <c r="T41" s="648"/>
      <c r="U41" s="648"/>
      <c r="V41" s="648"/>
      <c r="W41" s="648"/>
      <c r="X41" s="648"/>
      <c r="Y41" s="649"/>
      <c r="Z41" s="650" t="s">
        <v>245</v>
      </c>
      <c r="AA41" s="650"/>
      <c r="AB41" s="650"/>
      <c r="AC41" s="650"/>
      <c r="AD41" s="651" t="s">
        <v>245</v>
      </c>
      <c r="AE41" s="651"/>
      <c r="AF41" s="651"/>
      <c r="AG41" s="651"/>
      <c r="AH41" s="651"/>
      <c r="AI41" s="651"/>
      <c r="AJ41" s="651"/>
      <c r="AK41" s="651"/>
      <c r="AL41" s="652" t="s">
        <v>245</v>
      </c>
      <c r="AM41" s="653"/>
      <c r="AN41" s="653"/>
      <c r="AO41" s="654"/>
      <c r="AQ41" s="725" t="s">
        <v>352</v>
      </c>
      <c r="AR41" s="726"/>
      <c r="AS41" s="726"/>
      <c r="AT41" s="726"/>
      <c r="AU41" s="726"/>
      <c r="AV41" s="726"/>
      <c r="AW41" s="726"/>
      <c r="AX41" s="726"/>
      <c r="AY41" s="727"/>
      <c r="AZ41" s="647">
        <v>63588</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245</v>
      </c>
      <c r="DA41" s="681"/>
      <c r="DB41" s="681"/>
      <c r="DC41" s="685"/>
      <c r="DD41" s="656" t="s">
        <v>245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65410</v>
      </c>
      <c r="S42" s="648"/>
      <c r="T42" s="648"/>
      <c r="U42" s="648"/>
      <c r="V42" s="648"/>
      <c r="W42" s="648"/>
      <c r="X42" s="648"/>
      <c r="Y42" s="649"/>
      <c r="Z42" s="650">
        <v>1.4</v>
      </c>
      <c r="AA42" s="650"/>
      <c r="AB42" s="650"/>
      <c r="AC42" s="650"/>
      <c r="AD42" s="651" t="s">
        <v>129</v>
      </c>
      <c r="AE42" s="651"/>
      <c r="AF42" s="651"/>
      <c r="AG42" s="651"/>
      <c r="AH42" s="651"/>
      <c r="AI42" s="651"/>
      <c r="AJ42" s="651"/>
      <c r="AK42" s="651"/>
      <c r="AL42" s="652" t="s">
        <v>129</v>
      </c>
      <c r="AM42" s="653"/>
      <c r="AN42" s="653"/>
      <c r="AO42" s="654"/>
      <c r="AQ42" s="746" t="s">
        <v>356</v>
      </c>
      <c r="AR42" s="747"/>
      <c r="AS42" s="747"/>
      <c r="AT42" s="747"/>
      <c r="AU42" s="747"/>
      <c r="AV42" s="747"/>
      <c r="AW42" s="747"/>
      <c r="AX42" s="747"/>
      <c r="AY42" s="748"/>
      <c r="AZ42" s="738">
        <v>276985</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372</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774485</v>
      </c>
      <c r="CS42" s="648"/>
      <c r="CT42" s="648"/>
      <c r="CU42" s="648"/>
      <c r="CV42" s="648"/>
      <c r="CW42" s="648"/>
      <c r="CX42" s="648"/>
      <c r="CY42" s="649"/>
      <c r="CZ42" s="652">
        <v>17.8</v>
      </c>
      <c r="DA42" s="653"/>
      <c r="DB42" s="653"/>
      <c r="DC42" s="665"/>
      <c r="DD42" s="656">
        <v>345010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359</v>
      </c>
      <c r="C43" s="689"/>
      <c r="D43" s="689"/>
      <c r="E43" s="689"/>
      <c r="F43" s="689"/>
      <c r="G43" s="689"/>
      <c r="H43" s="689"/>
      <c r="I43" s="689"/>
      <c r="J43" s="689"/>
      <c r="K43" s="689"/>
      <c r="L43" s="689"/>
      <c r="M43" s="689"/>
      <c r="N43" s="689"/>
      <c r="O43" s="689"/>
      <c r="P43" s="689"/>
      <c r="Q43" s="690"/>
      <c r="R43" s="738">
        <v>4605728</v>
      </c>
      <c r="S43" s="739"/>
      <c r="T43" s="739"/>
      <c r="U43" s="739"/>
      <c r="V43" s="739"/>
      <c r="W43" s="739"/>
      <c r="X43" s="739"/>
      <c r="Y43" s="740"/>
      <c r="Z43" s="741">
        <v>100</v>
      </c>
      <c r="AA43" s="741"/>
      <c r="AB43" s="741"/>
      <c r="AC43" s="741"/>
      <c r="AD43" s="742">
        <v>2072026</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27585</v>
      </c>
      <c r="CS43" s="683"/>
      <c r="CT43" s="683"/>
      <c r="CU43" s="683"/>
      <c r="CV43" s="683"/>
      <c r="CW43" s="683"/>
      <c r="CX43" s="683"/>
      <c r="CY43" s="684"/>
      <c r="CZ43" s="652">
        <v>0.6</v>
      </c>
      <c r="DA43" s="681"/>
      <c r="DB43" s="681"/>
      <c r="DC43" s="685"/>
      <c r="DD43" s="656">
        <v>27585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774485</v>
      </c>
      <c r="CS44" s="648"/>
      <c r="CT44" s="648"/>
      <c r="CU44" s="648"/>
      <c r="CV44" s="648"/>
      <c r="CW44" s="648"/>
      <c r="CX44" s="648"/>
      <c r="CY44" s="649"/>
      <c r="CZ44" s="652">
        <v>17.8</v>
      </c>
      <c r="DA44" s="653"/>
      <c r="DB44" s="653"/>
      <c r="DC44" s="665"/>
      <c r="DD44" s="656">
        <v>345010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122606</v>
      </c>
      <c r="CS45" s="683"/>
      <c r="CT45" s="683"/>
      <c r="CU45" s="683"/>
      <c r="CV45" s="683"/>
      <c r="CW45" s="683"/>
      <c r="CX45" s="683"/>
      <c r="CY45" s="684"/>
      <c r="CZ45" s="652">
        <v>2.8</v>
      </c>
      <c r="DA45" s="681"/>
      <c r="DB45" s="681"/>
      <c r="DC45" s="685"/>
      <c r="DD45" s="656">
        <v>40141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588349</v>
      </c>
      <c r="CS46" s="648"/>
      <c r="CT46" s="648"/>
      <c r="CU46" s="648"/>
      <c r="CV46" s="648"/>
      <c r="CW46" s="648"/>
      <c r="CX46" s="648"/>
      <c r="CY46" s="649"/>
      <c r="CZ46" s="652">
        <v>13.5</v>
      </c>
      <c r="DA46" s="653"/>
      <c r="DB46" s="653"/>
      <c r="DC46" s="665"/>
      <c r="DD46" s="656">
        <v>283306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t="s">
        <v>129</v>
      </c>
      <c r="CS47" s="683"/>
      <c r="CT47" s="683"/>
      <c r="CU47" s="683"/>
      <c r="CV47" s="683"/>
      <c r="CW47" s="683"/>
      <c r="CX47" s="683"/>
      <c r="CY47" s="684"/>
      <c r="CZ47" s="652" t="s">
        <v>245</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245</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4359193</v>
      </c>
      <c r="CS49" s="718"/>
      <c r="CT49" s="718"/>
      <c r="CU49" s="718"/>
      <c r="CV49" s="718"/>
      <c r="CW49" s="718"/>
      <c r="CX49" s="718"/>
      <c r="CY49" s="749"/>
      <c r="CZ49" s="743">
        <v>100</v>
      </c>
      <c r="DA49" s="750"/>
      <c r="DB49" s="750"/>
      <c r="DC49" s="751"/>
      <c r="DD49" s="752">
        <v>2756743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kKRkWjXt+1fRh8q82UFwzAgs2jUaarvF5eiIUALw3+cikpLNcHsYrgaFFZJPn3yiIciP6dYQrdcXdRE0w75nA==" saltValue="uiDTxaevYzL6dubbmxuw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4606</v>
      </c>
      <c r="R7" s="783"/>
      <c r="S7" s="783"/>
      <c r="T7" s="783"/>
      <c r="U7" s="783"/>
      <c r="V7" s="783">
        <v>4359</v>
      </c>
      <c r="W7" s="783"/>
      <c r="X7" s="783"/>
      <c r="Y7" s="783"/>
      <c r="Z7" s="783"/>
      <c r="AA7" s="783">
        <v>247</v>
      </c>
      <c r="AB7" s="783"/>
      <c r="AC7" s="783"/>
      <c r="AD7" s="783"/>
      <c r="AE7" s="784"/>
      <c r="AF7" s="785">
        <v>228</v>
      </c>
      <c r="AG7" s="786"/>
      <c r="AH7" s="786"/>
      <c r="AI7" s="786"/>
      <c r="AJ7" s="787"/>
      <c r="AK7" s="822">
        <v>189</v>
      </c>
      <c r="AL7" s="823"/>
      <c r="AM7" s="823"/>
      <c r="AN7" s="823"/>
      <c r="AO7" s="823"/>
      <c r="AP7" s="823">
        <v>3022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4606</v>
      </c>
      <c r="R23" s="842"/>
      <c r="S23" s="842"/>
      <c r="T23" s="842"/>
      <c r="U23" s="842"/>
      <c r="V23" s="842">
        <v>4359</v>
      </c>
      <c r="W23" s="842"/>
      <c r="X23" s="842"/>
      <c r="Y23" s="842"/>
      <c r="Z23" s="842"/>
      <c r="AA23" s="842">
        <v>247</v>
      </c>
      <c r="AB23" s="842"/>
      <c r="AC23" s="842"/>
      <c r="AD23" s="842"/>
      <c r="AE23" s="843"/>
      <c r="AF23" s="844">
        <v>228</v>
      </c>
      <c r="AG23" s="842"/>
      <c r="AH23" s="842"/>
      <c r="AI23" s="842"/>
      <c r="AJ23" s="845"/>
      <c r="AK23" s="846"/>
      <c r="AL23" s="847"/>
      <c r="AM23" s="847"/>
      <c r="AN23" s="847"/>
      <c r="AO23" s="847"/>
      <c r="AP23" s="842">
        <v>3022</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829</v>
      </c>
      <c r="R28" s="871"/>
      <c r="S28" s="871"/>
      <c r="T28" s="871"/>
      <c r="U28" s="871"/>
      <c r="V28" s="871">
        <v>650</v>
      </c>
      <c r="W28" s="871"/>
      <c r="X28" s="871"/>
      <c r="Y28" s="871"/>
      <c r="Z28" s="871"/>
      <c r="AA28" s="871">
        <v>179</v>
      </c>
      <c r="AB28" s="871"/>
      <c r="AC28" s="871"/>
      <c r="AD28" s="871"/>
      <c r="AE28" s="872"/>
      <c r="AF28" s="873">
        <v>179</v>
      </c>
      <c r="AG28" s="871"/>
      <c r="AH28" s="871"/>
      <c r="AI28" s="871"/>
      <c r="AJ28" s="874"/>
      <c r="AK28" s="875" t="s">
        <v>589</v>
      </c>
      <c r="AL28" s="866"/>
      <c r="AM28" s="866"/>
      <c r="AN28" s="866"/>
      <c r="AO28" s="866"/>
      <c r="AP28" s="866" t="s">
        <v>589</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91</v>
      </c>
      <c r="R29" s="807"/>
      <c r="S29" s="807"/>
      <c r="T29" s="807"/>
      <c r="U29" s="807"/>
      <c r="V29" s="807">
        <v>91</v>
      </c>
      <c r="W29" s="807"/>
      <c r="X29" s="807"/>
      <c r="Y29" s="807"/>
      <c r="Z29" s="807"/>
      <c r="AA29" s="807">
        <v>0</v>
      </c>
      <c r="AB29" s="807"/>
      <c r="AC29" s="807"/>
      <c r="AD29" s="807"/>
      <c r="AE29" s="808"/>
      <c r="AF29" s="809">
        <v>0</v>
      </c>
      <c r="AG29" s="810"/>
      <c r="AH29" s="810"/>
      <c r="AI29" s="810"/>
      <c r="AJ29" s="811"/>
      <c r="AK29" s="878" t="s">
        <v>589</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977</v>
      </c>
      <c r="R30" s="807"/>
      <c r="S30" s="807"/>
      <c r="T30" s="807"/>
      <c r="U30" s="807"/>
      <c r="V30" s="807">
        <v>947</v>
      </c>
      <c r="W30" s="807"/>
      <c r="X30" s="807"/>
      <c r="Y30" s="807"/>
      <c r="Z30" s="807"/>
      <c r="AA30" s="807">
        <v>30</v>
      </c>
      <c r="AB30" s="807"/>
      <c r="AC30" s="807"/>
      <c r="AD30" s="807"/>
      <c r="AE30" s="808"/>
      <c r="AF30" s="809">
        <v>30</v>
      </c>
      <c r="AG30" s="810"/>
      <c r="AH30" s="810"/>
      <c r="AI30" s="810"/>
      <c r="AJ30" s="811"/>
      <c r="AK30" s="878" t="s">
        <v>589</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5</v>
      </c>
      <c r="R31" s="807"/>
      <c r="S31" s="807"/>
      <c r="T31" s="807"/>
      <c r="U31" s="807"/>
      <c r="V31" s="807">
        <v>5</v>
      </c>
      <c r="W31" s="807"/>
      <c r="X31" s="807"/>
      <c r="Y31" s="807"/>
      <c r="Z31" s="807"/>
      <c r="AA31" s="807">
        <v>0</v>
      </c>
      <c r="AB31" s="807"/>
      <c r="AC31" s="807"/>
      <c r="AD31" s="807"/>
      <c r="AE31" s="808"/>
      <c r="AF31" s="809" t="s">
        <v>129</v>
      </c>
      <c r="AG31" s="810"/>
      <c r="AH31" s="810"/>
      <c r="AI31" s="810"/>
      <c r="AJ31" s="811"/>
      <c r="AK31" s="878" t="s">
        <v>589</v>
      </c>
      <c r="AL31" s="879"/>
      <c r="AM31" s="879"/>
      <c r="AN31" s="879"/>
      <c r="AO31" s="879"/>
      <c r="AP31" s="879" t="s">
        <v>589</v>
      </c>
      <c r="AQ31" s="879"/>
      <c r="AR31" s="879"/>
      <c r="AS31" s="879"/>
      <c r="AT31" s="879"/>
      <c r="AU31" s="879" t="s">
        <v>589</v>
      </c>
      <c r="AV31" s="879"/>
      <c r="AW31" s="879"/>
      <c r="AX31" s="879"/>
      <c r="AY31" s="879"/>
      <c r="AZ31" s="880" t="s">
        <v>589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153</v>
      </c>
      <c r="R32" s="807"/>
      <c r="S32" s="807"/>
      <c r="T32" s="807"/>
      <c r="U32" s="807"/>
      <c r="V32" s="807">
        <v>146</v>
      </c>
      <c r="W32" s="807"/>
      <c r="X32" s="807"/>
      <c r="Y32" s="807"/>
      <c r="Z32" s="807"/>
      <c r="AA32" s="807">
        <v>7</v>
      </c>
      <c r="AB32" s="807"/>
      <c r="AC32" s="807"/>
      <c r="AD32" s="807"/>
      <c r="AE32" s="808"/>
      <c r="AF32" s="809">
        <v>263</v>
      </c>
      <c r="AG32" s="810"/>
      <c r="AH32" s="810"/>
      <c r="AI32" s="810"/>
      <c r="AJ32" s="811"/>
      <c r="AK32" s="878">
        <v>19</v>
      </c>
      <c r="AL32" s="879"/>
      <c r="AM32" s="879"/>
      <c r="AN32" s="879"/>
      <c r="AO32" s="879"/>
      <c r="AP32" s="879">
        <v>501</v>
      </c>
      <c r="AQ32" s="879"/>
      <c r="AR32" s="879"/>
      <c r="AS32" s="879"/>
      <c r="AT32" s="879"/>
      <c r="AU32" s="879">
        <v>12</v>
      </c>
      <c r="AV32" s="879"/>
      <c r="AW32" s="879"/>
      <c r="AX32" s="879"/>
      <c r="AY32" s="879"/>
      <c r="AZ32" s="880" t="s">
        <v>589</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316</v>
      </c>
      <c r="R33" s="807"/>
      <c r="S33" s="807"/>
      <c r="T33" s="807"/>
      <c r="U33" s="807"/>
      <c r="V33" s="807">
        <v>306</v>
      </c>
      <c r="W33" s="807"/>
      <c r="X33" s="807"/>
      <c r="Y33" s="807"/>
      <c r="Z33" s="807"/>
      <c r="AA33" s="807">
        <v>10</v>
      </c>
      <c r="AB33" s="807"/>
      <c r="AC33" s="807"/>
      <c r="AD33" s="807"/>
      <c r="AE33" s="808"/>
      <c r="AF33" s="809">
        <v>10</v>
      </c>
      <c r="AG33" s="810"/>
      <c r="AH33" s="810"/>
      <c r="AI33" s="810"/>
      <c r="AJ33" s="811"/>
      <c r="AK33" s="878">
        <v>146</v>
      </c>
      <c r="AL33" s="879"/>
      <c r="AM33" s="879"/>
      <c r="AN33" s="879"/>
      <c r="AO33" s="879"/>
      <c r="AP33" s="879">
        <v>1857</v>
      </c>
      <c r="AQ33" s="879"/>
      <c r="AR33" s="879"/>
      <c r="AS33" s="879"/>
      <c r="AT33" s="879"/>
      <c r="AU33" s="879">
        <v>1722</v>
      </c>
      <c r="AV33" s="879"/>
      <c r="AW33" s="879"/>
      <c r="AX33" s="879"/>
      <c r="AY33" s="879"/>
      <c r="AZ33" s="880" t="s">
        <v>589</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482</v>
      </c>
      <c r="AG63" s="890"/>
      <c r="AH63" s="890"/>
      <c r="AI63" s="890"/>
      <c r="AJ63" s="891"/>
      <c r="AK63" s="892"/>
      <c r="AL63" s="887"/>
      <c r="AM63" s="887"/>
      <c r="AN63" s="887"/>
      <c r="AO63" s="887"/>
      <c r="AP63" s="890">
        <v>2358</v>
      </c>
      <c r="AQ63" s="890"/>
      <c r="AR63" s="890"/>
      <c r="AS63" s="890"/>
      <c r="AT63" s="890"/>
      <c r="AU63" s="890">
        <v>1734</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580</v>
      </c>
      <c r="C68" s="918"/>
      <c r="D68" s="918"/>
      <c r="E68" s="918"/>
      <c r="F68" s="918"/>
      <c r="G68" s="918"/>
      <c r="H68" s="918"/>
      <c r="I68" s="918"/>
      <c r="J68" s="918"/>
      <c r="K68" s="918"/>
      <c r="L68" s="918"/>
      <c r="M68" s="918"/>
      <c r="N68" s="918"/>
      <c r="O68" s="918"/>
      <c r="P68" s="919"/>
      <c r="Q68" s="920">
        <v>646</v>
      </c>
      <c r="R68" s="914"/>
      <c r="S68" s="914"/>
      <c r="T68" s="914"/>
      <c r="U68" s="914"/>
      <c r="V68" s="914">
        <v>623</v>
      </c>
      <c r="W68" s="914"/>
      <c r="X68" s="914"/>
      <c r="Y68" s="914"/>
      <c r="Z68" s="914"/>
      <c r="AA68" s="914">
        <v>22</v>
      </c>
      <c r="AB68" s="914"/>
      <c r="AC68" s="914"/>
      <c r="AD68" s="914"/>
      <c r="AE68" s="914"/>
      <c r="AF68" s="914">
        <v>22</v>
      </c>
      <c r="AG68" s="914"/>
      <c r="AH68" s="914"/>
      <c r="AI68" s="914"/>
      <c r="AJ68" s="914"/>
      <c r="AK68" s="914" t="s">
        <v>589</v>
      </c>
      <c r="AL68" s="914"/>
      <c r="AM68" s="914"/>
      <c r="AN68" s="914"/>
      <c r="AO68" s="914"/>
      <c r="AP68" s="914">
        <v>163</v>
      </c>
      <c r="AQ68" s="914"/>
      <c r="AR68" s="914"/>
      <c r="AS68" s="914"/>
      <c r="AT68" s="914"/>
      <c r="AU68" s="914">
        <v>17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579</v>
      </c>
      <c r="R69" s="879"/>
      <c r="S69" s="879"/>
      <c r="T69" s="879"/>
      <c r="U69" s="879"/>
      <c r="V69" s="879">
        <v>571</v>
      </c>
      <c r="W69" s="879"/>
      <c r="X69" s="879"/>
      <c r="Y69" s="879"/>
      <c r="Z69" s="879"/>
      <c r="AA69" s="879">
        <v>8</v>
      </c>
      <c r="AB69" s="879"/>
      <c r="AC69" s="879"/>
      <c r="AD69" s="879"/>
      <c r="AE69" s="879"/>
      <c r="AF69" s="879">
        <v>8</v>
      </c>
      <c r="AG69" s="879"/>
      <c r="AH69" s="879"/>
      <c r="AI69" s="879"/>
      <c r="AJ69" s="879"/>
      <c r="AK69" s="879" t="s">
        <v>589</v>
      </c>
      <c r="AL69" s="879"/>
      <c r="AM69" s="879"/>
      <c r="AN69" s="879"/>
      <c r="AO69" s="879"/>
      <c r="AP69" s="879">
        <v>309</v>
      </c>
      <c r="AQ69" s="879"/>
      <c r="AR69" s="879"/>
      <c r="AS69" s="879"/>
      <c r="AT69" s="879"/>
      <c r="AU69" s="879">
        <v>39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v>59</v>
      </c>
      <c r="R70" s="879"/>
      <c r="S70" s="879"/>
      <c r="T70" s="879"/>
      <c r="U70" s="879"/>
      <c r="V70" s="879">
        <v>34</v>
      </c>
      <c r="W70" s="879"/>
      <c r="X70" s="879"/>
      <c r="Y70" s="879"/>
      <c r="Z70" s="879"/>
      <c r="AA70" s="879">
        <v>25</v>
      </c>
      <c r="AB70" s="879"/>
      <c r="AC70" s="879"/>
      <c r="AD70" s="879"/>
      <c r="AE70" s="879"/>
      <c r="AF70" s="879">
        <v>3</v>
      </c>
      <c r="AG70" s="879"/>
      <c r="AH70" s="879"/>
      <c r="AI70" s="879"/>
      <c r="AJ70" s="879"/>
      <c r="AK70" s="879" t="s">
        <v>589</v>
      </c>
      <c r="AL70" s="879"/>
      <c r="AM70" s="879"/>
      <c r="AN70" s="879"/>
      <c r="AO70" s="879"/>
      <c r="AP70" s="879">
        <v>16</v>
      </c>
      <c r="AQ70" s="879"/>
      <c r="AR70" s="879"/>
      <c r="AS70" s="879"/>
      <c r="AT70" s="879"/>
      <c r="AU70" s="879">
        <v>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8482</v>
      </c>
      <c r="R71" s="879"/>
      <c r="S71" s="879"/>
      <c r="T71" s="879"/>
      <c r="U71" s="879"/>
      <c r="V71" s="879">
        <v>8156</v>
      </c>
      <c r="W71" s="879"/>
      <c r="X71" s="879"/>
      <c r="Y71" s="879"/>
      <c r="Z71" s="879"/>
      <c r="AA71" s="879">
        <v>326</v>
      </c>
      <c r="AB71" s="879"/>
      <c r="AC71" s="879"/>
      <c r="AD71" s="879"/>
      <c r="AE71" s="879"/>
      <c r="AF71" s="879">
        <v>326</v>
      </c>
      <c r="AG71" s="879"/>
      <c r="AH71" s="879"/>
      <c r="AI71" s="879"/>
      <c r="AJ71" s="879"/>
      <c r="AK71" s="879">
        <v>511</v>
      </c>
      <c r="AL71" s="879"/>
      <c r="AM71" s="879"/>
      <c r="AN71" s="879"/>
      <c r="AO71" s="879"/>
      <c r="AP71" s="879" t="s">
        <v>589</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584</v>
      </c>
      <c r="C72" s="922"/>
      <c r="D72" s="922"/>
      <c r="E72" s="922"/>
      <c r="F72" s="922"/>
      <c r="G72" s="922"/>
      <c r="H72" s="922"/>
      <c r="I72" s="922"/>
      <c r="J72" s="922"/>
      <c r="K72" s="922"/>
      <c r="L72" s="922"/>
      <c r="M72" s="922"/>
      <c r="N72" s="922"/>
      <c r="O72" s="922"/>
      <c r="P72" s="923"/>
      <c r="Q72" s="924">
        <v>99</v>
      </c>
      <c r="R72" s="879"/>
      <c r="S72" s="879"/>
      <c r="T72" s="879"/>
      <c r="U72" s="879"/>
      <c r="V72" s="879">
        <v>81</v>
      </c>
      <c r="W72" s="879"/>
      <c r="X72" s="879"/>
      <c r="Y72" s="879"/>
      <c r="Z72" s="879"/>
      <c r="AA72" s="879">
        <v>17</v>
      </c>
      <c r="AB72" s="879"/>
      <c r="AC72" s="879"/>
      <c r="AD72" s="879"/>
      <c r="AE72" s="879"/>
      <c r="AF72" s="879">
        <v>17</v>
      </c>
      <c r="AG72" s="879"/>
      <c r="AH72" s="879"/>
      <c r="AI72" s="879"/>
      <c r="AJ72" s="879"/>
      <c r="AK72" s="879" t="s">
        <v>589</v>
      </c>
      <c r="AL72" s="879"/>
      <c r="AM72" s="879"/>
      <c r="AN72" s="879"/>
      <c r="AO72" s="879"/>
      <c r="AP72" s="879" t="s">
        <v>589</v>
      </c>
      <c r="AQ72" s="879"/>
      <c r="AR72" s="879"/>
      <c r="AS72" s="879"/>
      <c r="AT72" s="879"/>
      <c r="AU72" s="879" t="s">
        <v>589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136</v>
      </c>
      <c r="R73" s="879"/>
      <c r="S73" s="879"/>
      <c r="T73" s="879"/>
      <c r="U73" s="879"/>
      <c r="V73" s="879">
        <v>121</v>
      </c>
      <c r="W73" s="879"/>
      <c r="X73" s="879"/>
      <c r="Y73" s="879"/>
      <c r="Z73" s="879"/>
      <c r="AA73" s="879">
        <v>16</v>
      </c>
      <c r="AB73" s="879"/>
      <c r="AC73" s="879"/>
      <c r="AD73" s="879"/>
      <c r="AE73" s="879"/>
      <c r="AF73" s="879">
        <v>16</v>
      </c>
      <c r="AG73" s="879"/>
      <c r="AH73" s="879"/>
      <c r="AI73" s="879"/>
      <c r="AJ73" s="879"/>
      <c r="AK73" s="879">
        <v>12</v>
      </c>
      <c r="AL73" s="879"/>
      <c r="AM73" s="879"/>
      <c r="AN73" s="879"/>
      <c r="AO73" s="879"/>
      <c r="AP73" s="879" t="s">
        <v>589</v>
      </c>
      <c r="AQ73" s="879"/>
      <c r="AR73" s="879"/>
      <c r="AS73" s="879"/>
      <c r="AT73" s="879"/>
      <c r="AU73" s="879" t="s">
        <v>589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586</v>
      </c>
      <c r="C74" s="922"/>
      <c r="D74" s="922"/>
      <c r="E74" s="922"/>
      <c r="F74" s="922"/>
      <c r="G74" s="922"/>
      <c r="H74" s="922"/>
      <c r="I74" s="922"/>
      <c r="J74" s="922"/>
      <c r="K74" s="922"/>
      <c r="L74" s="922"/>
      <c r="M74" s="922"/>
      <c r="N74" s="922"/>
      <c r="O74" s="922"/>
      <c r="P74" s="923"/>
      <c r="Q74" s="924">
        <v>545</v>
      </c>
      <c r="R74" s="879"/>
      <c r="S74" s="879"/>
      <c r="T74" s="879"/>
      <c r="U74" s="879"/>
      <c r="V74" s="879">
        <v>482</v>
      </c>
      <c r="W74" s="879"/>
      <c r="X74" s="879"/>
      <c r="Y74" s="879"/>
      <c r="Z74" s="879"/>
      <c r="AA74" s="879">
        <v>63</v>
      </c>
      <c r="AB74" s="879"/>
      <c r="AC74" s="879"/>
      <c r="AD74" s="879"/>
      <c r="AE74" s="879"/>
      <c r="AF74" s="879">
        <v>63</v>
      </c>
      <c r="AG74" s="879"/>
      <c r="AH74" s="879"/>
      <c r="AI74" s="879"/>
      <c r="AJ74" s="879"/>
      <c r="AK74" s="879" t="s">
        <v>589</v>
      </c>
      <c r="AL74" s="879"/>
      <c r="AM74" s="879"/>
      <c r="AN74" s="879"/>
      <c r="AO74" s="879"/>
      <c r="AP74" s="879" t="s">
        <v>589</v>
      </c>
      <c r="AQ74" s="879"/>
      <c r="AR74" s="879"/>
      <c r="AS74" s="879"/>
      <c r="AT74" s="879"/>
      <c r="AU74" s="879" t="s">
        <v>589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587</v>
      </c>
      <c r="C75" s="922"/>
      <c r="D75" s="922"/>
      <c r="E75" s="922"/>
      <c r="F75" s="922"/>
      <c r="G75" s="922"/>
      <c r="H75" s="922"/>
      <c r="I75" s="922"/>
      <c r="J75" s="922"/>
      <c r="K75" s="922"/>
      <c r="L75" s="922"/>
      <c r="M75" s="922"/>
      <c r="N75" s="922"/>
      <c r="O75" s="922"/>
      <c r="P75" s="923"/>
      <c r="Q75" s="927">
        <v>153416</v>
      </c>
      <c r="R75" s="928"/>
      <c r="S75" s="928"/>
      <c r="T75" s="928"/>
      <c r="U75" s="878"/>
      <c r="V75" s="929">
        <v>145697</v>
      </c>
      <c r="W75" s="928"/>
      <c r="X75" s="928"/>
      <c r="Y75" s="928"/>
      <c r="Z75" s="878"/>
      <c r="AA75" s="929">
        <v>7719</v>
      </c>
      <c r="AB75" s="928"/>
      <c r="AC75" s="928"/>
      <c r="AD75" s="928"/>
      <c r="AE75" s="878"/>
      <c r="AF75" s="929">
        <v>7719</v>
      </c>
      <c r="AG75" s="928"/>
      <c r="AH75" s="928"/>
      <c r="AI75" s="928"/>
      <c r="AJ75" s="878"/>
      <c r="AK75" s="929">
        <v>1414</v>
      </c>
      <c r="AL75" s="928"/>
      <c r="AM75" s="928"/>
      <c r="AN75" s="928"/>
      <c r="AO75" s="878"/>
      <c r="AP75" s="929" t="s">
        <v>589</v>
      </c>
      <c r="AQ75" s="928"/>
      <c r="AR75" s="928"/>
      <c r="AS75" s="928"/>
      <c r="AT75" s="878"/>
      <c r="AU75" s="929" t="s">
        <v>589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588</v>
      </c>
      <c r="C76" s="922"/>
      <c r="D76" s="922"/>
      <c r="E76" s="922"/>
      <c r="F76" s="922"/>
      <c r="G76" s="922"/>
      <c r="H76" s="922"/>
      <c r="I76" s="922"/>
      <c r="J76" s="922"/>
      <c r="K76" s="922"/>
      <c r="L76" s="922"/>
      <c r="M76" s="922"/>
      <c r="N76" s="922"/>
      <c r="O76" s="922"/>
      <c r="P76" s="923"/>
      <c r="Q76" s="927">
        <v>868</v>
      </c>
      <c r="R76" s="928"/>
      <c r="S76" s="928"/>
      <c r="T76" s="928"/>
      <c r="U76" s="878"/>
      <c r="V76" s="929">
        <v>857</v>
      </c>
      <c r="W76" s="928"/>
      <c r="X76" s="928"/>
      <c r="Y76" s="928"/>
      <c r="Z76" s="878"/>
      <c r="AA76" s="929">
        <v>11</v>
      </c>
      <c r="AB76" s="928"/>
      <c r="AC76" s="928"/>
      <c r="AD76" s="928"/>
      <c r="AE76" s="878"/>
      <c r="AF76" s="929">
        <v>11</v>
      </c>
      <c r="AG76" s="928"/>
      <c r="AH76" s="928"/>
      <c r="AI76" s="928"/>
      <c r="AJ76" s="878"/>
      <c r="AK76" s="929" t="s">
        <v>589</v>
      </c>
      <c r="AL76" s="928"/>
      <c r="AM76" s="928"/>
      <c r="AN76" s="928"/>
      <c r="AO76" s="878"/>
      <c r="AP76" s="929" t="s">
        <v>589</v>
      </c>
      <c r="AQ76" s="928"/>
      <c r="AR76" s="928"/>
      <c r="AS76" s="928"/>
      <c r="AT76" s="878"/>
      <c r="AU76" s="929" t="s">
        <v>589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30"/>
      <c r="C77" s="931"/>
      <c r="D77" s="931"/>
      <c r="E77" s="931"/>
      <c r="F77" s="931"/>
      <c r="G77" s="931"/>
      <c r="H77" s="931"/>
      <c r="I77" s="931"/>
      <c r="J77" s="931"/>
      <c r="K77" s="931"/>
      <c r="L77" s="931"/>
      <c r="M77" s="931"/>
      <c r="N77" s="931"/>
      <c r="O77" s="931"/>
      <c r="P77" s="932"/>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30"/>
      <c r="C78" s="931"/>
      <c r="D78" s="931"/>
      <c r="E78" s="931"/>
      <c r="F78" s="931"/>
      <c r="G78" s="931"/>
      <c r="H78" s="931"/>
      <c r="I78" s="931"/>
      <c r="J78" s="931"/>
      <c r="K78" s="931"/>
      <c r="L78" s="931"/>
      <c r="M78" s="931"/>
      <c r="N78" s="931"/>
      <c r="O78" s="931"/>
      <c r="P78" s="932"/>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30"/>
      <c r="C79" s="931"/>
      <c r="D79" s="931"/>
      <c r="E79" s="931"/>
      <c r="F79" s="931"/>
      <c r="G79" s="931"/>
      <c r="H79" s="931"/>
      <c r="I79" s="931"/>
      <c r="J79" s="931"/>
      <c r="K79" s="931"/>
      <c r="L79" s="931"/>
      <c r="M79" s="931"/>
      <c r="N79" s="931"/>
      <c r="O79" s="931"/>
      <c r="P79" s="932"/>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30"/>
      <c r="C80" s="931"/>
      <c r="D80" s="931"/>
      <c r="E80" s="931"/>
      <c r="F80" s="931"/>
      <c r="G80" s="931"/>
      <c r="H80" s="931"/>
      <c r="I80" s="931"/>
      <c r="J80" s="931"/>
      <c r="K80" s="931"/>
      <c r="L80" s="931"/>
      <c r="M80" s="931"/>
      <c r="N80" s="931"/>
      <c r="O80" s="931"/>
      <c r="P80" s="932"/>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30"/>
      <c r="C81" s="931"/>
      <c r="D81" s="931"/>
      <c r="E81" s="931"/>
      <c r="F81" s="931"/>
      <c r="G81" s="931"/>
      <c r="H81" s="931"/>
      <c r="I81" s="931"/>
      <c r="J81" s="931"/>
      <c r="K81" s="931"/>
      <c r="L81" s="931"/>
      <c r="M81" s="931"/>
      <c r="N81" s="931"/>
      <c r="O81" s="931"/>
      <c r="P81" s="932"/>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30"/>
      <c r="C82" s="931"/>
      <c r="D82" s="931"/>
      <c r="E82" s="931"/>
      <c r="F82" s="931"/>
      <c r="G82" s="931"/>
      <c r="H82" s="931"/>
      <c r="I82" s="931"/>
      <c r="J82" s="931"/>
      <c r="K82" s="931"/>
      <c r="L82" s="931"/>
      <c r="M82" s="931"/>
      <c r="N82" s="931"/>
      <c r="O82" s="931"/>
      <c r="P82" s="932"/>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30"/>
      <c r="C83" s="931"/>
      <c r="D83" s="931"/>
      <c r="E83" s="931"/>
      <c r="F83" s="931"/>
      <c r="G83" s="931"/>
      <c r="H83" s="931"/>
      <c r="I83" s="931"/>
      <c r="J83" s="931"/>
      <c r="K83" s="931"/>
      <c r="L83" s="931"/>
      <c r="M83" s="931"/>
      <c r="N83" s="931"/>
      <c r="O83" s="931"/>
      <c r="P83" s="932"/>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30"/>
      <c r="C84" s="931"/>
      <c r="D84" s="931"/>
      <c r="E84" s="931"/>
      <c r="F84" s="931"/>
      <c r="G84" s="931"/>
      <c r="H84" s="931"/>
      <c r="I84" s="931"/>
      <c r="J84" s="931"/>
      <c r="K84" s="931"/>
      <c r="L84" s="931"/>
      <c r="M84" s="931"/>
      <c r="N84" s="931"/>
      <c r="O84" s="931"/>
      <c r="P84" s="932"/>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30"/>
      <c r="C85" s="931"/>
      <c r="D85" s="931"/>
      <c r="E85" s="931"/>
      <c r="F85" s="931"/>
      <c r="G85" s="931"/>
      <c r="H85" s="931"/>
      <c r="I85" s="931"/>
      <c r="J85" s="931"/>
      <c r="K85" s="931"/>
      <c r="L85" s="931"/>
      <c r="M85" s="931"/>
      <c r="N85" s="931"/>
      <c r="O85" s="931"/>
      <c r="P85" s="932"/>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30"/>
      <c r="C86" s="931"/>
      <c r="D86" s="931"/>
      <c r="E86" s="931"/>
      <c r="F86" s="931"/>
      <c r="G86" s="931"/>
      <c r="H86" s="931"/>
      <c r="I86" s="931"/>
      <c r="J86" s="931"/>
      <c r="K86" s="931"/>
      <c r="L86" s="931"/>
      <c r="M86" s="931"/>
      <c r="N86" s="931"/>
      <c r="O86" s="931"/>
      <c r="P86" s="932"/>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8184</v>
      </c>
      <c r="AG88" s="890"/>
      <c r="AH88" s="890"/>
      <c r="AI88" s="890"/>
      <c r="AJ88" s="890"/>
      <c r="AK88" s="887"/>
      <c r="AL88" s="887"/>
      <c r="AM88" s="887"/>
      <c r="AN88" s="887"/>
      <c r="AO88" s="887"/>
      <c r="AP88" s="890">
        <v>488</v>
      </c>
      <c r="AQ88" s="890"/>
      <c r="AR88" s="890"/>
      <c r="AS88" s="890"/>
      <c r="AT88" s="890"/>
      <c r="AU88" s="890">
        <v>65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427</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898"/>
      <c r="CT102" s="898"/>
      <c r="CU102" s="898"/>
      <c r="CV102" s="944"/>
      <c r="CW102" s="943"/>
      <c r="CX102" s="898"/>
      <c r="CY102" s="898"/>
      <c r="CZ102" s="898"/>
      <c r="DA102" s="944"/>
      <c r="DB102" s="943"/>
      <c r="DC102" s="898"/>
      <c r="DD102" s="898"/>
      <c r="DE102" s="898"/>
      <c r="DF102" s="944"/>
      <c r="DG102" s="943"/>
      <c r="DH102" s="898"/>
      <c r="DI102" s="898"/>
      <c r="DJ102" s="898"/>
      <c r="DK102" s="944"/>
      <c r="DL102" s="943"/>
      <c r="DM102" s="898"/>
      <c r="DN102" s="898"/>
      <c r="DO102" s="898"/>
      <c r="DP102" s="944"/>
      <c r="DQ102" s="943"/>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428</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429</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432</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433</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434</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435</v>
      </c>
      <c r="AB109" s="946"/>
      <c r="AC109" s="946"/>
      <c r="AD109" s="946"/>
      <c r="AE109" s="947"/>
      <c r="AF109" s="945" t="s">
        <v>436</v>
      </c>
      <c r="AG109" s="946"/>
      <c r="AH109" s="946"/>
      <c r="AI109" s="946"/>
      <c r="AJ109" s="947"/>
      <c r="AK109" s="945" t="s">
        <v>310</v>
      </c>
      <c r="AL109" s="946"/>
      <c r="AM109" s="946"/>
      <c r="AN109" s="946"/>
      <c r="AO109" s="947"/>
      <c r="AP109" s="945" t="s">
        <v>437</v>
      </c>
      <c r="AQ109" s="946"/>
      <c r="AR109" s="946"/>
      <c r="AS109" s="946"/>
      <c r="AT109" s="948"/>
      <c r="AU109" s="965" t="s">
        <v>434</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435</v>
      </c>
      <c r="BR109" s="946"/>
      <c r="BS109" s="946"/>
      <c r="BT109" s="946"/>
      <c r="BU109" s="947"/>
      <c r="BV109" s="945" t="s">
        <v>436</v>
      </c>
      <c r="BW109" s="946"/>
      <c r="BX109" s="946"/>
      <c r="BY109" s="946"/>
      <c r="BZ109" s="947"/>
      <c r="CA109" s="945" t="s">
        <v>310</v>
      </c>
      <c r="CB109" s="946"/>
      <c r="CC109" s="946"/>
      <c r="CD109" s="946"/>
      <c r="CE109" s="947"/>
      <c r="CF109" s="966" t="s">
        <v>437</v>
      </c>
      <c r="CG109" s="966"/>
      <c r="CH109" s="966"/>
      <c r="CI109" s="966"/>
      <c r="CJ109" s="966"/>
      <c r="CK109" s="945" t="s">
        <v>438</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435</v>
      </c>
      <c r="DH109" s="946"/>
      <c r="DI109" s="946"/>
      <c r="DJ109" s="946"/>
      <c r="DK109" s="947"/>
      <c r="DL109" s="945" t="s">
        <v>436</v>
      </c>
      <c r="DM109" s="946"/>
      <c r="DN109" s="946"/>
      <c r="DO109" s="946"/>
      <c r="DP109" s="947"/>
      <c r="DQ109" s="945" t="s">
        <v>310</v>
      </c>
      <c r="DR109" s="946"/>
      <c r="DS109" s="946"/>
      <c r="DT109" s="946"/>
      <c r="DU109" s="947"/>
      <c r="DV109" s="945" t="s">
        <v>437</v>
      </c>
      <c r="DW109" s="946"/>
      <c r="DX109" s="946"/>
      <c r="DY109" s="946"/>
      <c r="DZ109" s="948"/>
    </row>
    <row r="110" spans="1:131" s="248" customFormat="1" ht="26.25" customHeight="1" x14ac:dyDescent="0.15">
      <c r="A110" s="949" t="s">
        <v>439</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309588</v>
      </c>
      <c r="AB110" s="953"/>
      <c r="AC110" s="953"/>
      <c r="AD110" s="953"/>
      <c r="AE110" s="954"/>
      <c r="AF110" s="955">
        <v>350509</v>
      </c>
      <c r="AG110" s="953"/>
      <c r="AH110" s="953"/>
      <c r="AI110" s="953"/>
      <c r="AJ110" s="954"/>
      <c r="AK110" s="955">
        <v>370462</v>
      </c>
      <c r="AL110" s="953"/>
      <c r="AM110" s="953"/>
      <c r="AN110" s="953"/>
      <c r="AO110" s="954"/>
      <c r="AP110" s="956">
        <v>20.2</v>
      </c>
      <c r="AQ110" s="957"/>
      <c r="AR110" s="957"/>
      <c r="AS110" s="957"/>
      <c r="AT110" s="958"/>
      <c r="AU110" s="959" t="s">
        <v>73</v>
      </c>
      <c r="AV110" s="960"/>
      <c r="AW110" s="960"/>
      <c r="AX110" s="960"/>
      <c r="AY110" s="960"/>
      <c r="AZ110" s="1001" t="s">
        <v>440</v>
      </c>
      <c r="BA110" s="950"/>
      <c r="BB110" s="950"/>
      <c r="BC110" s="950"/>
      <c r="BD110" s="950"/>
      <c r="BE110" s="950"/>
      <c r="BF110" s="950"/>
      <c r="BG110" s="950"/>
      <c r="BH110" s="950"/>
      <c r="BI110" s="950"/>
      <c r="BJ110" s="950"/>
      <c r="BK110" s="950"/>
      <c r="BL110" s="950"/>
      <c r="BM110" s="950"/>
      <c r="BN110" s="950"/>
      <c r="BO110" s="950"/>
      <c r="BP110" s="951"/>
      <c r="BQ110" s="987">
        <v>3047138</v>
      </c>
      <c r="BR110" s="988"/>
      <c r="BS110" s="988"/>
      <c r="BT110" s="988"/>
      <c r="BU110" s="988"/>
      <c r="BV110" s="988">
        <v>3102664</v>
      </c>
      <c r="BW110" s="988"/>
      <c r="BX110" s="988"/>
      <c r="BY110" s="988"/>
      <c r="BZ110" s="988"/>
      <c r="CA110" s="988">
        <v>3022189</v>
      </c>
      <c r="CB110" s="988"/>
      <c r="CC110" s="988"/>
      <c r="CD110" s="988"/>
      <c r="CE110" s="988"/>
      <c r="CF110" s="1002">
        <v>165</v>
      </c>
      <c r="CG110" s="1003"/>
      <c r="CH110" s="1003"/>
      <c r="CI110" s="1003"/>
      <c r="CJ110" s="1003"/>
      <c r="CK110" s="1004" t="s">
        <v>441</v>
      </c>
      <c r="CL110" s="1005"/>
      <c r="CM110" s="984" t="s">
        <v>442</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129</v>
      </c>
      <c r="DH110" s="988"/>
      <c r="DI110" s="988"/>
      <c r="DJ110" s="988"/>
      <c r="DK110" s="988"/>
      <c r="DL110" s="988" t="s">
        <v>129</v>
      </c>
      <c r="DM110" s="988"/>
      <c r="DN110" s="988"/>
      <c r="DO110" s="988"/>
      <c r="DP110" s="988"/>
      <c r="DQ110" s="988" t="s">
        <v>443</v>
      </c>
      <c r="DR110" s="988"/>
      <c r="DS110" s="988"/>
      <c r="DT110" s="988"/>
      <c r="DU110" s="988"/>
      <c r="DV110" s="989" t="s">
        <v>416</v>
      </c>
      <c r="DW110" s="989"/>
      <c r="DX110" s="989"/>
      <c r="DY110" s="989"/>
      <c r="DZ110" s="990"/>
    </row>
    <row r="111" spans="1:131" s="248" customFormat="1" ht="26.25" customHeight="1" x14ac:dyDescent="0.15">
      <c r="A111" s="991" t="s">
        <v>444</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416</v>
      </c>
      <c r="AB111" s="995"/>
      <c r="AC111" s="995"/>
      <c r="AD111" s="995"/>
      <c r="AE111" s="996"/>
      <c r="AF111" s="997" t="s">
        <v>129</v>
      </c>
      <c r="AG111" s="995"/>
      <c r="AH111" s="995"/>
      <c r="AI111" s="995"/>
      <c r="AJ111" s="996"/>
      <c r="AK111" s="997" t="s">
        <v>443</v>
      </c>
      <c r="AL111" s="995"/>
      <c r="AM111" s="995"/>
      <c r="AN111" s="995"/>
      <c r="AO111" s="996"/>
      <c r="AP111" s="998" t="s">
        <v>129</v>
      </c>
      <c r="AQ111" s="999"/>
      <c r="AR111" s="999"/>
      <c r="AS111" s="999"/>
      <c r="AT111" s="1000"/>
      <c r="AU111" s="961"/>
      <c r="AV111" s="962"/>
      <c r="AW111" s="962"/>
      <c r="AX111" s="962"/>
      <c r="AY111" s="962"/>
      <c r="AZ111" s="1010" t="s">
        <v>445</v>
      </c>
      <c r="BA111" s="1011"/>
      <c r="BB111" s="1011"/>
      <c r="BC111" s="1011"/>
      <c r="BD111" s="1011"/>
      <c r="BE111" s="1011"/>
      <c r="BF111" s="1011"/>
      <c r="BG111" s="1011"/>
      <c r="BH111" s="1011"/>
      <c r="BI111" s="1011"/>
      <c r="BJ111" s="1011"/>
      <c r="BK111" s="1011"/>
      <c r="BL111" s="1011"/>
      <c r="BM111" s="1011"/>
      <c r="BN111" s="1011"/>
      <c r="BO111" s="1011"/>
      <c r="BP111" s="1012"/>
      <c r="BQ111" s="980">
        <v>2009</v>
      </c>
      <c r="BR111" s="981"/>
      <c r="BS111" s="981"/>
      <c r="BT111" s="981"/>
      <c r="BU111" s="981"/>
      <c r="BV111" s="981">
        <v>1395</v>
      </c>
      <c r="BW111" s="981"/>
      <c r="BX111" s="981"/>
      <c r="BY111" s="981"/>
      <c r="BZ111" s="981"/>
      <c r="CA111" s="981">
        <v>1161</v>
      </c>
      <c r="CB111" s="981"/>
      <c r="CC111" s="981"/>
      <c r="CD111" s="981"/>
      <c r="CE111" s="981"/>
      <c r="CF111" s="975">
        <v>0.1</v>
      </c>
      <c r="CG111" s="976"/>
      <c r="CH111" s="976"/>
      <c r="CI111" s="976"/>
      <c r="CJ111" s="976"/>
      <c r="CK111" s="1006"/>
      <c r="CL111" s="1007"/>
      <c r="CM111" s="977" t="s">
        <v>446</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129</v>
      </c>
      <c r="DH111" s="981"/>
      <c r="DI111" s="981"/>
      <c r="DJ111" s="981"/>
      <c r="DK111" s="981"/>
      <c r="DL111" s="981" t="s">
        <v>416</v>
      </c>
      <c r="DM111" s="981"/>
      <c r="DN111" s="981"/>
      <c r="DO111" s="981"/>
      <c r="DP111" s="981"/>
      <c r="DQ111" s="981" t="s">
        <v>443</v>
      </c>
      <c r="DR111" s="981"/>
      <c r="DS111" s="981"/>
      <c r="DT111" s="981"/>
      <c r="DU111" s="981"/>
      <c r="DV111" s="982" t="s">
        <v>443</v>
      </c>
      <c r="DW111" s="982"/>
      <c r="DX111" s="982"/>
      <c r="DY111" s="982"/>
      <c r="DZ111" s="983"/>
    </row>
    <row r="112" spans="1:131" s="248" customFormat="1" ht="26.25" customHeight="1" x14ac:dyDescent="0.15">
      <c r="A112" s="1013" t="s">
        <v>447</v>
      </c>
      <c r="B112" s="1014"/>
      <c r="C112" s="1011" t="s">
        <v>448</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129</v>
      </c>
      <c r="AB112" s="1020"/>
      <c r="AC112" s="1020"/>
      <c r="AD112" s="1020"/>
      <c r="AE112" s="1021"/>
      <c r="AF112" s="1022" t="s">
        <v>443</v>
      </c>
      <c r="AG112" s="1020"/>
      <c r="AH112" s="1020"/>
      <c r="AI112" s="1020"/>
      <c r="AJ112" s="1021"/>
      <c r="AK112" s="1022" t="s">
        <v>449</v>
      </c>
      <c r="AL112" s="1020"/>
      <c r="AM112" s="1020"/>
      <c r="AN112" s="1020"/>
      <c r="AO112" s="1021"/>
      <c r="AP112" s="1023" t="s">
        <v>129</v>
      </c>
      <c r="AQ112" s="1024"/>
      <c r="AR112" s="1024"/>
      <c r="AS112" s="1024"/>
      <c r="AT112" s="1025"/>
      <c r="AU112" s="961"/>
      <c r="AV112" s="962"/>
      <c r="AW112" s="962"/>
      <c r="AX112" s="962"/>
      <c r="AY112" s="962"/>
      <c r="AZ112" s="1010" t="s">
        <v>450</v>
      </c>
      <c r="BA112" s="1011"/>
      <c r="BB112" s="1011"/>
      <c r="BC112" s="1011"/>
      <c r="BD112" s="1011"/>
      <c r="BE112" s="1011"/>
      <c r="BF112" s="1011"/>
      <c r="BG112" s="1011"/>
      <c r="BH112" s="1011"/>
      <c r="BI112" s="1011"/>
      <c r="BJ112" s="1011"/>
      <c r="BK112" s="1011"/>
      <c r="BL112" s="1011"/>
      <c r="BM112" s="1011"/>
      <c r="BN112" s="1011"/>
      <c r="BO112" s="1011"/>
      <c r="BP112" s="1012"/>
      <c r="BQ112" s="980">
        <v>1737786</v>
      </c>
      <c r="BR112" s="981"/>
      <c r="BS112" s="981"/>
      <c r="BT112" s="981"/>
      <c r="BU112" s="981"/>
      <c r="BV112" s="981">
        <v>1784099</v>
      </c>
      <c r="BW112" s="981"/>
      <c r="BX112" s="981"/>
      <c r="BY112" s="981"/>
      <c r="BZ112" s="981"/>
      <c r="CA112" s="981">
        <v>1733268</v>
      </c>
      <c r="CB112" s="981"/>
      <c r="CC112" s="981"/>
      <c r="CD112" s="981"/>
      <c r="CE112" s="981"/>
      <c r="CF112" s="975">
        <v>94.7</v>
      </c>
      <c r="CG112" s="976"/>
      <c r="CH112" s="976"/>
      <c r="CI112" s="976"/>
      <c r="CJ112" s="976"/>
      <c r="CK112" s="1006"/>
      <c r="CL112" s="1007"/>
      <c r="CM112" s="977" t="s">
        <v>451</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443</v>
      </c>
      <c r="DH112" s="981"/>
      <c r="DI112" s="981"/>
      <c r="DJ112" s="981"/>
      <c r="DK112" s="981"/>
      <c r="DL112" s="981" t="s">
        <v>443</v>
      </c>
      <c r="DM112" s="981"/>
      <c r="DN112" s="981"/>
      <c r="DO112" s="981"/>
      <c r="DP112" s="981"/>
      <c r="DQ112" s="981" t="s">
        <v>129</v>
      </c>
      <c r="DR112" s="981"/>
      <c r="DS112" s="981"/>
      <c r="DT112" s="981"/>
      <c r="DU112" s="981"/>
      <c r="DV112" s="982" t="s">
        <v>129</v>
      </c>
      <c r="DW112" s="982"/>
      <c r="DX112" s="982"/>
      <c r="DY112" s="982"/>
      <c r="DZ112" s="983"/>
    </row>
    <row r="113" spans="1:130" s="248" customFormat="1" ht="26.25" customHeight="1" x14ac:dyDescent="0.15">
      <c r="A113" s="1015"/>
      <c r="B113" s="1016"/>
      <c r="C113" s="1011" t="s">
        <v>452</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158133</v>
      </c>
      <c r="AB113" s="995"/>
      <c r="AC113" s="995"/>
      <c r="AD113" s="995"/>
      <c r="AE113" s="996"/>
      <c r="AF113" s="997">
        <v>143777</v>
      </c>
      <c r="AG113" s="995"/>
      <c r="AH113" s="995"/>
      <c r="AI113" s="995"/>
      <c r="AJ113" s="996"/>
      <c r="AK113" s="997">
        <v>148464</v>
      </c>
      <c r="AL113" s="995"/>
      <c r="AM113" s="995"/>
      <c r="AN113" s="995"/>
      <c r="AO113" s="996"/>
      <c r="AP113" s="998">
        <v>8.1</v>
      </c>
      <c r="AQ113" s="999"/>
      <c r="AR113" s="999"/>
      <c r="AS113" s="999"/>
      <c r="AT113" s="1000"/>
      <c r="AU113" s="961"/>
      <c r="AV113" s="962"/>
      <c r="AW113" s="962"/>
      <c r="AX113" s="962"/>
      <c r="AY113" s="962"/>
      <c r="AZ113" s="1010" t="s">
        <v>453</v>
      </c>
      <c r="BA113" s="1011"/>
      <c r="BB113" s="1011"/>
      <c r="BC113" s="1011"/>
      <c r="BD113" s="1011"/>
      <c r="BE113" s="1011"/>
      <c r="BF113" s="1011"/>
      <c r="BG113" s="1011"/>
      <c r="BH113" s="1011"/>
      <c r="BI113" s="1011"/>
      <c r="BJ113" s="1011"/>
      <c r="BK113" s="1011"/>
      <c r="BL113" s="1011"/>
      <c r="BM113" s="1011"/>
      <c r="BN113" s="1011"/>
      <c r="BO113" s="1011"/>
      <c r="BP113" s="1012"/>
      <c r="BQ113" s="980">
        <v>109072</v>
      </c>
      <c r="BR113" s="981"/>
      <c r="BS113" s="981"/>
      <c r="BT113" s="981"/>
      <c r="BU113" s="981"/>
      <c r="BV113" s="981">
        <v>87637</v>
      </c>
      <c r="BW113" s="981"/>
      <c r="BX113" s="981"/>
      <c r="BY113" s="981"/>
      <c r="BZ113" s="981"/>
      <c r="CA113" s="981">
        <v>64940</v>
      </c>
      <c r="CB113" s="981"/>
      <c r="CC113" s="981"/>
      <c r="CD113" s="981"/>
      <c r="CE113" s="981"/>
      <c r="CF113" s="975">
        <v>3.5</v>
      </c>
      <c r="CG113" s="976"/>
      <c r="CH113" s="976"/>
      <c r="CI113" s="976"/>
      <c r="CJ113" s="976"/>
      <c r="CK113" s="1006"/>
      <c r="CL113" s="1007"/>
      <c r="CM113" s="977" t="s">
        <v>454</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129</v>
      </c>
      <c r="DH113" s="1020"/>
      <c r="DI113" s="1020"/>
      <c r="DJ113" s="1020"/>
      <c r="DK113" s="1021"/>
      <c r="DL113" s="1022" t="s">
        <v>443</v>
      </c>
      <c r="DM113" s="1020"/>
      <c r="DN113" s="1020"/>
      <c r="DO113" s="1020"/>
      <c r="DP113" s="1021"/>
      <c r="DQ113" s="1022" t="s">
        <v>129</v>
      </c>
      <c r="DR113" s="1020"/>
      <c r="DS113" s="1020"/>
      <c r="DT113" s="1020"/>
      <c r="DU113" s="1021"/>
      <c r="DV113" s="1023" t="s">
        <v>449</v>
      </c>
      <c r="DW113" s="1024"/>
      <c r="DX113" s="1024"/>
      <c r="DY113" s="1024"/>
      <c r="DZ113" s="1025"/>
    </row>
    <row r="114" spans="1:130" s="248" customFormat="1" ht="26.25" customHeight="1" x14ac:dyDescent="0.15">
      <c r="A114" s="1015"/>
      <c r="B114" s="1016"/>
      <c r="C114" s="1011" t="s">
        <v>455</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19474</v>
      </c>
      <c r="AB114" s="1020"/>
      <c r="AC114" s="1020"/>
      <c r="AD114" s="1020"/>
      <c r="AE114" s="1021"/>
      <c r="AF114" s="1022">
        <v>19529</v>
      </c>
      <c r="AG114" s="1020"/>
      <c r="AH114" s="1020"/>
      <c r="AI114" s="1020"/>
      <c r="AJ114" s="1021"/>
      <c r="AK114" s="1022">
        <v>19786</v>
      </c>
      <c r="AL114" s="1020"/>
      <c r="AM114" s="1020"/>
      <c r="AN114" s="1020"/>
      <c r="AO114" s="1021"/>
      <c r="AP114" s="1023">
        <v>1.1000000000000001</v>
      </c>
      <c r="AQ114" s="1024"/>
      <c r="AR114" s="1024"/>
      <c r="AS114" s="1024"/>
      <c r="AT114" s="1025"/>
      <c r="AU114" s="961"/>
      <c r="AV114" s="962"/>
      <c r="AW114" s="962"/>
      <c r="AX114" s="962"/>
      <c r="AY114" s="962"/>
      <c r="AZ114" s="1010" t="s">
        <v>456</v>
      </c>
      <c r="BA114" s="1011"/>
      <c r="BB114" s="1011"/>
      <c r="BC114" s="1011"/>
      <c r="BD114" s="1011"/>
      <c r="BE114" s="1011"/>
      <c r="BF114" s="1011"/>
      <c r="BG114" s="1011"/>
      <c r="BH114" s="1011"/>
      <c r="BI114" s="1011"/>
      <c r="BJ114" s="1011"/>
      <c r="BK114" s="1011"/>
      <c r="BL114" s="1011"/>
      <c r="BM114" s="1011"/>
      <c r="BN114" s="1011"/>
      <c r="BO114" s="1011"/>
      <c r="BP114" s="1012"/>
      <c r="BQ114" s="980">
        <v>313787</v>
      </c>
      <c r="BR114" s="981"/>
      <c r="BS114" s="981"/>
      <c r="BT114" s="981"/>
      <c r="BU114" s="981"/>
      <c r="BV114" s="981">
        <v>277282</v>
      </c>
      <c r="BW114" s="981"/>
      <c r="BX114" s="981"/>
      <c r="BY114" s="981"/>
      <c r="BZ114" s="981"/>
      <c r="CA114" s="981">
        <v>260371</v>
      </c>
      <c r="CB114" s="981"/>
      <c r="CC114" s="981"/>
      <c r="CD114" s="981"/>
      <c r="CE114" s="981"/>
      <c r="CF114" s="975">
        <v>14.2</v>
      </c>
      <c r="CG114" s="976"/>
      <c r="CH114" s="976"/>
      <c r="CI114" s="976"/>
      <c r="CJ114" s="976"/>
      <c r="CK114" s="1006"/>
      <c r="CL114" s="1007"/>
      <c r="CM114" s="977" t="s">
        <v>457</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443</v>
      </c>
      <c r="DH114" s="1020"/>
      <c r="DI114" s="1020"/>
      <c r="DJ114" s="1020"/>
      <c r="DK114" s="1021"/>
      <c r="DL114" s="1022" t="s">
        <v>129</v>
      </c>
      <c r="DM114" s="1020"/>
      <c r="DN114" s="1020"/>
      <c r="DO114" s="1020"/>
      <c r="DP114" s="1021"/>
      <c r="DQ114" s="1022" t="s">
        <v>129</v>
      </c>
      <c r="DR114" s="1020"/>
      <c r="DS114" s="1020"/>
      <c r="DT114" s="1020"/>
      <c r="DU114" s="1021"/>
      <c r="DV114" s="1023" t="s">
        <v>443</v>
      </c>
      <c r="DW114" s="1024"/>
      <c r="DX114" s="1024"/>
      <c r="DY114" s="1024"/>
      <c r="DZ114" s="1025"/>
    </row>
    <row r="115" spans="1:130" s="248" customFormat="1" ht="26.25" customHeight="1" x14ac:dyDescent="0.15">
      <c r="A115" s="1015"/>
      <c r="B115" s="1016"/>
      <c r="C115" s="1011" t="s">
        <v>458</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617</v>
      </c>
      <c r="AB115" s="995"/>
      <c r="AC115" s="995"/>
      <c r="AD115" s="995"/>
      <c r="AE115" s="996"/>
      <c r="AF115" s="997">
        <v>615</v>
      </c>
      <c r="AG115" s="995"/>
      <c r="AH115" s="995"/>
      <c r="AI115" s="995"/>
      <c r="AJ115" s="996"/>
      <c r="AK115" s="997">
        <v>233</v>
      </c>
      <c r="AL115" s="995"/>
      <c r="AM115" s="995"/>
      <c r="AN115" s="995"/>
      <c r="AO115" s="996"/>
      <c r="AP115" s="998">
        <v>0</v>
      </c>
      <c r="AQ115" s="999"/>
      <c r="AR115" s="999"/>
      <c r="AS115" s="999"/>
      <c r="AT115" s="1000"/>
      <c r="AU115" s="961"/>
      <c r="AV115" s="962"/>
      <c r="AW115" s="962"/>
      <c r="AX115" s="962"/>
      <c r="AY115" s="962"/>
      <c r="AZ115" s="1010" t="s">
        <v>459</v>
      </c>
      <c r="BA115" s="1011"/>
      <c r="BB115" s="1011"/>
      <c r="BC115" s="1011"/>
      <c r="BD115" s="1011"/>
      <c r="BE115" s="1011"/>
      <c r="BF115" s="1011"/>
      <c r="BG115" s="1011"/>
      <c r="BH115" s="1011"/>
      <c r="BI115" s="1011"/>
      <c r="BJ115" s="1011"/>
      <c r="BK115" s="1011"/>
      <c r="BL115" s="1011"/>
      <c r="BM115" s="1011"/>
      <c r="BN115" s="1011"/>
      <c r="BO115" s="1011"/>
      <c r="BP115" s="1012"/>
      <c r="BQ115" s="980" t="s">
        <v>443</v>
      </c>
      <c r="BR115" s="981"/>
      <c r="BS115" s="981"/>
      <c r="BT115" s="981"/>
      <c r="BU115" s="981"/>
      <c r="BV115" s="981" t="s">
        <v>129</v>
      </c>
      <c r="BW115" s="981"/>
      <c r="BX115" s="981"/>
      <c r="BY115" s="981"/>
      <c r="BZ115" s="981"/>
      <c r="CA115" s="981" t="s">
        <v>449</v>
      </c>
      <c r="CB115" s="981"/>
      <c r="CC115" s="981"/>
      <c r="CD115" s="981"/>
      <c r="CE115" s="981"/>
      <c r="CF115" s="975" t="s">
        <v>443</v>
      </c>
      <c r="CG115" s="976"/>
      <c r="CH115" s="976"/>
      <c r="CI115" s="976"/>
      <c r="CJ115" s="976"/>
      <c r="CK115" s="1006"/>
      <c r="CL115" s="1007"/>
      <c r="CM115" s="1010" t="s">
        <v>460</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416</v>
      </c>
      <c r="DH115" s="1020"/>
      <c r="DI115" s="1020"/>
      <c r="DJ115" s="1020"/>
      <c r="DK115" s="1021"/>
      <c r="DL115" s="1022" t="s">
        <v>129</v>
      </c>
      <c r="DM115" s="1020"/>
      <c r="DN115" s="1020"/>
      <c r="DO115" s="1020"/>
      <c r="DP115" s="1021"/>
      <c r="DQ115" s="1022" t="s">
        <v>443</v>
      </c>
      <c r="DR115" s="1020"/>
      <c r="DS115" s="1020"/>
      <c r="DT115" s="1020"/>
      <c r="DU115" s="1021"/>
      <c r="DV115" s="1023" t="s">
        <v>449</v>
      </c>
      <c r="DW115" s="1024"/>
      <c r="DX115" s="1024"/>
      <c r="DY115" s="1024"/>
      <c r="DZ115" s="1025"/>
    </row>
    <row r="116" spans="1:130" s="248" customFormat="1" ht="26.25" customHeight="1" x14ac:dyDescent="0.15">
      <c r="A116" s="1017"/>
      <c r="B116" s="1018"/>
      <c r="C116" s="1026" t="s">
        <v>461</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129</v>
      </c>
      <c r="AB116" s="1020"/>
      <c r="AC116" s="1020"/>
      <c r="AD116" s="1020"/>
      <c r="AE116" s="1021"/>
      <c r="AF116" s="1022" t="s">
        <v>129</v>
      </c>
      <c r="AG116" s="1020"/>
      <c r="AH116" s="1020"/>
      <c r="AI116" s="1020"/>
      <c r="AJ116" s="1021"/>
      <c r="AK116" s="1022" t="s">
        <v>129</v>
      </c>
      <c r="AL116" s="1020"/>
      <c r="AM116" s="1020"/>
      <c r="AN116" s="1020"/>
      <c r="AO116" s="1021"/>
      <c r="AP116" s="1023" t="s">
        <v>129</v>
      </c>
      <c r="AQ116" s="1024"/>
      <c r="AR116" s="1024"/>
      <c r="AS116" s="1024"/>
      <c r="AT116" s="1025"/>
      <c r="AU116" s="961"/>
      <c r="AV116" s="962"/>
      <c r="AW116" s="962"/>
      <c r="AX116" s="962"/>
      <c r="AY116" s="962"/>
      <c r="AZ116" s="1028" t="s">
        <v>462</v>
      </c>
      <c r="BA116" s="1029"/>
      <c r="BB116" s="1029"/>
      <c r="BC116" s="1029"/>
      <c r="BD116" s="1029"/>
      <c r="BE116" s="1029"/>
      <c r="BF116" s="1029"/>
      <c r="BG116" s="1029"/>
      <c r="BH116" s="1029"/>
      <c r="BI116" s="1029"/>
      <c r="BJ116" s="1029"/>
      <c r="BK116" s="1029"/>
      <c r="BL116" s="1029"/>
      <c r="BM116" s="1029"/>
      <c r="BN116" s="1029"/>
      <c r="BO116" s="1029"/>
      <c r="BP116" s="1030"/>
      <c r="BQ116" s="980" t="s">
        <v>129</v>
      </c>
      <c r="BR116" s="981"/>
      <c r="BS116" s="981"/>
      <c r="BT116" s="981"/>
      <c r="BU116" s="981"/>
      <c r="BV116" s="981" t="s">
        <v>416</v>
      </c>
      <c r="BW116" s="981"/>
      <c r="BX116" s="981"/>
      <c r="BY116" s="981"/>
      <c r="BZ116" s="981"/>
      <c r="CA116" s="981" t="s">
        <v>449</v>
      </c>
      <c r="CB116" s="981"/>
      <c r="CC116" s="981"/>
      <c r="CD116" s="981"/>
      <c r="CE116" s="981"/>
      <c r="CF116" s="975" t="s">
        <v>129</v>
      </c>
      <c r="CG116" s="976"/>
      <c r="CH116" s="976"/>
      <c r="CI116" s="976"/>
      <c r="CJ116" s="976"/>
      <c r="CK116" s="1006"/>
      <c r="CL116" s="1007"/>
      <c r="CM116" s="977" t="s">
        <v>463</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129</v>
      </c>
      <c r="DH116" s="1020"/>
      <c r="DI116" s="1020"/>
      <c r="DJ116" s="1020"/>
      <c r="DK116" s="1021"/>
      <c r="DL116" s="1022" t="s">
        <v>129</v>
      </c>
      <c r="DM116" s="1020"/>
      <c r="DN116" s="1020"/>
      <c r="DO116" s="1020"/>
      <c r="DP116" s="1021"/>
      <c r="DQ116" s="1022" t="s">
        <v>129</v>
      </c>
      <c r="DR116" s="1020"/>
      <c r="DS116" s="1020"/>
      <c r="DT116" s="1020"/>
      <c r="DU116" s="1021"/>
      <c r="DV116" s="1023" t="s">
        <v>416</v>
      </c>
      <c r="DW116" s="1024"/>
      <c r="DX116" s="1024"/>
      <c r="DY116" s="1024"/>
      <c r="DZ116" s="1025"/>
    </row>
    <row r="117" spans="1:130" s="248" customFormat="1" ht="26.25" customHeight="1" x14ac:dyDescent="0.15">
      <c r="A117" s="965" t="s">
        <v>190</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464</v>
      </c>
      <c r="Z117" s="947"/>
      <c r="AA117" s="1037">
        <v>487812</v>
      </c>
      <c r="AB117" s="1038"/>
      <c r="AC117" s="1038"/>
      <c r="AD117" s="1038"/>
      <c r="AE117" s="1039"/>
      <c r="AF117" s="1040">
        <v>514430</v>
      </c>
      <c r="AG117" s="1038"/>
      <c r="AH117" s="1038"/>
      <c r="AI117" s="1038"/>
      <c r="AJ117" s="1039"/>
      <c r="AK117" s="1040">
        <v>538945</v>
      </c>
      <c r="AL117" s="1038"/>
      <c r="AM117" s="1038"/>
      <c r="AN117" s="1038"/>
      <c r="AO117" s="1039"/>
      <c r="AP117" s="1041"/>
      <c r="AQ117" s="1042"/>
      <c r="AR117" s="1042"/>
      <c r="AS117" s="1042"/>
      <c r="AT117" s="1043"/>
      <c r="AU117" s="961"/>
      <c r="AV117" s="962"/>
      <c r="AW117" s="962"/>
      <c r="AX117" s="962"/>
      <c r="AY117" s="962"/>
      <c r="AZ117" s="1028" t="s">
        <v>465</v>
      </c>
      <c r="BA117" s="1029"/>
      <c r="BB117" s="1029"/>
      <c r="BC117" s="1029"/>
      <c r="BD117" s="1029"/>
      <c r="BE117" s="1029"/>
      <c r="BF117" s="1029"/>
      <c r="BG117" s="1029"/>
      <c r="BH117" s="1029"/>
      <c r="BI117" s="1029"/>
      <c r="BJ117" s="1029"/>
      <c r="BK117" s="1029"/>
      <c r="BL117" s="1029"/>
      <c r="BM117" s="1029"/>
      <c r="BN117" s="1029"/>
      <c r="BO117" s="1029"/>
      <c r="BP117" s="1030"/>
      <c r="BQ117" s="980" t="s">
        <v>443</v>
      </c>
      <c r="BR117" s="981"/>
      <c r="BS117" s="981"/>
      <c r="BT117" s="981"/>
      <c r="BU117" s="981"/>
      <c r="BV117" s="981" t="s">
        <v>129</v>
      </c>
      <c r="BW117" s="981"/>
      <c r="BX117" s="981"/>
      <c r="BY117" s="981"/>
      <c r="BZ117" s="981"/>
      <c r="CA117" s="981" t="s">
        <v>129</v>
      </c>
      <c r="CB117" s="981"/>
      <c r="CC117" s="981"/>
      <c r="CD117" s="981"/>
      <c r="CE117" s="981"/>
      <c r="CF117" s="975" t="s">
        <v>129</v>
      </c>
      <c r="CG117" s="976"/>
      <c r="CH117" s="976"/>
      <c r="CI117" s="976"/>
      <c r="CJ117" s="976"/>
      <c r="CK117" s="1006"/>
      <c r="CL117" s="1007"/>
      <c r="CM117" s="977" t="s">
        <v>466</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129</v>
      </c>
      <c r="DH117" s="1020"/>
      <c r="DI117" s="1020"/>
      <c r="DJ117" s="1020"/>
      <c r="DK117" s="1021"/>
      <c r="DL117" s="1022" t="s">
        <v>416</v>
      </c>
      <c r="DM117" s="1020"/>
      <c r="DN117" s="1020"/>
      <c r="DO117" s="1020"/>
      <c r="DP117" s="1021"/>
      <c r="DQ117" s="1022" t="s">
        <v>129</v>
      </c>
      <c r="DR117" s="1020"/>
      <c r="DS117" s="1020"/>
      <c r="DT117" s="1020"/>
      <c r="DU117" s="1021"/>
      <c r="DV117" s="1023" t="s">
        <v>129</v>
      </c>
      <c r="DW117" s="1024"/>
      <c r="DX117" s="1024"/>
      <c r="DY117" s="1024"/>
      <c r="DZ117" s="1025"/>
    </row>
    <row r="118" spans="1:130" s="248" customFormat="1" ht="26.25" customHeight="1" x14ac:dyDescent="0.15">
      <c r="A118" s="965" t="s">
        <v>438</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435</v>
      </c>
      <c r="AB118" s="946"/>
      <c r="AC118" s="946"/>
      <c r="AD118" s="946"/>
      <c r="AE118" s="947"/>
      <c r="AF118" s="945" t="s">
        <v>436</v>
      </c>
      <c r="AG118" s="946"/>
      <c r="AH118" s="946"/>
      <c r="AI118" s="946"/>
      <c r="AJ118" s="947"/>
      <c r="AK118" s="945" t="s">
        <v>310</v>
      </c>
      <c r="AL118" s="946"/>
      <c r="AM118" s="946"/>
      <c r="AN118" s="946"/>
      <c r="AO118" s="947"/>
      <c r="AP118" s="1032" t="s">
        <v>437</v>
      </c>
      <c r="AQ118" s="1033"/>
      <c r="AR118" s="1033"/>
      <c r="AS118" s="1033"/>
      <c r="AT118" s="1034"/>
      <c r="AU118" s="961"/>
      <c r="AV118" s="962"/>
      <c r="AW118" s="962"/>
      <c r="AX118" s="962"/>
      <c r="AY118" s="962"/>
      <c r="AZ118" s="1035" t="s">
        <v>467</v>
      </c>
      <c r="BA118" s="1026"/>
      <c r="BB118" s="1026"/>
      <c r="BC118" s="1026"/>
      <c r="BD118" s="1026"/>
      <c r="BE118" s="1026"/>
      <c r="BF118" s="1026"/>
      <c r="BG118" s="1026"/>
      <c r="BH118" s="1026"/>
      <c r="BI118" s="1026"/>
      <c r="BJ118" s="1026"/>
      <c r="BK118" s="1026"/>
      <c r="BL118" s="1026"/>
      <c r="BM118" s="1026"/>
      <c r="BN118" s="1026"/>
      <c r="BO118" s="1026"/>
      <c r="BP118" s="1027"/>
      <c r="BQ118" s="1058" t="s">
        <v>129</v>
      </c>
      <c r="BR118" s="1059"/>
      <c r="BS118" s="1059"/>
      <c r="BT118" s="1059"/>
      <c r="BU118" s="1059"/>
      <c r="BV118" s="1059" t="s">
        <v>129</v>
      </c>
      <c r="BW118" s="1059"/>
      <c r="BX118" s="1059"/>
      <c r="BY118" s="1059"/>
      <c r="BZ118" s="1059"/>
      <c r="CA118" s="1059" t="s">
        <v>129</v>
      </c>
      <c r="CB118" s="1059"/>
      <c r="CC118" s="1059"/>
      <c r="CD118" s="1059"/>
      <c r="CE118" s="1059"/>
      <c r="CF118" s="975" t="s">
        <v>129</v>
      </c>
      <c r="CG118" s="976"/>
      <c r="CH118" s="976"/>
      <c r="CI118" s="976"/>
      <c r="CJ118" s="976"/>
      <c r="CK118" s="1006"/>
      <c r="CL118" s="1007"/>
      <c r="CM118" s="977" t="s">
        <v>468</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129</v>
      </c>
      <c r="DH118" s="1020"/>
      <c r="DI118" s="1020"/>
      <c r="DJ118" s="1020"/>
      <c r="DK118" s="1021"/>
      <c r="DL118" s="1022" t="s">
        <v>416</v>
      </c>
      <c r="DM118" s="1020"/>
      <c r="DN118" s="1020"/>
      <c r="DO118" s="1020"/>
      <c r="DP118" s="1021"/>
      <c r="DQ118" s="1022" t="s">
        <v>416</v>
      </c>
      <c r="DR118" s="1020"/>
      <c r="DS118" s="1020"/>
      <c r="DT118" s="1020"/>
      <c r="DU118" s="1021"/>
      <c r="DV118" s="1023" t="s">
        <v>416</v>
      </c>
      <c r="DW118" s="1024"/>
      <c r="DX118" s="1024"/>
      <c r="DY118" s="1024"/>
      <c r="DZ118" s="1025"/>
    </row>
    <row r="119" spans="1:130" s="248" customFormat="1" ht="26.25" customHeight="1" x14ac:dyDescent="0.15">
      <c r="A119" s="1119" t="s">
        <v>441</v>
      </c>
      <c r="B119" s="1005"/>
      <c r="C119" s="984" t="s">
        <v>442</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416</v>
      </c>
      <c r="AB119" s="953"/>
      <c r="AC119" s="953"/>
      <c r="AD119" s="953"/>
      <c r="AE119" s="954"/>
      <c r="AF119" s="955" t="s">
        <v>443</v>
      </c>
      <c r="AG119" s="953"/>
      <c r="AH119" s="953"/>
      <c r="AI119" s="953"/>
      <c r="AJ119" s="954"/>
      <c r="AK119" s="955" t="s">
        <v>443</v>
      </c>
      <c r="AL119" s="953"/>
      <c r="AM119" s="953"/>
      <c r="AN119" s="953"/>
      <c r="AO119" s="954"/>
      <c r="AP119" s="956" t="s">
        <v>129</v>
      </c>
      <c r="AQ119" s="957"/>
      <c r="AR119" s="957"/>
      <c r="AS119" s="957"/>
      <c r="AT119" s="958"/>
      <c r="AU119" s="963"/>
      <c r="AV119" s="964"/>
      <c r="AW119" s="964"/>
      <c r="AX119" s="964"/>
      <c r="AY119" s="964"/>
      <c r="AZ119" s="279" t="s">
        <v>190</v>
      </c>
      <c r="BA119" s="279"/>
      <c r="BB119" s="279"/>
      <c r="BC119" s="279"/>
      <c r="BD119" s="279"/>
      <c r="BE119" s="279"/>
      <c r="BF119" s="279"/>
      <c r="BG119" s="279"/>
      <c r="BH119" s="279"/>
      <c r="BI119" s="279"/>
      <c r="BJ119" s="279"/>
      <c r="BK119" s="279"/>
      <c r="BL119" s="279"/>
      <c r="BM119" s="279"/>
      <c r="BN119" s="279"/>
      <c r="BO119" s="1036" t="s">
        <v>469</v>
      </c>
      <c r="BP119" s="1067"/>
      <c r="BQ119" s="1058">
        <v>5209792</v>
      </c>
      <c r="BR119" s="1059"/>
      <c r="BS119" s="1059"/>
      <c r="BT119" s="1059"/>
      <c r="BU119" s="1059"/>
      <c r="BV119" s="1059">
        <v>5253077</v>
      </c>
      <c r="BW119" s="1059"/>
      <c r="BX119" s="1059"/>
      <c r="BY119" s="1059"/>
      <c r="BZ119" s="1059"/>
      <c r="CA119" s="1059">
        <v>5081929</v>
      </c>
      <c r="CB119" s="1059"/>
      <c r="CC119" s="1059"/>
      <c r="CD119" s="1059"/>
      <c r="CE119" s="1059"/>
      <c r="CF119" s="1060"/>
      <c r="CG119" s="1061"/>
      <c r="CH119" s="1061"/>
      <c r="CI119" s="1061"/>
      <c r="CJ119" s="1062"/>
      <c r="CK119" s="1008"/>
      <c r="CL119" s="1009"/>
      <c r="CM119" s="1063" t="s">
        <v>470</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2009</v>
      </c>
      <c r="DH119" s="1045"/>
      <c r="DI119" s="1045"/>
      <c r="DJ119" s="1045"/>
      <c r="DK119" s="1046"/>
      <c r="DL119" s="1044">
        <v>1395</v>
      </c>
      <c r="DM119" s="1045"/>
      <c r="DN119" s="1045"/>
      <c r="DO119" s="1045"/>
      <c r="DP119" s="1046"/>
      <c r="DQ119" s="1044">
        <v>1161</v>
      </c>
      <c r="DR119" s="1045"/>
      <c r="DS119" s="1045"/>
      <c r="DT119" s="1045"/>
      <c r="DU119" s="1046"/>
      <c r="DV119" s="1047">
        <v>0.1</v>
      </c>
      <c r="DW119" s="1048"/>
      <c r="DX119" s="1048"/>
      <c r="DY119" s="1048"/>
      <c r="DZ119" s="1049"/>
    </row>
    <row r="120" spans="1:130" s="248" customFormat="1" ht="26.25" customHeight="1" x14ac:dyDescent="0.15">
      <c r="A120" s="1120"/>
      <c r="B120" s="1007"/>
      <c r="C120" s="977" t="s">
        <v>446</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129</v>
      </c>
      <c r="AB120" s="1020"/>
      <c r="AC120" s="1020"/>
      <c r="AD120" s="1020"/>
      <c r="AE120" s="1021"/>
      <c r="AF120" s="1022" t="s">
        <v>129</v>
      </c>
      <c r="AG120" s="1020"/>
      <c r="AH120" s="1020"/>
      <c r="AI120" s="1020"/>
      <c r="AJ120" s="1021"/>
      <c r="AK120" s="1022" t="s">
        <v>129</v>
      </c>
      <c r="AL120" s="1020"/>
      <c r="AM120" s="1020"/>
      <c r="AN120" s="1020"/>
      <c r="AO120" s="1021"/>
      <c r="AP120" s="1023" t="s">
        <v>443</v>
      </c>
      <c r="AQ120" s="1024"/>
      <c r="AR120" s="1024"/>
      <c r="AS120" s="1024"/>
      <c r="AT120" s="1025"/>
      <c r="AU120" s="1050" t="s">
        <v>471</v>
      </c>
      <c r="AV120" s="1051"/>
      <c r="AW120" s="1051"/>
      <c r="AX120" s="1051"/>
      <c r="AY120" s="1052"/>
      <c r="AZ120" s="1001" t="s">
        <v>472</v>
      </c>
      <c r="BA120" s="950"/>
      <c r="BB120" s="950"/>
      <c r="BC120" s="950"/>
      <c r="BD120" s="950"/>
      <c r="BE120" s="950"/>
      <c r="BF120" s="950"/>
      <c r="BG120" s="950"/>
      <c r="BH120" s="950"/>
      <c r="BI120" s="950"/>
      <c r="BJ120" s="950"/>
      <c r="BK120" s="950"/>
      <c r="BL120" s="950"/>
      <c r="BM120" s="950"/>
      <c r="BN120" s="950"/>
      <c r="BO120" s="950"/>
      <c r="BP120" s="951"/>
      <c r="BQ120" s="987">
        <v>3090136</v>
      </c>
      <c r="BR120" s="988"/>
      <c r="BS120" s="988"/>
      <c r="BT120" s="988"/>
      <c r="BU120" s="988"/>
      <c r="BV120" s="988">
        <v>2912430</v>
      </c>
      <c r="BW120" s="988"/>
      <c r="BX120" s="988"/>
      <c r="BY120" s="988"/>
      <c r="BZ120" s="988"/>
      <c r="CA120" s="988">
        <v>2746988</v>
      </c>
      <c r="CB120" s="988"/>
      <c r="CC120" s="988"/>
      <c r="CD120" s="988"/>
      <c r="CE120" s="988"/>
      <c r="CF120" s="1002">
        <v>150</v>
      </c>
      <c r="CG120" s="1003"/>
      <c r="CH120" s="1003"/>
      <c r="CI120" s="1003"/>
      <c r="CJ120" s="1003"/>
      <c r="CK120" s="1068" t="s">
        <v>473</v>
      </c>
      <c r="CL120" s="1069"/>
      <c r="CM120" s="1069"/>
      <c r="CN120" s="1069"/>
      <c r="CO120" s="1070"/>
      <c r="CP120" s="1076" t="s">
        <v>474</v>
      </c>
      <c r="CQ120" s="1077"/>
      <c r="CR120" s="1077"/>
      <c r="CS120" s="1077"/>
      <c r="CT120" s="1077"/>
      <c r="CU120" s="1077"/>
      <c r="CV120" s="1077"/>
      <c r="CW120" s="1077"/>
      <c r="CX120" s="1077"/>
      <c r="CY120" s="1077"/>
      <c r="CZ120" s="1077"/>
      <c r="DA120" s="1077"/>
      <c r="DB120" s="1077"/>
      <c r="DC120" s="1077"/>
      <c r="DD120" s="1077"/>
      <c r="DE120" s="1077"/>
      <c r="DF120" s="1078"/>
      <c r="DG120" s="987">
        <v>1737304</v>
      </c>
      <c r="DH120" s="988"/>
      <c r="DI120" s="988"/>
      <c r="DJ120" s="988"/>
      <c r="DK120" s="988"/>
      <c r="DL120" s="988">
        <v>1784099</v>
      </c>
      <c r="DM120" s="988"/>
      <c r="DN120" s="988"/>
      <c r="DO120" s="988"/>
      <c r="DP120" s="988"/>
      <c r="DQ120" s="988">
        <v>1721744</v>
      </c>
      <c r="DR120" s="988"/>
      <c r="DS120" s="988"/>
      <c r="DT120" s="988"/>
      <c r="DU120" s="988"/>
      <c r="DV120" s="989">
        <v>94</v>
      </c>
      <c r="DW120" s="989"/>
      <c r="DX120" s="989"/>
      <c r="DY120" s="989"/>
      <c r="DZ120" s="990"/>
    </row>
    <row r="121" spans="1:130" s="248" customFormat="1" ht="26.25" customHeight="1" x14ac:dyDescent="0.15">
      <c r="A121" s="1120"/>
      <c r="B121" s="1007"/>
      <c r="C121" s="1028" t="s">
        <v>475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129</v>
      </c>
      <c r="AB121" s="1020"/>
      <c r="AC121" s="1020"/>
      <c r="AD121" s="1020"/>
      <c r="AE121" s="1021"/>
      <c r="AF121" s="1022" t="s">
        <v>129</v>
      </c>
      <c r="AG121" s="1020"/>
      <c r="AH121" s="1020"/>
      <c r="AI121" s="1020"/>
      <c r="AJ121" s="1021"/>
      <c r="AK121" s="1022" t="s">
        <v>416</v>
      </c>
      <c r="AL121" s="1020"/>
      <c r="AM121" s="1020"/>
      <c r="AN121" s="1020"/>
      <c r="AO121" s="1021"/>
      <c r="AP121" s="1023" t="s">
        <v>129</v>
      </c>
      <c r="AQ121" s="1024"/>
      <c r="AR121" s="1024"/>
      <c r="AS121" s="1024"/>
      <c r="AT121" s="1025"/>
      <c r="AU121" s="1053"/>
      <c r="AV121" s="1054"/>
      <c r="AW121" s="1054"/>
      <c r="AX121" s="1054"/>
      <c r="AY121" s="1055"/>
      <c r="AZ121" s="1010" t="s">
        <v>476</v>
      </c>
      <c r="BA121" s="1011"/>
      <c r="BB121" s="1011"/>
      <c r="BC121" s="1011"/>
      <c r="BD121" s="1011"/>
      <c r="BE121" s="1011"/>
      <c r="BF121" s="1011"/>
      <c r="BG121" s="1011"/>
      <c r="BH121" s="1011"/>
      <c r="BI121" s="1011"/>
      <c r="BJ121" s="1011"/>
      <c r="BK121" s="1011"/>
      <c r="BL121" s="1011"/>
      <c r="BM121" s="1011"/>
      <c r="BN121" s="1011"/>
      <c r="BO121" s="1011"/>
      <c r="BP121" s="1012"/>
      <c r="BQ121" s="980">
        <v>3680</v>
      </c>
      <c r="BR121" s="981"/>
      <c r="BS121" s="981"/>
      <c r="BT121" s="981"/>
      <c r="BU121" s="981"/>
      <c r="BV121" s="981">
        <v>3142</v>
      </c>
      <c r="BW121" s="981"/>
      <c r="BX121" s="981"/>
      <c r="BY121" s="981"/>
      <c r="BZ121" s="981"/>
      <c r="CA121" s="981">
        <v>1999</v>
      </c>
      <c r="CB121" s="981"/>
      <c r="CC121" s="981"/>
      <c r="CD121" s="981"/>
      <c r="CE121" s="981"/>
      <c r="CF121" s="975">
        <v>0.1</v>
      </c>
      <c r="CG121" s="976"/>
      <c r="CH121" s="976"/>
      <c r="CI121" s="976"/>
      <c r="CJ121" s="976"/>
      <c r="CK121" s="1071"/>
      <c r="CL121" s="1072"/>
      <c r="CM121" s="1072"/>
      <c r="CN121" s="1072"/>
      <c r="CO121" s="1073"/>
      <c r="CP121" s="1081" t="s">
        <v>410</v>
      </c>
      <c r="CQ121" s="1082"/>
      <c r="CR121" s="1082"/>
      <c r="CS121" s="1082"/>
      <c r="CT121" s="1082"/>
      <c r="CU121" s="1082"/>
      <c r="CV121" s="1082"/>
      <c r="CW121" s="1082"/>
      <c r="CX121" s="1082"/>
      <c r="CY121" s="1082"/>
      <c r="CZ121" s="1082"/>
      <c r="DA121" s="1082"/>
      <c r="DB121" s="1082"/>
      <c r="DC121" s="1082"/>
      <c r="DD121" s="1082"/>
      <c r="DE121" s="1082"/>
      <c r="DF121" s="1083"/>
      <c r="DG121" s="980">
        <v>482</v>
      </c>
      <c r="DH121" s="981"/>
      <c r="DI121" s="981"/>
      <c r="DJ121" s="981"/>
      <c r="DK121" s="981"/>
      <c r="DL121" s="981" t="s">
        <v>443</v>
      </c>
      <c r="DM121" s="981"/>
      <c r="DN121" s="981"/>
      <c r="DO121" s="981"/>
      <c r="DP121" s="981"/>
      <c r="DQ121" s="981">
        <v>11524</v>
      </c>
      <c r="DR121" s="981"/>
      <c r="DS121" s="981"/>
      <c r="DT121" s="981"/>
      <c r="DU121" s="981"/>
      <c r="DV121" s="982">
        <v>0.6</v>
      </c>
      <c r="DW121" s="982"/>
      <c r="DX121" s="982"/>
      <c r="DY121" s="982"/>
      <c r="DZ121" s="983"/>
    </row>
    <row r="122" spans="1:130" s="248" customFormat="1" ht="26.25" customHeight="1" x14ac:dyDescent="0.15">
      <c r="A122" s="1120"/>
      <c r="B122" s="1007"/>
      <c r="C122" s="977" t="s">
        <v>457</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129</v>
      </c>
      <c r="AB122" s="1020"/>
      <c r="AC122" s="1020"/>
      <c r="AD122" s="1020"/>
      <c r="AE122" s="1021"/>
      <c r="AF122" s="1022" t="s">
        <v>416</v>
      </c>
      <c r="AG122" s="1020"/>
      <c r="AH122" s="1020"/>
      <c r="AI122" s="1020"/>
      <c r="AJ122" s="1021"/>
      <c r="AK122" s="1022" t="s">
        <v>443</v>
      </c>
      <c r="AL122" s="1020"/>
      <c r="AM122" s="1020"/>
      <c r="AN122" s="1020"/>
      <c r="AO122" s="1021"/>
      <c r="AP122" s="1023" t="s">
        <v>443</v>
      </c>
      <c r="AQ122" s="1024"/>
      <c r="AR122" s="1024"/>
      <c r="AS122" s="1024"/>
      <c r="AT122" s="1025"/>
      <c r="AU122" s="1053"/>
      <c r="AV122" s="1054"/>
      <c r="AW122" s="1054"/>
      <c r="AX122" s="1054"/>
      <c r="AY122" s="1055"/>
      <c r="AZ122" s="1035" t="s">
        <v>477</v>
      </c>
      <c r="BA122" s="1026"/>
      <c r="BB122" s="1026"/>
      <c r="BC122" s="1026"/>
      <c r="BD122" s="1026"/>
      <c r="BE122" s="1026"/>
      <c r="BF122" s="1026"/>
      <c r="BG122" s="1026"/>
      <c r="BH122" s="1026"/>
      <c r="BI122" s="1026"/>
      <c r="BJ122" s="1026"/>
      <c r="BK122" s="1026"/>
      <c r="BL122" s="1026"/>
      <c r="BM122" s="1026"/>
      <c r="BN122" s="1026"/>
      <c r="BO122" s="1026"/>
      <c r="BP122" s="1027"/>
      <c r="BQ122" s="1058">
        <v>3299286</v>
      </c>
      <c r="BR122" s="1059"/>
      <c r="BS122" s="1059"/>
      <c r="BT122" s="1059"/>
      <c r="BU122" s="1059"/>
      <c r="BV122" s="1059">
        <v>3318745</v>
      </c>
      <c r="BW122" s="1059"/>
      <c r="BX122" s="1059"/>
      <c r="BY122" s="1059"/>
      <c r="BZ122" s="1059"/>
      <c r="CA122" s="1059">
        <v>3260526</v>
      </c>
      <c r="CB122" s="1059"/>
      <c r="CC122" s="1059"/>
      <c r="CD122" s="1059"/>
      <c r="CE122" s="1059"/>
      <c r="CF122" s="1079">
        <v>178.1</v>
      </c>
      <c r="CG122" s="1080"/>
      <c r="CH122" s="1080"/>
      <c r="CI122" s="1080"/>
      <c r="CJ122" s="1080"/>
      <c r="CK122" s="1071"/>
      <c r="CL122" s="1072"/>
      <c r="CM122" s="1072"/>
      <c r="CN122" s="1072"/>
      <c r="CO122" s="1073"/>
      <c r="CP122" s="1081" t="s">
        <v>478</v>
      </c>
      <c r="CQ122" s="1082"/>
      <c r="CR122" s="1082"/>
      <c r="CS122" s="1082"/>
      <c r="CT122" s="1082"/>
      <c r="CU122" s="1082"/>
      <c r="CV122" s="1082"/>
      <c r="CW122" s="1082"/>
      <c r="CX122" s="1082"/>
      <c r="CY122" s="1082"/>
      <c r="CZ122" s="1082"/>
      <c r="DA122" s="1082"/>
      <c r="DB122" s="1082"/>
      <c r="DC122" s="1082"/>
      <c r="DD122" s="1082"/>
      <c r="DE122" s="1082"/>
      <c r="DF122" s="1083"/>
      <c r="DG122" s="980" t="s">
        <v>129</v>
      </c>
      <c r="DH122" s="981"/>
      <c r="DI122" s="981"/>
      <c r="DJ122" s="981"/>
      <c r="DK122" s="981"/>
      <c r="DL122" s="981" t="s">
        <v>443</v>
      </c>
      <c r="DM122" s="981"/>
      <c r="DN122" s="981"/>
      <c r="DO122" s="981"/>
      <c r="DP122" s="981"/>
      <c r="DQ122" s="981" t="s">
        <v>129</v>
      </c>
      <c r="DR122" s="981"/>
      <c r="DS122" s="981"/>
      <c r="DT122" s="981"/>
      <c r="DU122" s="981"/>
      <c r="DV122" s="982" t="s">
        <v>129</v>
      </c>
      <c r="DW122" s="982"/>
      <c r="DX122" s="982"/>
      <c r="DY122" s="982"/>
      <c r="DZ122" s="983"/>
    </row>
    <row r="123" spans="1:130" s="248" customFormat="1" ht="26.25" customHeight="1" x14ac:dyDescent="0.15">
      <c r="A123" s="1120"/>
      <c r="B123" s="1007"/>
      <c r="C123" s="977" t="s">
        <v>463</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416</v>
      </c>
      <c r="AB123" s="1020"/>
      <c r="AC123" s="1020"/>
      <c r="AD123" s="1020"/>
      <c r="AE123" s="1021"/>
      <c r="AF123" s="1022" t="s">
        <v>129</v>
      </c>
      <c r="AG123" s="1020"/>
      <c r="AH123" s="1020"/>
      <c r="AI123" s="1020"/>
      <c r="AJ123" s="1021"/>
      <c r="AK123" s="1022" t="s">
        <v>416</v>
      </c>
      <c r="AL123" s="1020"/>
      <c r="AM123" s="1020"/>
      <c r="AN123" s="1020"/>
      <c r="AO123" s="1021"/>
      <c r="AP123" s="1023" t="s">
        <v>129</v>
      </c>
      <c r="AQ123" s="1024"/>
      <c r="AR123" s="1024"/>
      <c r="AS123" s="1024"/>
      <c r="AT123" s="1025"/>
      <c r="AU123" s="1056"/>
      <c r="AV123" s="1057"/>
      <c r="AW123" s="1057"/>
      <c r="AX123" s="1057"/>
      <c r="AY123" s="1057"/>
      <c r="AZ123" s="279" t="s">
        <v>190</v>
      </c>
      <c r="BA123" s="279"/>
      <c r="BB123" s="279"/>
      <c r="BC123" s="279"/>
      <c r="BD123" s="279"/>
      <c r="BE123" s="279"/>
      <c r="BF123" s="279"/>
      <c r="BG123" s="279"/>
      <c r="BH123" s="279"/>
      <c r="BI123" s="279"/>
      <c r="BJ123" s="279"/>
      <c r="BK123" s="279"/>
      <c r="BL123" s="279"/>
      <c r="BM123" s="279"/>
      <c r="BN123" s="279"/>
      <c r="BO123" s="1036" t="s">
        <v>479</v>
      </c>
      <c r="BP123" s="1067"/>
      <c r="BQ123" s="1126">
        <v>6393102</v>
      </c>
      <c r="BR123" s="1127"/>
      <c r="BS123" s="1127"/>
      <c r="BT123" s="1127"/>
      <c r="BU123" s="1127"/>
      <c r="BV123" s="1127">
        <v>6234317</v>
      </c>
      <c r="BW123" s="1127"/>
      <c r="BX123" s="1127"/>
      <c r="BY123" s="1127"/>
      <c r="BZ123" s="1127"/>
      <c r="CA123" s="1127">
        <v>6009513</v>
      </c>
      <c r="CB123" s="1127"/>
      <c r="CC123" s="1127"/>
      <c r="CD123" s="1127"/>
      <c r="CE123" s="1127"/>
      <c r="CF123" s="1060"/>
      <c r="CG123" s="1061"/>
      <c r="CH123" s="1061"/>
      <c r="CI123" s="1061"/>
      <c r="CJ123" s="1062"/>
      <c r="CK123" s="1071"/>
      <c r="CL123" s="1072"/>
      <c r="CM123" s="1072"/>
      <c r="CN123" s="1072"/>
      <c r="CO123" s="1073"/>
      <c r="CP123" s="1081" t="s">
        <v>480</v>
      </c>
      <c r="CQ123" s="1082"/>
      <c r="CR123" s="1082"/>
      <c r="CS123" s="1082"/>
      <c r="CT123" s="1082"/>
      <c r="CU123" s="1082"/>
      <c r="CV123" s="1082"/>
      <c r="CW123" s="1082"/>
      <c r="CX123" s="1082"/>
      <c r="CY123" s="1082"/>
      <c r="CZ123" s="1082"/>
      <c r="DA123" s="1082"/>
      <c r="DB123" s="1082"/>
      <c r="DC123" s="1082"/>
      <c r="DD123" s="1082"/>
      <c r="DE123" s="1082"/>
      <c r="DF123" s="1083"/>
      <c r="DG123" s="1019" t="s">
        <v>129</v>
      </c>
      <c r="DH123" s="1020"/>
      <c r="DI123" s="1020"/>
      <c r="DJ123" s="1020"/>
      <c r="DK123" s="1021"/>
      <c r="DL123" s="1022" t="s">
        <v>129</v>
      </c>
      <c r="DM123" s="1020"/>
      <c r="DN123" s="1020"/>
      <c r="DO123" s="1020"/>
      <c r="DP123" s="1021"/>
      <c r="DQ123" s="1022" t="s">
        <v>129</v>
      </c>
      <c r="DR123" s="1020"/>
      <c r="DS123" s="1020"/>
      <c r="DT123" s="1020"/>
      <c r="DU123" s="1021"/>
      <c r="DV123" s="1023" t="s">
        <v>129</v>
      </c>
      <c r="DW123" s="1024"/>
      <c r="DX123" s="1024"/>
      <c r="DY123" s="1024"/>
      <c r="DZ123" s="1025"/>
    </row>
    <row r="124" spans="1:130" s="248" customFormat="1" ht="26.25" customHeight="1" thickBot="1" x14ac:dyDescent="0.2">
      <c r="A124" s="1120"/>
      <c r="B124" s="1007"/>
      <c r="C124" s="977" t="s">
        <v>466</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129</v>
      </c>
      <c r="AB124" s="1020"/>
      <c r="AC124" s="1020"/>
      <c r="AD124" s="1020"/>
      <c r="AE124" s="1021"/>
      <c r="AF124" s="1022" t="s">
        <v>129</v>
      </c>
      <c r="AG124" s="1020"/>
      <c r="AH124" s="1020"/>
      <c r="AI124" s="1020"/>
      <c r="AJ124" s="1021"/>
      <c r="AK124" s="1022" t="s">
        <v>416</v>
      </c>
      <c r="AL124" s="1020"/>
      <c r="AM124" s="1020"/>
      <c r="AN124" s="1020"/>
      <c r="AO124" s="1021"/>
      <c r="AP124" s="1023" t="s">
        <v>416</v>
      </c>
      <c r="AQ124" s="1024"/>
      <c r="AR124" s="1024"/>
      <c r="AS124" s="1024"/>
      <c r="AT124" s="1025"/>
      <c r="AU124" s="1122" t="s">
        <v>481</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129</v>
      </c>
      <c r="BR124" s="1089"/>
      <c r="BS124" s="1089"/>
      <c r="BT124" s="1089"/>
      <c r="BU124" s="1089"/>
      <c r="BV124" s="1089" t="s">
        <v>129</v>
      </c>
      <c r="BW124" s="1089"/>
      <c r="BX124" s="1089"/>
      <c r="BY124" s="1089"/>
      <c r="BZ124" s="1089"/>
      <c r="CA124" s="1089" t="s">
        <v>443</v>
      </c>
      <c r="CB124" s="1089"/>
      <c r="CC124" s="1089"/>
      <c r="CD124" s="1089"/>
      <c r="CE124" s="1089"/>
      <c r="CF124" s="1090"/>
      <c r="CG124" s="1091"/>
      <c r="CH124" s="1091"/>
      <c r="CI124" s="1091"/>
      <c r="CJ124" s="1092"/>
      <c r="CK124" s="1074"/>
      <c r="CL124" s="1074"/>
      <c r="CM124" s="1074"/>
      <c r="CN124" s="1074"/>
      <c r="CO124" s="1075"/>
      <c r="CP124" s="1081" t="s">
        <v>482</v>
      </c>
      <c r="CQ124" s="1082"/>
      <c r="CR124" s="1082"/>
      <c r="CS124" s="1082"/>
      <c r="CT124" s="1082"/>
      <c r="CU124" s="1082"/>
      <c r="CV124" s="1082"/>
      <c r="CW124" s="1082"/>
      <c r="CX124" s="1082"/>
      <c r="CY124" s="1082"/>
      <c r="CZ124" s="1082"/>
      <c r="DA124" s="1082"/>
      <c r="DB124" s="1082"/>
      <c r="DC124" s="1082"/>
      <c r="DD124" s="1082"/>
      <c r="DE124" s="1082"/>
      <c r="DF124" s="1083"/>
      <c r="DG124" s="1066" t="s">
        <v>129</v>
      </c>
      <c r="DH124" s="1045"/>
      <c r="DI124" s="1045"/>
      <c r="DJ124" s="1045"/>
      <c r="DK124" s="1046"/>
      <c r="DL124" s="1044" t="s">
        <v>129</v>
      </c>
      <c r="DM124" s="1045"/>
      <c r="DN124" s="1045"/>
      <c r="DO124" s="1045"/>
      <c r="DP124" s="1046"/>
      <c r="DQ124" s="1044" t="s">
        <v>129</v>
      </c>
      <c r="DR124" s="1045"/>
      <c r="DS124" s="1045"/>
      <c r="DT124" s="1045"/>
      <c r="DU124" s="1046"/>
      <c r="DV124" s="1047" t="s">
        <v>443</v>
      </c>
      <c r="DW124" s="1048"/>
      <c r="DX124" s="1048"/>
      <c r="DY124" s="1048"/>
      <c r="DZ124" s="1049"/>
    </row>
    <row r="125" spans="1:130" s="248" customFormat="1" ht="26.25" customHeight="1" x14ac:dyDescent="0.15">
      <c r="A125" s="1120"/>
      <c r="B125" s="1007"/>
      <c r="C125" s="977" t="s">
        <v>468</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129</v>
      </c>
      <c r="AB125" s="1020"/>
      <c r="AC125" s="1020"/>
      <c r="AD125" s="1020"/>
      <c r="AE125" s="1021"/>
      <c r="AF125" s="1022" t="s">
        <v>443</v>
      </c>
      <c r="AG125" s="1020"/>
      <c r="AH125" s="1020"/>
      <c r="AI125" s="1020"/>
      <c r="AJ125" s="1021"/>
      <c r="AK125" s="1022" t="s">
        <v>129</v>
      </c>
      <c r="AL125" s="1020"/>
      <c r="AM125" s="1020"/>
      <c r="AN125" s="1020"/>
      <c r="AO125" s="1021"/>
      <c r="AP125" s="1023" t="s">
        <v>416</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483</v>
      </c>
      <c r="CL125" s="1069"/>
      <c r="CM125" s="1069"/>
      <c r="CN125" s="1069"/>
      <c r="CO125" s="1070"/>
      <c r="CP125" s="1001" t="s">
        <v>484</v>
      </c>
      <c r="CQ125" s="950"/>
      <c r="CR125" s="950"/>
      <c r="CS125" s="950"/>
      <c r="CT125" s="950"/>
      <c r="CU125" s="950"/>
      <c r="CV125" s="950"/>
      <c r="CW125" s="950"/>
      <c r="CX125" s="950"/>
      <c r="CY125" s="950"/>
      <c r="CZ125" s="950"/>
      <c r="DA125" s="950"/>
      <c r="DB125" s="950"/>
      <c r="DC125" s="950"/>
      <c r="DD125" s="950"/>
      <c r="DE125" s="950"/>
      <c r="DF125" s="951"/>
      <c r="DG125" s="987" t="s">
        <v>129</v>
      </c>
      <c r="DH125" s="988"/>
      <c r="DI125" s="988"/>
      <c r="DJ125" s="988"/>
      <c r="DK125" s="988"/>
      <c r="DL125" s="988" t="s">
        <v>129</v>
      </c>
      <c r="DM125" s="988"/>
      <c r="DN125" s="988"/>
      <c r="DO125" s="988"/>
      <c r="DP125" s="988"/>
      <c r="DQ125" s="988" t="s">
        <v>129</v>
      </c>
      <c r="DR125" s="988"/>
      <c r="DS125" s="988"/>
      <c r="DT125" s="988"/>
      <c r="DU125" s="988"/>
      <c r="DV125" s="989" t="s">
        <v>129</v>
      </c>
      <c r="DW125" s="989"/>
      <c r="DX125" s="989"/>
      <c r="DY125" s="989"/>
      <c r="DZ125" s="990"/>
    </row>
    <row r="126" spans="1:130" s="248" customFormat="1" ht="26.25" customHeight="1" thickBot="1" x14ac:dyDescent="0.2">
      <c r="A126" s="1120"/>
      <c r="B126" s="1007"/>
      <c r="C126" s="977" t="s">
        <v>470</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617</v>
      </c>
      <c r="AB126" s="1020"/>
      <c r="AC126" s="1020"/>
      <c r="AD126" s="1020"/>
      <c r="AE126" s="1021"/>
      <c r="AF126" s="1022">
        <v>615</v>
      </c>
      <c r="AG126" s="1020"/>
      <c r="AH126" s="1020"/>
      <c r="AI126" s="1020"/>
      <c r="AJ126" s="1021"/>
      <c r="AK126" s="1022">
        <v>233</v>
      </c>
      <c r="AL126" s="1020"/>
      <c r="AM126" s="1020"/>
      <c r="AN126" s="1020"/>
      <c r="AO126" s="1021"/>
      <c r="AP126" s="1023">
        <v>0</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485</v>
      </c>
      <c r="CQ126" s="1011"/>
      <c r="CR126" s="1011"/>
      <c r="CS126" s="1011"/>
      <c r="CT126" s="1011"/>
      <c r="CU126" s="1011"/>
      <c r="CV126" s="1011"/>
      <c r="CW126" s="1011"/>
      <c r="CX126" s="1011"/>
      <c r="CY126" s="1011"/>
      <c r="CZ126" s="1011"/>
      <c r="DA126" s="1011"/>
      <c r="DB126" s="1011"/>
      <c r="DC126" s="1011"/>
      <c r="DD126" s="1011"/>
      <c r="DE126" s="1011"/>
      <c r="DF126" s="1012"/>
      <c r="DG126" s="980" t="s">
        <v>129</v>
      </c>
      <c r="DH126" s="981"/>
      <c r="DI126" s="981"/>
      <c r="DJ126" s="981"/>
      <c r="DK126" s="981"/>
      <c r="DL126" s="981" t="s">
        <v>443</v>
      </c>
      <c r="DM126" s="981"/>
      <c r="DN126" s="981"/>
      <c r="DO126" s="981"/>
      <c r="DP126" s="981"/>
      <c r="DQ126" s="981" t="s">
        <v>416</v>
      </c>
      <c r="DR126" s="981"/>
      <c r="DS126" s="981"/>
      <c r="DT126" s="981"/>
      <c r="DU126" s="981"/>
      <c r="DV126" s="982" t="s">
        <v>129</v>
      </c>
      <c r="DW126" s="982"/>
      <c r="DX126" s="982"/>
      <c r="DY126" s="982"/>
      <c r="DZ126" s="983"/>
    </row>
    <row r="127" spans="1:130" s="248" customFormat="1" ht="26.25" customHeight="1" x14ac:dyDescent="0.15">
      <c r="A127" s="1121"/>
      <c r="B127" s="1009"/>
      <c r="C127" s="1063" t="s">
        <v>486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416</v>
      </c>
      <c r="AB127" s="1020"/>
      <c r="AC127" s="1020"/>
      <c r="AD127" s="1020"/>
      <c r="AE127" s="1021"/>
      <c r="AF127" s="1022" t="s">
        <v>129</v>
      </c>
      <c r="AG127" s="1020"/>
      <c r="AH127" s="1020"/>
      <c r="AI127" s="1020"/>
      <c r="AJ127" s="1021"/>
      <c r="AK127" s="1022" t="s">
        <v>416</v>
      </c>
      <c r="AL127" s="1020"/>
      <c r="AM127" s="1020"/>
      <c r="AN127" s="1020"/>
      <c r="AO127" s="1021"/>
      <c r="AP127" s="1023" t="s">
        <v>443</v>
      </c>
      <c r="AQ127" s="1024"/>
      <c r="AR127" s="1024"/>
      <c r="AS127" s="1024"/>
      <c r="AT127" s="1025"/>
      <c r="AU127" s="284"/>
      <c r="AV127" s="284"/>
      <c r="AW127" s="284"/>
      <c r="AX127" s="1093" t="s">
        <v>487</v>
      </c>
      <c r="AY127" s="1094"/>
      <c r="AZ127" s="1094"/>
      <c r="BA127" s="1094"/>
      <c r="BB127" s="1094"/>
      <c r="BC127" s="1094"/>
      <c r="BD127" s="1094"/>
      <c r="BE127" s="1095"/>
      <c r="BF127" s="1096" t="s">
        <v>488</v>
      </c>
      <c r="BG127" s="1094"/>
      <c r="BH127" s="1094"/>
      <c r="BI127" s="1094"/>
      <c r="BJ127" s="1094"/>
      <c r="BK127" s="1094"/>
      <c r="BL127" s="1095"/>
      <c r="BM127" s="1096" t="s">
        <v>489</v>
      </c>
      <c r="BN127" s="1094"/>
      <c r="BO127" s="1094"/>
      <c r="BP127" s="1094"/>
      <c r="BQ127" s="1094"/>
      <c r="BR127" s="1094"/>
      <c r="BS127" s="1095"/>
      <c r="BT127" s="1096" t="s">
        <v>490</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491</v>
      </c>
      <c r="CQ127" s="1011"/>
      <c r="CR127" s="1011"/>
      <c r="CS127" s="1011"/>
      <c r="CT127" s="1011"/>
      <c r="CU127" s="1011"/>
      <c r="CV127" s="1011"/>
      <c r="CW127" s="1011"/>
      <c r="CX127" s="1011"/>
      <c r="CY127" s="1011"/>
      <c r="CZ127" s="1011"/>
      <c r="DA127" s="1011"/>
      <c r="DB127" s="1011"/>
      <c r="DC127" s="1011"/>
      <c r="DD127" s="1011"/>
      <c r="DE127" s="1011"/>
      <c r="DF127" s="1012"/>
      <c r="DG127" s="980" t="s">
        <v>129</v>
      </c>
      <c r="DH127" s="981"/>
      <c r="DI127" s="981"/>
      <c r="DJ127" s="981"/>
      <c r="DK127" s="981"/>
      <c r="DL127" s="981" t="s">
        <v>443</v>
      </c>
      <c r="DM127" s="981"/>
      <c r="DN127" s="981"/>
      <c r="DO127" s="981"/>
      <c r="DP127" s="981"/>
      <c r="DQ127" s="981" t="s">
        <v>129</v>
      </c>
      <c r="DR127" s="981"/>
      <c r="DS127" s="981"/>
      <c r="DT127" s="981"/>
      <c r="DU127" s="981"/>
      <c r="DV127" s="982" t="s">
        <v>129</v>
      </c>
      <c r="DW127" s="982"/>
      <c r="DX127" s="982"/>
      <c r="DY127" s="982"/>
      <c r="DZ127" s="983"/>
    </row>
    <row r="128" spans="1:130" s="248" customFormat="1" ht="26.25" customHeight="1" thickBot="1" x14ac:dyDescent="0.2">
      <c r="A128" s="1104" t="s">
        <v>492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493</v>
      </c>
      <c r="X128" s="1106"/>
      <c r="Y128" s="1106"/>
      <c r="Z128" s="1107"/>
      <c r="AA128" s="1108">
        <v>2321</v>
      </c>
      <c r="AB128" s="1109"/>
      <c r="AC128" s="1109"/>
      <c r="AD128" s="1109"/>
      <c r="AE128" s="1110"/>
      <c r="AF128" s="1111">
        <v>2841</v>
      </c>
      <c r="AG128" s="1109"/>
      <c r="AH128" s="1109"/>
      <c r="AI128" s="1109"/>
      <c r="AJ128" s="1110"/>
      <c r="AK128" s="1111">
        <v>3057</v>
      </c>
      <c r="AL128" s="1109"/>
      <c r="AM128" s="1109"/>
      <c r="AN128" s="1109"/>
      <c r="AO128" s="1110"/>
      <c r="AP128" s="1112"/>
      <c r="AQ128" s="1113"/>
      <c r="AR128" s="1113"/>
      <c r="AS128" s="1113"/>
      <c r="AT128" s="1114"/>
      <c r="AU128" s="284"/>
      <c r="AV128" s="284"/>
      <c r="AW128" s="284"/>
      <c r="AX128" s="949" t="s">
        <v>494</v>
      </c>
      <c r="AY128" s="950"/>
      <c r="AZ128" s="950"/>
      <c r="BA128" s="950"/>
      <c r="BB128" s="950"/>
      <c r="BC128" s="950"/>
      <c r="BD128" s="950"/>
      <c r="BE128" s="951"/>
      <c r="BF128" s="1115" t="s">
        <v>443</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495</v>
      </c>
      <c r="CQ128" s="1098"/>
      <c r="CR128" s="1098"/>
      <c r="CS128" s="1098"/>
      <c r="CT128" s="1098"/>
      <c r="CU128" s="1098"/>
      <c r="CV128" s="1098"/>
      <c r="CW128" s="1098"/>
      <c r="CX128" s="1098"/>
      <c r="CY128" s="1098"/>
      <c r="CZ128" s="1098"/>
      <c r="DA128" s="1098"/>
      <c r="DB128" s="1098"/>
      <c r="DC128" s="1098"/>
      <c r="DD128" s="1098"/>
      <c r="DE128" s="1098"/>
      <c r="DF128" s="1099"/>
      <c r="DG128" s="1100" t="s">
        <v>129</v>
      </c>
      <c r="DH128" s="1101"/>
      <c r="DI128" s="1101"/>
      <c r="DJ128" s="1101"/>
      <c r="DK128" s="1101"/>
      <c r="DL128" s="1101" t="s">
        <v>129</v>
      </c>
      <c r="DM128" s="1101"/>
      <c r="DN128" s="1101"/>
      <c r="DO128" s="1101"/>
      <c r="DP128" s="1101"/>
      <c r="DQ128" s="1101" t="s">
        <v>416</v>
      </c>
      <c r="DR128" s="1101"/>
      <c r="DS128" s="1101"/>
      <c r="DT128" s="1101"/>
      <c r="DU128" s="1101"/>
      <c r="DV128" s="1102" t="s">
        <v>416</v>
      </c>
      <c r="DW128" s="1102"/>
      <c r="DX128" s="1102"/>
      <c r="DY128" s="1102"/>
      <c r="DZ128" s="1103"/>
    </row>
    <row r="129" spans="1:131" s="248" customFormat="1" ht="26.25" customHeight="1" x14ac:dyDescent="0.15">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496</v>
      </c>
      <c r="X129" s="1135"/>
      <c r="Y129" s="1135"/>
      <c r="Z129" s="1136"/>
      <c r="AA129" s="1019">
        <v>2053321</v>
      </c>
      <c r="AB129" s="1020"/>
      <c r="AC129" s="1020"/>
      <c r="AD129" s="1020"/>
      <c r="AE129" s="1021"/>
      <c r="AF129" s="1022">
        <v>2055981</v>
      </c>
      <c r="AG129" s="1020"/>
      <c r="AH129" s="1020"/>
      <c r="AI129" s="1020"/>
      <c r="AJ129" s="1021"/>
      <c r="AK129" s="1022">
        <v>2137122</v>
      </c>
      <c r="AL129" s="1020"/>
      <c r="AM129" s="1020"/>
      <c r="AN129" s="1020"/>
      <c r="AO129" s="1021"/>
      <c r="AP129" s="1137"/>
      <c r="AQ129" s="1138"/>
      <c r="AR129" s="1138"/>
      <c r="AS129" s="1138"/>
      <c r="AT129" s="1139"/>
      <c r="AU129" s="286"/>
      <c r="AV129" s="286"/>
      <c r="AW129" s="286"/>
      <c r="AX129" s="1128" t="s">
        <v>497</v>
      </c>
      <c r="AY129" s="1011"/>
      <c r="AZ129" s="1011"/>
      <c r="BA129" s="1011"/>
      <c r="BB129" s="1011"/>
      <c r="BC129" s="1011"/>
      <c r="BD129" s="1011"/>
      <c r="BE129" s="1012"/>
      <c r="BF129" s="1129" t="s">
        <v>443</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498</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499</v>
      </c>
      <c r="X130" s="1135"/>
      <c r="Y130" s="1135"/>
      <c r="Z130" s="1136"/>
      <c r="AA130" s="1019">
        <v>290920</v>
      </c>
      <c r="AB130" s="1020"/>
      <c r="AC130" s="1020"/>
      <c r="AD130" s="1020"/>
      <c r="AE130" s="1021"/>
      <c r="AF130" s="1022">
        <v>303002</v>
      </c>
      <c r="AG130" s="1020"/>
      <c r="AH130" s="1020"/>
      <c r="AI130" s="1020"/>
      <c r="AJ130" s="1021"/>
      <c r="AK130" s="1022">
        <v>305954</v>
      </c>
      <c r="AL130" s="1020"/>
      <c r="AM130" s="1020"/>
      <c r="AN130" s="1020"/>
      <c r="AO130" s="1021"/>
      <c r="AP130" s="1137"/>
      <c r="AQ130" s="1138"/>
      <c r="AR130" s="1138"/>
      <c r="AS130" s="1138"/>
      <c r="AT130" s="1139"/>
      <c r="AU130" s="286"/>
      <c r="AV130" s="286"/>
      <c r="AW130" s="286"/>
      <c r="AX130" s="1128" t="s">
        <v>500</v>
      </c>
      <c r="AY130" s="1011"/>
      <c r="AZ130" s="1011"/>
      <c r="BA130" s="1011"/>
      <c r="BB130" s="1011"/>
      <c r="BC130" s="1011"/>
      <c r="BD130" s="1011"/>
      <c r="BE130" s="1012"/>
      <c r="BF130" s="1165">
        <v>11.8</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501</v>
      </c>
      <c r="X131" s="1173"/>
      <c r="Y131" s="1173"/>
      <c r="Z131" s="1174"/>
      <c r="AA131" s="1066">
        <v>1762401</v>
      </c>
      <c r="AB131" s="1045"/>
      <c r="AC131" s="1045"/>
      <c r="AD131" s="1045"/>
      <c r="AE131" s="1046"/>
      <c r="AF131" s="1044">
        <v>1752979</v>
      </c>
      <c r="AG131" s="1045"/>
      <c r="AH131" s="1045"/>
      <c r="AI131" s="1045"/>
      <c r="AJ131" s="1046"/>
      <c r="AK131" s="1044">
        <v>1831168</v>
      </c>
      <c r="AL131" s="1045"/>
      <c r="AM131" s="1045"/>
      <c r="AN131" s="1045"/>
      <c r="AO131" s="1046"/>
      <c r="AP131" s="1175"/>
      <c r="AQ131" s="1176"/>
      <c r="AR131" s="1176"/>
      <c r="AS131" s="1176"/>
      <c r="AT131" s="1177"/>
      <c r="AU131" s="286"/>
      <c r="AV131" s="286"/>
      <c r="AW131" s="286"/>
      <c r="AX131" s="1147" t="s">
        <v>502</v>
      </c>
      <c r="AY131" s="1098"/>
      <c r="AZ131" s="1098"/>
      <c r="BA131" s="1098"/>
      <c r="BB131" s="1098"/>
      <c r="BC131" s="1098"/>
      <c r="BD131" s="1098"/>
      <c r="BE131" s="1099"/>
      <c r="BF131" s="1148" t="s">
        <v>129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11.040109490000001</v>
      </c>
      <c r="AB132" s="1161"/>
      <c r="AC132" s="1161"/>
      <c r="AD132" s="1161"/>
      <c r="AE132" s="1162"/>
      <c r="AF132" s="1163">
        <v>11.89900164</v>
      </c>
      <c r="AG132" s="1161"/>
      <c r="AH132" s="1161"/>
      <c r="AI132" s="1161"/>
      <c r="AJ132" s="1162"/>
      <c r="AK132" s="1163">
        <v>12.55668513</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10.1</v>
      </c>
      <c r="AB133" s="1144"/>
      <c r="AC133" s="1144"/>
      <c r="AD133" s="1144"/>
      <c r="AE133" s="1145"/>
      <c r="AF133" s="1143">
        <v>10.9</v>
      </c>
      <c r="AG133" s="1144"/>
      <c r="AH133" s="1144"/>
      <c r="AI133" s="1144"/>
      <c r="AJ133" s="1145"/>
      <c r="AK133" s="1143">
        <v>11.8</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9eBEw+nosdf3NoP40eDP2cs3gYII+/aDta6kj4Z3P40c2rNpth/1MSAKZUKakSDf2S2kzGlEiv3GFxvXIrOMA==" saltValue="yIWWQ0jmuN6qK1YdltWU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AA2KIR/OmMMPjhdBH3rQRmebFZqMmyS60glBnNZWqgnYdEyqd3BkISuyoCBnCEgkKab5/5G5FYYHfqYKNhhsg==" saltValue="sCt4/9k5ZNNS9w4ncD9e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UWYY/9zfZjAb6BjU3sB8QEYiY4ef6EcPHXgUtYUvfCaj8UCPsYlke1xYvU34LNic7KXpa1LYgTSkW0d96ytw==" saltValue="4ORYK4sI8gtOkZMdRy9A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514</v>
      </c>
      <c r="AL9" s="1181"/>
      <c r="AM9" s="1181"/>
      <c r="AN9" s="1182"/>
      <c r="AO9" s="314">
        <v>528353</v>
      </c>
      <c r="AP9" s="314">
        <v>94063</v>
      </c>
      <c r="AQ9" s="315">
        <v>133274</v>
      </c>
      <c r="AR9" s="316">
        <v>-29.4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515</v>
      </c>
      <c r="AL10" s="1181"/>
      <c r="AM10" s="1181"/>
      <c r="AN10" s="1182"/>
      <c r="AO10" s="317">
        <v>133879</v>
      </c>
      <c r="AP10" s="317">
        <v>23835</v>
      </c>
      <c r="AQ10" s="318">
        <v>18858</v>
      </c>
      <c r="AR10" s="319">
        <v>26.4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516</v>
      </c>
      <c r="AL11" s="1181"/>
      <c r="AM11" s="1181"/>
      <c r="AN11" s="1182"/>
      <c r="AO11" s="317">
        <v>8709</v>
      </c>
      <c r="AP11" s="317">
        <v>1550</v>
      </c>
      <c r="AQ11" s="318">
        <v>1196</v>
      </c>
      <c r="AR11" s="319">
        <v>29.6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517</v>
      </c>
      <c r="AL12" s="1181"/>
      <c r="AM12" s="1181"/>
      <c r="AN12" s="1182"/>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519</v>
      </c>
      <c r="AL13" s="1181"/>
      <c r="AM13" s="1181"/>
      <c r="AN13" s="1182"/>
      <c r="AO13" s="317">
        <v>40523</v>
      </c>
      <c r="AP13" s="317">
        <v>7214</v>
      </c>
      <c r="AQ13" s="318">
        <v>5360</v>
      </c>
      <c r="AR13" s="319">
        <v>34.6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520</v>
      </c>
      <c r="AL14" s="1181"/>
      <c r="AM14" s="1181"/>
      <c r="AN14" s="1182"/>
      <c r="AO14" s="317">
        <v>27585</v>
      </c>
      <c r="AP14" s="317">
        <v>4911</v>
      </c>
      <c r="AQ14" s="318">
        <v>2713</v>
      </c>
      <c r="AR14" s="319">
        <v>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521</v>
      </c>
      <c r="AL15" s="1187"/>
      <c r="AM15" s="1187"/>
      <c r="AN15" s="1188"/>
      <c r="AO15" s="317">
        <v>-36550</v>
      </c>
      <c r="AP15" s="317">
        <v>-6507</v>
      </c>
      <c r="AQ15" s="318">
        <v>-11837</v>
      </c>
      <c r="AR15" s="319">
        <v>-45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190</v>
      </c>
      <c r="AL16" s="1187"/>
      <c r="AM16" s="1187"/>
      <c r="AN16" s="1188"/>
      <c r="AO16" s="317">
        <v>702499</v>
      </c>
      <c r="AP16" s="317">
        <v>125067</v>
      </c>
      <c r="AQ16" s="318">
        <v>149564</v>
      </c>
      <c r="AR16" s="319">
        <v>-16.399999999999999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526</v>
      </c>
      <c r="AL21" s="1190"/>
      <c r="AM21" s="1190"/>
      <c r="AN21" s="1191"/>
      <c r="AO21" s="330">
        <v>9.44</v>
      </c>
      <c r="AP21" s="331">
        <v>13.76</v>
      </c>
      <c r="AQ21" s="332">
        <v>-4.32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527</v>
      </c>
      <c r="AL22" s="1190"/>
      <c r="AM22" s="1190"/>
      <c r="AN22" s="1191"/>
      <c r="AO22" s="335">
        <v>89.8</v>
      </c>
      <c r="AP22" s="336">
        <v>95.5</v>
      </c>
      <c r="AQ22" s="337">
        <v>-5.7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531</v>
      </c>
      <c r="AL32" s="1184"/>
      <c r="AM32" s="1184"/>
      <c r="AN32" s="1185"/>
      <c r="AO32" s="345">
        <v>370462</v>
      </c>
      <c r="AP32" s="345">
        <v>65954</v>
      </c>
      <c r="AQ32" s="346">
        <v>71500</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532</v>
      </c>
      <c r="AL33" s="1184"/>
      <c r="AM33" s="1184"/>
      <c r="AN33" s="1185"/>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533</v>
      </c>
      <c r="AL34" s="1184"/>
      <c r="AM34" s="1184"/>
      <c r="AN34" s="1185"/>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534</v>
      </c>
      <c r="AL35" s="1184"/>
      <c r="AM35" s="1184"/>
      <c r="AN35" s="1185"/>
      <c r="AO35" s="345">
        <v>148464</v>
      </c>
      <c r="AP35" s="345">
        <v>26431</v>
      </c>
      <c r="AQ35" s="346">
        <v>19534</v>
      </c>
      <c r="AR35" s="347">
        <v>35.299999999999997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535</v>
      </c>
      <c r="AL36" s="1184"/>
      <c r="AM36" s="1184"/>
      <c r="AN36" s="1185"/>
      <c r="AO36" s="345">
        <v>19786</v>
      </c>
      <c r="AP36" s="345">
        <v>3523</v>
      </c>
      <c r="AQ36" s="346">
        <v>5450</v>
      </c>
      <c r="AR36" s="347">
        <v>-35.4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536</v>
      </c>
      <c r="AL37" s="1184"/>
      <c r="AM37" s="1184"/>
      <c r="AN37" s="1185"/>
      <c r="AO37" s="345">
        <v>233</v>
      </c>
      <c r="AP37" s="345">
        <v>41</v>
      </c>
      <c r="AQ37" s="346">
        <v>1039</v>
      </c>
      <c r="AR37" s="347">
        <v>-96.1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537</v>
      </c>
      <c r="AL38" s="1193"/>
      <c r="AM38" s="1193"/>
      <c r="AN38" s="1194"/>
      <c r="AO38" s="348" t="s">
        <v>518</v>
      </c>
      <c r="AP38" s="348" t="s">
        <v>518</v>
      </c>
      <c r="AQ38" s="349">
        <v>9</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538</v>
      </c>
      <c r="AL39" s="1193"/>
      <c r="AM39" s="1193"/>
      <c r="AN39" s="1194"/>
      <c r="AO39" s="345">
        <v>-3057</v>
      </c>
      <c r="AP39" s="345">
        <v>-544</v>
      </c>
      <c r="AQ39" s="346">
        <v>-2217</v>
      </c>
      <c r="AR39" s="347">
        <v>-75.5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539</v>
      </c>
      <c r="AL40" s="1184"/>
      <c r="AM40" s="1184"/>
      <c r="AN40" s="1185"/>
      <c r="AO40" s="345">
        <v>-305954</v>
      </c>
      <c r="AP40" s="345">
        <v>-54469</v>
      </c>
      <c r="AQ40" s="346">
        <v>-63826</v>
      </c>
      <c r="AR40" s="347">
        <v>-14.7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302</v>
      </c>
      <c r="AL41" s="1196"/>
      <c r="AM41" s="1196"/>
      <c r="AN41" s="1197"/>
      <c r="AO41" s="345">
        <v>229934</v>
      </c>
      <c r="AP41" s="345">
        <v>40935</v>
      </c>
      <c r="AQ41" s="346">
        <v>31490</v>
      </c>
      <c r="AR41" s="347">
        <v>30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509</v>
      </c>
      <c r="AN49" s="1200" t="s">
        <v>543</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276262</v>
      </c>
      <c r="AN51" s="367">
        <v>45185</v>
      </c>
      <c r="AO51" s="368">
        <v>34.299999999999997</v>
      </c>
      <c r="AP51" s="369">
        <v>119882</v>
      </c>
      <c r="AQ51" s="370">
        <v>9.1</v>
      </c>
      <c r="AR51" s="371">
        <v>25.2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92408</v>
      </c>
      <c r="AN52" s="375">
        <v>15114</v>
      </c>
      <c r="AO52" s="376">
        <v>-23.1</v>
      </c>
      <c r="AP52" s="377">
        <v>66481</v>
      </c>
      <c r="AQ52" s="378">
        <v>6</v>
      </c>
      <c r="AR52" s="379">
        <v>-29.1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430361</v>
      </c>
      <c r="AN53" s="367">
        <v>71465</v>
      </c>
      <c r="AO53" s="368">
        <v>58.2</v>
      </c>
      <c r="AP53" s="369">
        <v>116162</v>
      </c>
      <c r="AQ53" s="370">
        <v>-3.1</v>
      </c>
      <c r="AR53" s="371">
        <v>61.3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112366</v>
      </c>
      <c r="AN54" s="375">
        <v>18659</v>
      </c>
      <c r="AO54" s="376">
        <v>23.5</v>
      </c>
      <c r="AP54" s="377">
        <v>61562</v>
      </c>
      <c r="AQ54" s="378">
        <v>-7.4</v>
      </c>
      <c r="AR54" s="379">
        <v>30.9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540845</v>
      </c>
      <c r="AN55" s="367">
        <v>91762</v>
      </c>
      <c r="AO55" s="368">
        <v>28.4</v>
      </c>
      <c r="AP55" s="369">
        <v>121449</v>
      </c>
      <c r="AQ55" s="370">
        <v>4.5999999999999996</v>
      </c>
      <c r="AR55" s="371">
        <v>23.8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333803</v>
      </c>
      <c r="AN56" s="375">
        <v>56634</v>
      </c>
      <c r="AO56" s="376">
        <v>203.5</v>
      </c>
      <c r="AP56" s="377">
        <v>62922</v>
      </c>
      <c r="AQ56" s="378">
        <v>2.2000000000000002</v>
      </c>
      <c r="AR56" s="379">
        <v>201.3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791367</v>
      </c>
      <c r="AN57" s="367">
        <v>137462</v>
      </c>
      <c r="AO57" s="368">
        <v>49.8</v>
      </c>
      <c r="AP57" s="369">
        <v>145139</v>
      </c>
      <c r="AQ57" s="370">
        <v>19.5</v>
      </c>
      <c r="AR57" s="371">
        <v>30.3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456568</v>
      </c>
      <c r="AN58" s="375">
        <v>79307</v>
      </c>
      <c r="AO58" s="376">
        <v>40</v>
      </c>
      <c r="AP58" s="377">
        <v>83762</v>
      </c>
      <c r="AQ58" s="378">
        <v>33.1</v>
      </c>
      <c r="AR58" s="379">
        <v>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774485</v>
      </c>
      <c r="AN59" s="367">
        <v>137882</v>
      </c>
      <c r="AO59" s="368">
        <v>0.3</v>
      </c>
      <c r="AP59" s="369">
        <v>125391</v>
      </c>
      <c r="AQ59" s="370">
        <v>-13.6</v>
      </c>
      <c r="AR59" s="371">
        <v>13.9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588349</v>
      </c>
      <c r="AN60" s="375">
        <v>104744</v>
      </c>
      <c r="AO60" s="376">
        <v>32.1</v>
      </c>
      <c r="AP60" s="377">
        <v>68516</v>
      </c>
      <c r="AQ60" s="378">
        <v>-18.2</v>
      </c>
      <c r="AR60" s="379">
        <v>50.3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562664</v>
      </c>
      <c r="AN61" s="382">
        <v>96751</v>
      </c>
      <c r="AO61" s="383">
        <v>34.200000000000003</v>
      </c>
      <c r="AP61" s="384">
        <v>125605</v>
      </c>
      <c r="AQ61" s="385">
        <v>3.3</v>
      </c>
      <c r="AR61" s="371">
        <v>30.9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316699</v>
      </c>
      <c r="AN62" s="375">
        <v>54892</v>
      </c>
      <c r="AO62" s="376">
        <v>55.2</v>
      </c>
      <c r="AP62" s="377">
        <v>68649</v>
      </c>
      <c r="AQ62" s="378">
        <v>3.1</v>
      </c>
      <c r="AR62" s="379">
        <v>52.1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VUBi7BEg0sh8vJukX45nGTTNFZK2QGAOAOWRkEsymGAnbFImlNjZfCXHZ97WfazEHTG2Q6rDjvuAFyJrZhMBQ==" saltValue="2M4xYUJqZvlyxE0f09RK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wMIzq3MzCHo7NSZdoOZPwaprMfqtThh0SvCITbk5dXPGX2MhLxAzgTWWjTz6H8WNwMwTdGX69TmfaWrXZrg51w==" saltValue="scatMsEdG7xjY/M5JeHq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oqTtwvIz8mxUTOA96y9Q4tO3u1JF/jWxeVmkcGUGprN1+LTo87N7KOqi9PxPcYig1DSfjJYm0goQn9dTG4t+Ow==" saltValue="qsDcHP96SskPk1/JhjlY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119.83</v>
      </c>
      <c r="G47" s="12">
        <v>123.26</v>
      </c>
      <c r="H47" s="12">
        <v>130.71</v>
      </c>
      <c r="I47" s="12">
        <v>121.3</v>
      </c>
      <c r="J47" s="13">
        <v>112.45</v>
      </c>
    </row>
    <row r="48" spans="2:10" ht="57.75" customHeight="1" x14ac:dyDescent="0.15">
      <c r="B48" s="14"/>
      <c r="C48" s="1205" t="s">
        <v>4</v>
      </c>
      <c r="D48" s="1205"/>
      <c r="E48" s="1206"/>
      <c r="F48" s="15">
        <v>9.99</v>
      </c>
      <c r="G48" s="16">
        <v>10.36</v>
      </c>
      <c r="H48" s="16">
        <v>7.29</v>
      </c>
      <c r="I48" s="16">
        <v>10.89</v>
      </c>
      <c r="J48" s="17">
        <v>10.66</v>
      </c>
    </row>
    <row r="49" spans="2:10" ht="57.75" customHeight="1" thickBot="1" x14ac:dyDescent="0.2">
      <c r="B49" s="18"/>
      <c r="C49" s="1207" t="s">
        <v>5</v>
      </c>
      <c r="D49" s="1207"/>
      <c r="E49" s="1208"/>
      <c r="F49" s="19">
        <v>7.97</v>
      </c>
      <c r="G49" s="20">
        <v>3.06</v>
      </c>
      <c r="H49" s="20">
        <v>3.44</v>
      </c>
      <c r="I49" s="20" t="s">
        <v>564</v>
      </c>
      <c r="J49" s="21">
        <v>4.76</v>
      </c>
    </row>
    <row r="50" spans="2:10" ht="13.5" customHeight="1" x14ac:dyDescent="0.15"/>
  </sheetData>
  <sheetProtection algorithmName="SHA-512" hashValue="F5WN7jzFb/PSRhoTlimR1omPrGCkH49dab1a7vYFOqgFr5NAcYLM3bvPzdJsJFHLMcHLepxmbyxM3q17xVwQDw==" saltValue="DctbuuoyDGU4DFQrovS5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2022-03-17T08:28:56Z</cp:lastPrinted>
  <dcterms:created xsi:type="dcterms:W3CDTF">2022-02-02T03:41:59Z</dcterms:created>
  <dcterms:modified xsi:type="dcterms:W3CDTF">2022-09-28T01:46:57Z</dcterms:modified>
  <cp:category/>
</cp:coreProperties>
</file>