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v\3. 総務課\# 財政担当 #\財政状況資料集\R2決算\R4年9月12日提出※(12)(13)\９月２７日（火）確認＆修正\"/>
    </mc:Choice>
  </mc:AlternateContent>
  <xr:revisionPtr revIDLastSave="0" documentId="13_ncr:1_{8D46CCA2-69CE-4D5B-B6B0-694FE17A3985}" xr6:coauthVersionLast="44" xr6:coauthVersionMax="47" xr10:uidLastSave="{00000000-0000-0000-0000-000000000000}"/>
  <bookViews>
    <workbookView xWindow="-2235" yWindow="-16320" windowWidth="29040" windowHeight="16440" tabRatio="8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CO34" i="10" l="1"/>
  <c r="CO35" i="10" s="1"/>
  <c r="BE34" i="10"/>
  <c r="BW34" i="10" s="1"/>
  <c r="BW35" i="10" s="1"/>
  <c r="BW36" i="10" s="1"/>
  <c r="BW37" i="10" s="1"/>
  <c r="BW38" i="10" s="1"/>
  <c r="BW39" i="10" s="1"/>
  <c r="BW40" i="10" s="1"/>
</calcChain>
</file>

<file path=xl/sharedStrings.xml><?xml version="1.0" encoding="utf-8"?>
<sst xmlns="http://schemas.openxmlformats.org/spreadsheetml/2006/main" count="1140" uniqueCount="601">
  <si>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</si>
  <si>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</si>
  <si>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</si>
  <si>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</si>
  <si>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</si>
  <si>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</si>
  <si>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</si>
  <si>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</si>
  <si>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</si>
  <si>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</si>
  <si>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</si>
  <si>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</si>
  <si>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</si>
  <si>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</si>
  <si>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</si>
  <si>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</si>
  <si>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</si>
  <si>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</si>
  <si>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</si>
  <si>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</si>
  <si>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</si>
  <si>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</si>
  <si>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</si>
  <si>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</si>
  <si>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</si>
  <si>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</si>
  <si>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</si>
  <si>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</si>
  <si>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</si>
  <si>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</si>
  <si>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</si>
  <si>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</si>
  <si>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</si>
  <si>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</si>
  <si>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</si>
  <si>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</si>
  <si>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</si>
  <si>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</si>
  <si>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</si>
  <si>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</si>
  <si>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</si>
  <si>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</si>
  <si>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</si>
  <si>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</si>
  <si>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</si>
  <si>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</si>
  <si>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</si>
  <si>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</si>
  <si>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</si>
  <si>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</si>
  <si>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</si>
  <si>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</si>
  <si>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</si>
  <si>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</si>
  <si>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</si>
  <si>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</si>
  <si>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</si>
  <si>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</si>
  <si>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</si>
  <si>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</si>
  <si>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</si>
  <si>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</si>
  <si>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</si>
  <si>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</si>
  <si>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</si>
  <si>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</si>
  <si>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</si>
  <si>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</si>
  <si>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</si>
  <si>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</si>
  <si>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</si>
  <si>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</si>
  <si>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</si>
  <si>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</si>
  <si>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</si>
  <si>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</si>
  <si>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</si>
  <si>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</si>
  <si>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</si>
  <si>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</si>
  <si>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</si>
  <si>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</si>
  <si>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</si>
  <si>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</si>
  <si>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</si>
  <si>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</si>
  <si>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</si>
  <si>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</si>
  <si>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</si>
  <si>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</si>
  <si>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</si>
  <si>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</si>
  <si>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</si>
  <si>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</si>
  <si>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</si>
  <si>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</si>
  <si>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</si>
  <si>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</si>
  <si>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</si>
  <si>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</si>
  <si>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</si>
  <si>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</si>
  <si>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</si>
  <si>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</si>
  <si>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</si>
  <si>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</si>
  <si>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</si>
  <si>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</si>
  <si>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</si>
  <si>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</si>
  <si>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</si>
  <si>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</si>
  <si>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</si>
  <si>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</si>
  <si>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</si>
  <si>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</si>
  <si>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</si>
  <si>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</si>
  <si>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</si>
  <si>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</si>
  <si>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</si>
  <si>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</si>
  <si>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</si>
  <si>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</si>
  <si>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</si>
  <si>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</si>
  <si>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</si>
  <si>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</si>
  <si>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</si>
  <si>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</si>
  <si>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</si>
  <si>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</si>
  <si>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</si>
  <si>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</si>
  <si>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</si>
  <si>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</si>
  <si>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</si>
  <si>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</si>
  <si>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</si>
  <si>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</si>
  <si>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</si>
  <si>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</si>
  <si>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</si>
  <si>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</si>
  <si>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</si>
  <si>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</si>
  <si>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</si>
  <si>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</si>
  <si>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</si>
  <si>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</si>
  <si>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</si>
  <si>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</si>
  <si>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</si>
  <si>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</si>
  <si>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</si>
  <si>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</si>
  <si>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</si>
  <si>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</si>
  <si>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</si>
  <si>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</si>
  <si>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</si>
  <si>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</si>
  <si>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</si>
  <si>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</si>
  <si>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</si>
  <si>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</si>
  <si>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</si>
  <si>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</si>
  <si>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</si>
  <si>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</si>
  <si>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</si>
  <si>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</si>
  <si>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</si>
  <si>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</si>
  <si>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</si>
  <si>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</si>
  <si>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</si>
  <si>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</si>
  <si>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</si>
  <si>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</si>
  <si>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</si>
  <si>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</si>
  <si>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</si>
  <si>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</si>
  <si>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</si>
  <si>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</si>
  <si>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</si>
  <si>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</si>
  <si>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</si>
  <si>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</si>
  <si>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</si>
  <si>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</si>
  <si>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</si>
  <si>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</si>
  <si>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</si>
  <si>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</si>
  <si>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</si>
  <si>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</si>
  <si>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</si>
  <si>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</si>
  <si>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</si>
  <si>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</si>
  <si>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</si>
  <si>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</si>
  <si>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</si>
  <si>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</si>
  <si>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</si>
  <si>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</si>
  <si>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</si>
  <si>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</si>
  <si>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</si>
  <si>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</si>
  <si>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</si>
  <si>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</si>
  <si>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</si>
  <si>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秋田県五城目町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</si>
  <si>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</si>
  <si>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</si>
  <si>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</si>
  <si>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</si>
  <si>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</si>
  <si>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</si>
  <si>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</si>
  <si>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</si>
  <si>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</si>
  <si>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</si>
  <si>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</si>
  <si>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</si>
  <si>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</si>
  <si>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</si>
  <si>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</si>
  <si>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</si>
  <si>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</si>
  <si>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</si>
  <si>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</si>
  <si>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</si>
  <si>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</si>
  <si>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</si>
  <si>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</si>
  <si>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</si>
  <si>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</si>
  <si>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</si>
  <si>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</si>
  <si>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</si>
  <si>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</si>
  <si>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</si>
  <si>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</si>
  <si>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</si>
  <si>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</si>
  <si>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</si>
  <si>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</si>
  <si>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</si>
  <si>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</si>
  <si>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</si>
  <si>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</si>
  <si>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</si>
  <si>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</si>
  <si>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</si>
  <si>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</si>
  <si>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</si>
  <si>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</si>
  <si>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</si>
  <si>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</si>
  <si>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</si>
  <si>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</si>
  <si>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</si>
  <si>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</si>
  <si>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</si>
  <si>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</si>
  <si>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</si>
  <si>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</si>
  <si>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</si>
  <si>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</si>
  <si>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</si>
  <si>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</si>
  <si>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</si>
  <si>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</si>
  <si>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</si>
  <si>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</si>
  <si>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</si>
  <si>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</si>
  <si>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</si>
  <si>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</si>
  <si>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</si>
  <si>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</si>
  <si>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</si>
  <si>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</si>
  <si>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</si>
  <si>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</si>
  <si>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</si>
  <si>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</si>
  <si>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</si>
  <si>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</si>
  <si>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</si>
  <si>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</si>
  <si>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</si>
  <si>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</si>
  <si>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</si>
  <si>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</si>
  <si>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</si>
  <si>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</si>
  <si>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</si>
  <si>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</si>
  <si>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</si>
  <si>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</si>
  <si>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</si>
  <si>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</si>
  <si>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</si>
  <si>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</si>
  <si>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</si>
  <si>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</si>
  <si>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</si>
  <si>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</si>
  <si>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</si>
  <si>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</si>
  <si>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</si>
  <si>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</si>
  <si>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</si>
  <si>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</si>
  <si>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</si>
  <si>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</si>
  <si>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</si>
  <si>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</si>
  <si>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</si>
  <si>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</si>
  <si>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</si>
  <si>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</si>
  <si>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</si>
  <si>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</si>
  <si>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</si>
  <si>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</si>
  <si>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</si>
  <si>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</si>
  <si>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</si>
  <si>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</si>
  <si>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</si>
  <si>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</si>
  <si>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</si>
  <si>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</si>
  <si>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</si>
  <si>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</si>
  <si>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</si>
  <si>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</si>
  <si>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</si>
  <si>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</si>
  <si>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</si>
  <si>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</si>
  <si>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</si>
  <si>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</si>
  <si>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</si>
  <si>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</si>
  <si>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</si>
  <si>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</si>
  <si>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</si>
  <si>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</si>
  <si>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</si>
  <si>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</si>
  <si>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</si>
  <si>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</si>
  <si>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</si>
  <si>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</si>
  <si>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</si>
  <si>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</si>
  <si>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</si>
  <si>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</si>
  <si>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</si>
  <si>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</si>
  <si>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</si>
  <si>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</si>
  <si>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</si>
  <si>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秋田県五城目町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</si>
  <si>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</si>
  <si>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</si>
  <si>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</si>
  <si>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</si>
  <si>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</si>
  <si>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</si>
  <si>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</si>
  <si>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</si>
  <si>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</si>
  <si>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</si>
  <si>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</si>
  <si>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</si>
  <si>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</si>
  <si>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</si>
  <si>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</si>
  <si>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</si>
  <si>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</si>
  <si>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</si>
  <si>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</si>
  <si>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</si>
  <si>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</si>
  <si>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</si>
  <si>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</si>
  <si>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</si>
  <si>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</si>
  <si>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</si>
  <si>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</si>
  <si>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</si>
  <si>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</si>
  <si>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</si>
  <si>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</si>
  <si>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</si>
  <si>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</si>
  <si>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</si>
  <si>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</si>
  <si>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</si>
  <si>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</si>
  <si>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</si>
  <si>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</si>
  <si>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</si>
  <si>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</si>
  <si>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</si>
  <si>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</si>
  <si>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</si>
  <si>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</si>
  <si>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</si>
  <si>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</si>
  <si>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</si>
  <si>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</si>
  <si>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</si>
  <si>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</si>
  <si>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</si>
  <si>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</si>
  <si>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</si>
  <si>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</si>
  <si>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</si>
  <si>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</si>
  <si>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</si>
  <si>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</si>
  <si>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</si>
  <si>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</si>
  <si>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</si>
  <si>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</si>
  <si>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</si>
  <si>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</si>
  <si>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</si>
  <si>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</si>
  <si>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</si>
  <si>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</si>
  <si>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</si>
  <si>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</si>
  <si>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</si>
  <si>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</si>
  <si>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</si>
  <si>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</si>
  <si>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</si>
  <si>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</si>
  <si>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</si>
  <si>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</si>
  <si>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</si>
  <si>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</si>
  <si>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</si>
  <si>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</si>
  <si>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</si>
  <si>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</si>
  <si>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</si>
  <si>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</si>
  <si>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</si>
  <si>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</si>
  <si>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</si>
  <si>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</si>
  <si>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</si>
  <si>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</si>
  <si>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</si>
  <si>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</si>
  <si>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</si>
  <si>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</si>
  <si>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</si>
  <si>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</si>
  <si>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</si>
  <si>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</si>
  <si>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</si>
  <si>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</si>
  <si>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</si>
  <si>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</si>
  <si>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</si>
  <si>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</si>
  <si>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</si>
  <si>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</si>
  <si>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</si>
  <si>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</si>
  <si>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</si>
  <si>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</si>
  <si>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</si>
  <si>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</si>
  <si>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</si>
  <si>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</si>
  <si>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</si>
  <si>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</si>
  <si>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</si>
  <si>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</si>
  <si>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</si>
  <si>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</si>
  <si>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</si>
  <si>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</si>
  <si>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</si>
  <si>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</si>
  <si>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</si>
  <si>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</si>
  <si>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</si>
  <si>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</si>
  <si>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</si>
  <si>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</si>
  <si>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</si>
  <si>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</si>
  <si>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</si>
  <si>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</si>
  <si>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</si>
  <si>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</si>
  <si>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</si>
  <si>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</si>
  <si>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</si>
  <si>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</si>
  <si>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</si>
  <si>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</si>
  <si>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</si>
  <si>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</si>
  <si>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</si>
  <si>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</si>
  <si>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</si>
  <si>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</si>
  <si>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</si>
  <si>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</si>
  <si>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</si>
  <si>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</si>
  <si>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</si>
  <si>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</si>
  <si>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</si>
  <si>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</si>
  <si>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</si>
  <si>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</si>
  <si>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</si>
  <si>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</si>
  <si>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</si>
  <si>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</si>
  <si>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</si>
  <si>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</si>
  <si>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</si>
  <si>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</si>
  <si>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</si>
  <si>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</si>
  <si>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</si>
  <si>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</si>
  <si>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</si>
  <si>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</si>
  <si>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</si>
  <si>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</si>
  <si>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</si>
  <si>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</si>
  <si>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</si>
  <si>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</si>
  <si>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</si>
  <si>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</si>
  <si>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</si>
  <si>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t>
  </si>
  <si>
    <t>水道事業会計</t>
  </si>
  <si>
    <t>一般会計</t>
  </si>
  <si>
    <t>介護保険特別会計（保険事業勘定）</t>
  </si>
  <si>
    <t>国民健康保険特別会計</t>
  </si>
  <si>
    <t>公共下水道事業特別会計</t>
  </si>
  <si>
    <t>障害認定事業特別会計</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</si>
  <si>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</si>
  <si>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</si>
  <si>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</si>
  <si>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</si>
  <si>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</si>
  <si>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</si>
  <si>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</si>
  <si>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</si>
  <si>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</si>
  <si>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</si>
  <si>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</si>
  <si>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</si>
  <si>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</si>
  <si>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</si>
  <si>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</si>
  <si>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</si>
  <si>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2">
      <t>イッパンカイケイ</t>
    </rPh>
    <phoneticPr fontId="2"/>
  </si>
  <si>
    <t>あったか五城目</t>
    <rPh sb="4" eb="7">
      <t>ゴジョウメ</t>
    </rPh>
    <phoneticPr fontId="2"/>
  </si>
  <si>
    <t>秋田県青果物基金協会</t>
    <rPh sb="0" eb="3">
      <t>アキタケン</t>
    </rPh>
    <rPh sb="3" eb="6">
      <t>セイカブツ</t>
    </rPh>
    <rPh sb="6" eb="8">
      <t>キキン</t>
    </rPh>
    <rPh sb="8" eb="10">
      <t>キョウカイ</t>
    </rPh>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</si>
  <si>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</si>
  <si>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</si>
  <si>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5"/>
  </si>
  <si>
    <t>企業立地推進基金</t>
    <rPh sb="0" eb="2">
      <t>キギョウ</t>
    </rPh>
    <rPh sb="2" eb="4">
      <t>リッチ</t>
    </rPh>
    <rPh sb="4" eb="6">
      <t>スイシン</t>
    </rPh>
    <rPh sb="6" eb="8">
      <t>キキン</t>
    </rPh>
    <phoneticPr fontId="5"/>
  </si>
  <si>
    <t>ふるさと愛郷基金</t>
    <rPh sb="4" eb="6">
      <t>アイキョウ</t>
    </rPh>
    <rPh sb="6" eb="8">
      <t>キキン</t>
    </rPh>
    <phoneticPr fontId="5"/>
  </si>
  <si>
    <t>森林環境譲与税基金</t>
    <rPh sb="0" eb="2">
      <t>シンリン</t>
    </rPh>
    <rPh sb="2" eb="4">
      <t>カンキョウ</t>
    </rPh>
    <rPh sb="4" eb="6">
      <t>ジョウヨ</t>
    </rPh>
    <rPh sb="6" eb="7">
      <t>ゼイ</t>
    </rPh>
    <rPh sb="7" eb="9">
      <t>キキン</t>
    </rPh>
    <phoneticPr fontId="5"/>
  </si>
  <si>
    <t>中小企業経営安定支援基金</t>
    <rPh sb="0" eb="2">
      <t>チュウショウ</t>
    </rPh>
    <rPh sb="2" eb="4">
      <t>キギョウ</t>
    </rPh>
    <rPh sb="4" eb="6">
      <t>ケイエイ</t>
    </rPh>
    <rPh sb="6" eb="8">
      <t>アンテイ</t>
    </rPh>
    <rPh sb="8" eb="10">
      <t>シエン</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</si>
  <si>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</si>
  <si>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</si>
  <si>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</si>
  <si>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</si>
  <si>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</si>
  <si>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</si>
  <si>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</si>
  <si>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</si>
  <si>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</si>
  <si>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</si>
  <si>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</si>
  <si>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２９年度から平成３０年度に実施した防災行政無線整備事業、令和元年度から令和２年度に実施した小学校移転改築事業により将来負担比率、実質公債費比率いずれも平成３０年度以降類似団体平均値を上回っており、今後も令和３年度から令和４年度に実施する火葬場増築改修事業もあることから、数年間は各比率が類似団体平均値を上回る状態が続くものと想定される。
　住民の安全安心を確保するため優先的に取り組でいる事業であることから、将来負担比率、実質公債費比率ともに上昇することは想定済みであるが、今後は老朽化により改修が必要となる建物・インフラが多くなると予想されており、計画的な改修に努め年度間の経費の平準化を図るとともに、公共施設等総合管理計画に基づく施設の払下げにより財源を確保し、基金を積上げることで地方債の発行の抑制に努める。</t>
    <rPh sb="51" eb="53">
      <t>イテン</t>
    </rPh>
    <rPh sb="104" eb="106">
      <t>レイワ</t>
    </rPh>
    <rPh sb="107" eb="108">
      <t>ネン</t>
    </rPh>
    <rPh sb="108" eb="109">
      <t>ド</t>
    </rPh>
    <rPh sb="111" eb="113">
      <t>レイワ</t>
    </rPh>
    <rPh sb="114" eb="116">
      <t>ネンド</t>
    </rPh>
    <rPh sb="117" eb="119">
      <t>ジッシ</t>
    </rPh>
    <rPh sb="121" eb="124">
      <t>カソウバ</t>
    </rPh>
    <rPh sb="124" eb="126">
      <t>ゾウチク</t>
    </rPh>
    <rPh sb="126" eb="128">
      <t>カイシュウ</t>
    </rPh>
    <rPh sb="128" eb="130">
      <t>ジギョウ</t>
    </rPh>
    <rPh sb="249" eb="251">
      <t>カイシュウ</t>
    </rPh>
    <rPh sb="252" eb="254">
      <t>ヒツヨウ</t>
    </rPh>
    <rPh sb="257" eb="259">
      <t>タテモノ</t>
    </rPh>
    <rPh sb="265" eb="266">
      <t>オオ</t>
    </rPh>
    <rPh sb="270" eb="272">
      <t>ヨソウ</t>
    </rPh>
    <rPh sb="278" eb="281">
      <t>ケイカクテキ</t>
    </rPh>
    <rPh sb="282" eb="284">
      <t>カイシュウ</t>
    </rPh>
    <rPh sb="285" eb="286">
      <t>ツト</t>
    </rPh>
    <rPh sb="287" eb="290">
      <t>ネンドカン</t>
    </rPh>
    <rPh sb="291" eb="293">
      <t>ケイヒ</t>
    </rPh>
    <rPh sb="294" eb="297">
      <t>ヘイジュンカ</t>
    </rPh>
    <rPh sb="298" eb="299">
      <t>ハカ</t>
    </rPh>
    <rPh sb="317" eb="318">
      <t>モト</t>
    </rPh>
    <phoneticPr fontId="5"/>
  </si>
  <si>
    <t>　将来負担比率、有形固定資産減価償却率いずれも類似団体平均を上回っている。
　将来負担比率は小学校移転改築に伴う地方債発行、基金の取崩等により比率算定の分子が大幅に増加したことにより、１５．３%増加した。
　逆に、有形固定資産減価償却率は築５０年となっていた小学校を改築したことなどにより、５．５％減少した。今後も耐用年数を超過する道路・橋りょうなどのインフラ施設や建物が多いことから、住民ニーズを踏まえた優先順位を考慮しながら公共施設等総合管理計画に基づき老朽化対策、統廃合に努める。</t>
    <rPh sb="46" eb="49">
      <t>ショウガッコウ</t>
    </rPh>
    <rPh sb="49" eb="51">
      <t>イテン</t>
    </rPh>
    <rPh sb="51" eb="53">
      <t>カイチク</t>
    </rPh>
    <rPh sb="54" eb="55">
      <t>トモナ</t>
    </rPh>
    <rPh sb="56" eb="59">
      <t>チホウサイ</t>
    </rPh>
    <rPh sb="62" eb="64">
      <t>キキン</t>
    </rPh>
    <rPh sb="65" eb="67">
      <t>トリクズ</t>
    </rPh>
    <rPh sb="67" eb="68">
      <t>トウ</t>
    </rPh>
    <rPh sb="71" eb="73">
      <t>ヒリツ</t>
    </rPh>
    <rPh sb="73" eb="75">
      <t>サンテイ</t>
    </rPh>
    <rPh sb="76" eb="78">
      <t>ブンシ</t>
    </rPh>
    <rPh sb="79" eb="81">
      <t>オオハバ</t>
    </rPh>
    <rPh sb="82" eb="84">
      <t>ゾウカ</t>
    </rPh>
    <rPh sb="97" eb="99">
      <t>ゾウカ</t>
    </rPh>
    <rPh sb="104" eb="105">
      <t>ギャク</t>
    </rPh>
    <rPh sb="119" eb="120">
      <t>チク</t>
    </rPh>
    <rPh sb="122" eb="123">
      <t>ネン</t>
    </rPh>
    <rPh sb="129" eb="132">
      <t>ショウガッコウ</t>
    </rPh>
    <rPh sb="133" eb="135">
      <t>カイチク</t>
    </rPh>
    <rPh sb="149" eb="151">
      <t>ゲンショウ</t>
    </rPh>
    <rPh sb="154" eb="15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</si>
</sst>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078B2B0-0540-4472-9095-7D872DF4868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1AE3-4524-9486-42CA232097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27177</c:v>
                </c:pt>
                <c:pt idx="1">
                  <c:v>37701</c:v>
                </c:pt>
                <c:pt idx="2">
                  <c:v>51495</c:v>
                </c:pt>
                <c:pt idx="3">
                  <c:v>109268</c:v>
                </c:pt>
                <c:pt idx="4">
                  <c:v>237665</c:v>
                </c:pt>
              </c:numCache>
            </c:numRef>
          </c:val>
          <c:smooth val="0"/>
          <c:extLst>
            <c:ext xmlns:c16="http://schemas.microsoft.com/office/drawing/2014/chart" uri="{C3380CC4-5D6E-409C-BE32-E72D297353CC}">
              <c16:uniqueId val="{00000001-1AE3-4524-9486-42CA232097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4.91</c:v>
                </c:pt>
                <c:pt idx="2">
                  <c:v>5.67</c:v>
                </c:pt>
                <c:pt idx="3">
                  <c:v>7.84</c:v>
                </c:pt>
                <c:pt idx="4">
                  <c:v>8.3699999999999992</c:v>
                </c:pt>
              </c:numCache>
            </c:numRef>
          </c:val>
          <c:extLst>
            <c:ext xmlns:c16="http://schemas.microsoft.com/office/drawing/2014/chart" uri="{C3380CC4-5D6E-409C-BE32-E72D297353CC}">
              <c16:uniqueId val="{00000000-1299-4ADE-AF75-74F1104D10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24.09</c:v>
                </c:pt>
                <c:pt idx="1">
                  <c:v>23.94</c:v>
                </c:pt>
                <c:pt idx="2">
                  <c:v>25.14</c:v>
                </c:pt>
                <c:pt idx="3">
                  <c:v>26.54</c:v>
                </c:pt>
                <c:pt idx="4">
                  <c:v>28.15</c:v>
                </c:pt>
              </c:numCache>
            </c:numRef>
          </c:val>
          <c:extLst>
            <c:ext xmlns:c16="http://schemas.microsoft.com/office/drawing/2014/chart" uri="{C3380CC4-5D6E-409C-BE32-E72D297353CC}">
              <c16:uniqueId val="{00000001-1299-4ADE-AF75-74F1104D10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1.36</c:v>
                </c:pt>
                <c:pt idx="1">
                  <c:v>-1.24</c:v>
                </c:pt>
                <c:pt idx="2">
                  <c:v>1.77</c:v>
                </c:pt>
                <c:pt idx="3">
                  <c:v>3.59</c:v>
                </c:pt>
                <c:pt idx="4">
                  <c:v>3.18</c:v>
                </c:pt>
              </c:numCache>
            </c:numRef>
          </c:val>
          <c:smooth val="0"/>
          <c:extLst>
            <c:ext xmlns:c16="http://schemas.microsoft.com/office/drawing/2014/chart" uri="{C3380CC4-5D6E-409C-BE32-E72D297353CC}">
              <c16:uniqueId val="{00000002-1299-4ADE-AF75-74F1104D10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68-4AAF-B8A1-EADA0E9EF2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68-4AAF-B8A1-EADA0E9EF2A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68-4AAF-B8A1-EADA0E9EF2A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7368-4AAF-B8A1-EADA0E9EF2A9}"/>
            </c:ext>
          </c:extLst>
        </c:ser>
        <c:ser>
          <c:idx val="4"/>
          <c:order val="4"/>
          <c:tx>
            <c:strRef>
              <c:f>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7368-4AAF-B8A1-EADA0E9EF2A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0.15</c:v>
                </c:pt>
                <c:pt idx="4">
                  <c:v>#N/A</c:v>
                </c:pt>
                <c:pt idx="5">
                  <c:v>0.12</c:v>
                </c:pt>
                <c:pt idx="6">
                  <c:v>#N/A</c:v>
                </c:pt>
                <c:pt idx="7">
                  <c:v>0.17</c:v>
                </c:pt>
                <c:pt idx="8">
                  <c:v>#N/A</c:v>
                </c:pt>
                <c:pt idx="9">
                  <c:v>0.24</c:v>
                </c:pt>
              </c:numCache>
            </c:numRef>
          </c:val>
          <c:extLst>
            <c:ext xmlns:c16="http://schemas.microsoft.com/office/drawing/2014/chart" uri="{C3380CC4-5D6E-409C-BE32-E72D297353CC}">
              <c16:uniqueId val="{00000005-7368-4AAF-B8A1-EADA0E9EF2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2.4900000000000002</c:v>
                </c:pt>
                <c:pt idx="2">
                  <c:v>#N/A</c:v>
                </c:pt>
                <c:pt idx="3">
                  <c:v>3.25</c:v>
                </c:pt>
                <c:pt idx="4">
                  <c:v>#N/A</c:v>
                </c:pt>
                <c:pt idx="5">
                  <c:v>1.49</c:v>
                </c:pt>
                <c:pt idx="6">
                  <c:v>#N/A</c:v>
                </c:pt>
                <c:pt idx="7">
                  <c:v>0.24</c:v>
                </c:pt>
                <c:pt idx="8">
                  <c:v>#N/A</c:v>
                </c:pt>
                <c:pt idx="9">
                  <c:v>0.56000000000000005</c:v>
                </c:pt>
              </c:numCache>
            </c:numRef>
          </c:val>
          <c:extLst>
            <c:ext xmlns:c16="http://schemas.microsoft.com/office/drawing/2014/chart" uri="{C3380CC4-5D6E-409C-BE32-E72D297353CC}">
              <c16:uniqueId val="{00000006-7368-4AAF-B8A1-EADA0E9EF2A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1.66</c:v>
                </c:pt>
                <c:pt idx="2">
                  <c:v>#N/A</c:v>
                </c:pt>
                <c:pt idx="3">
                  <c:v>1.7</c:v>
                </c:pt>
                <c:pt idx="4">
                  <c:v>#N/A</c:v>
                </c:pt>
                <c:pt idx="5">
                  <c:v>1.74</c:v>
                </c:pt>
                <c:pt idx="6">
                  <c:v>#N/A</c:v>
                </c:pt>
                <c:pt idx="7">
                  <c:v>1.38</c:v>
                </c:pt>
                <c:pt idx="8">
                  <c:v>#N/A</c:v>
                </c:pt>
                <c:pt idx="9">
                  <c:v>2.09</c:v>
                </c:pt>
              </c:numCache>
            </c:numRef>
          </c:val>
          <c:extLst>
            <c:ext xmlns:c16="http://schemas.microsoft.com/office/drawing/2014/chart" uri="{C3380CC4-5D6E-409C-BE32-E72D297353CC}">
              <c16:uniqueId val="{00000007-7368-4AAF-B8A1-EADA0E9EF2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5.34</c:v>
                </c:pt>
                <c:pt idx="2">
                  <c:v>#N/A</c:v>
                </c:pt>
                <c:pt idx="3">
                  <c:v>4.8899999999999997</c:v>
                </c:pt>
                <c:pt idx="4">
                  <c:v>#N/A</c:v>
                </c:pt>
                <c:pt idx="5">
                  <c:v>5.64</c:v>
                </c:pt>
                <c:pt idx="6">
                  <c:v>#N/A</c:v>
                </c:pt>
                <c:pt idx="7">
                  <c:v>7.81</c:v>
                </c:pt>
                <c:pt idx="8">
                  <c:v>#N/A</c:v>
                </c:pt>
                <c:pt idx="9">
                  <c:v>8.34</c:v>
                </c:pt>
              </c:numCache>
            </c:numRef>
          </c:val>
          <c:extLst>
            <c:ext xmlns:c16="http://schemas.microsoft.com/office/drawing/2014/chart" uri="{C3380CC4-5D6E-409C-BE32-E72D297353CC}">
              <c16:uniqueId val="{00000008-7368-4AAF-B8A1-EADA0E9EF2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15.62</c:v>
                </c:pt>
                <c:pt idx="2">
                  <c:v>#N/A</c:v>
                </c:pt>
                <c:pt idx="3">
                  <c:v>16.54</c:v>
                </c:pt>
                <c:pt idx="4">
                  <c:v>#N/A</c:v>
                </c:pt>
                <c:pt idx="5">
                  <c:v>16.87</c:v>
                </c:pt>
                <c:pt idx="6">
                  <c:v>#N/A</c:v>
                </c:pt>
                <c:pt idx="7">
                  <c:v>16.98</c:v>
                </c:pt>
                <c:pt idx="8">
                  <c:v>#N/A</c:v>
                </c:pt>
                <c:pt idx="9">
                  <c:v>16.39</c:v>
                </c:pt>
              </c:numCache>
            </c:numRef>
          </c:val>
          <c:extLst>
            <c:ext xmlns:c16="http://schemas.microsoft.com/office/drawing/2014/chart" uri="{C3380CC4-5D6E-409C-BE32-E72D297353CC}">
              <c16:uniqueId val="{00000009-7368-4AAF-B8A1-EADA0E9EF2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541</c:v>
                </c:pt>
                <c:pt idx="5">
                  <c:v>532</c:v>
                </c:pt>
                <c:pt idx="8">
                  <c:v>535</c:v>
                </c:pt>
                <c:pt idx="11">
                  <c:v>516</c:v>
                </c:pt>
                <c:pt idx="14">
                  <c:v>495</c:v>
                </c:pt>
              </c:numCache>
            </c:numRef>
          </c:val>
          <c:extLst>
            <c:ext xmlns:c16="http://schemas.microsoft.com/office/drawing/2014/chart" uri="{C3380CC4-5D6E-409C-BE32-E72D297353CC}">
              <c16:uniqueId val="{00000000-CAE3-4EAD-BD7F-59C3E76D5C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E3-4EAD-BD7F-59C3E76D5C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CAE3-4EAD-BD7F-59C3E76D5C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3-CAE3-4EAD-BD7F-59C3E76D5C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202</c:v>
                </c:pt>
                <c:pt idx="3">
                  <c:v>239</c:v>
                </c:pt>
                <c:pt idx="6">
                  <c:v>220</c:v>
                </c:pt>
                <c:pt idx="9">
                  <c:v>205</c:v>
                </c:pt>
                <c:pt idx="12">
                  <c:v>209</c:v>
                </c:pt>
              </c:numCache>
            </c:numRef>
          </c:val>
          <c:extLst>
            <c:ext xmlns:c16="http://schemas.microsoft.com/office/drawing/2014/chart" uri="{C3380CC4-5D6E-409C-BE32-E72D297353CC}">
              <c16:uniqueId val="{00000004-CAE3-4EAD-BD7F-59C3E76D5C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E3-4EAD-BD7F-59C3E76D5C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E3-4EAD-BD7F-59C3E76D5C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533</c:v>
                </c:pt>
                <c:pt idx="3">
                  <c:v>559</c:v>
                </c:pt>
                <c:pt idx="6">
                  <c:v>612</c:v>
                </c:pt>
                <c:pt idx="9">
                  <c:v>615</c:v>
                </c:pt>
                <c:pt idx="12">
                  <c:v>598</c:v>
                </c:pt>
              </c:numCache>
            </c:numRef>
          </c:val>
          <c:extLst>
            <c:ext xmlns:c16="http://schemas.microsoft.com/office/drawing/2014/chart" uri="{C3380CC4-5D6E-409C-BE32-E72D297353CC}">
              <c16:uniqueId val="{00000007-CAE3-4EAD-BD7F-59C3E76D5C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211</c:v>
                </c:pt>
                <c:pt idx="2">
                  <c:v>#N/A</c:v>
                </c:pt>
                <c:pt idx="3">
                  <c:v>#N/A</c:v>
                </c:pt>
                <c:pt idx="4">
                  <c:v>283</c:v>
                </c:pt>
                <c:pt idx="5">
                  <c:v>#N/A</c:v>
                </c:pt>
                <c:pt idx="6">
                  <c:v>#N/A</c:v>
                </c:pt>
                <c:pt idx="7">
                  <c:v>314</c:v>
                </c:pt>
                <c:pt idx="8">
                  <c:v>#N/A</c:v>
                </c:pt>
                <c:pt idx="9">
                  <c:v>#N/A</c:v>
                </c:pt>
                <c:pt idx="10">
                  <c:v>321</c:v>
                </c:pt>
                <c:pt idx="11">
                  <c:v>#N/A</c:v>
                </c:pt>
                <c:pt idx="12">
                  <c:v>#N/A</c:v>
                </c:pt>
                <c:pt idx="13">
                  <c:v>328</c:v>
                </c:pt>
                <c:pt idx="14">
                  <c:v>#N/A</c:v>
                </c:pt>
              </c:numCache>
            </c:numRef>
          </c:val>
          <c:smooth val="0"/>
          <c:extLst>
            <c:ext xmlns:c16="http://schemas.microsoft.com/office/drawing/2014/chart" uri="{C3380CC4-5D6E-409C-BE32-E72D297353CC}">
              <c16:uniqueId val="{00000008-CAE3-4EAD-BD7F-59C3E76D5C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5791</c:v>
                </c:pt>
                <c:pt idx="5">
                  <c:v>5701</c:v>
                </c:pt>
                <c:pt idx="8">
                  <c:v>5574</c:v>
                </c:pt>
                <c:pt idx="11">
                  <c:v>5855</c:v>
                </c:pt>
                <c:pt idx="14">
                  <c:v>6029</c:v>
                </c:pt>
              </c:numCache>
            </c:numRef>
          </c:val>
          <c:extLst>
            <c:ext xmlns:c16="http://schemas.microsoft.com/office/drawing/2014/chart" uri="{C3380CC4-5D6E-409C-BE32-E72D297353CC}">
              <c16:uniqueId val="{00000000-098C-4E34-AF59-25D2710B01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2</c:v>
                </c:pt>
                <c:pt idx="8">
                  <c:v>0</c:v>
                </c:pt>
                <c:pt idx="11">
                  <c:v>0</c:v>
                </c:pt>
                <c:pt idx="14">
                  <c:v>0</c:v>
                </c:pt>
              </c:numCache>
            </c:numRef>
          </c:val>
          <c:extLst>
            <c:ext xmlns:c16="http://schemas.microsoft.com/office/drawing/2014/chart" uri="{C3380CC4-5D6E-409C-BE32-E72D297353CC}">
              <c16:uniqueId val="{00000001-098C-4E34-AF59-25D2710B01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1321</c:v>
                </c:pt>
                <c:pt idx="5">
                  <c:v>1403</c:v>
                </c:pt>
                <c:pt idx="8">
                  <c:v>1758</c:v>
                </c:pt>
                <c:pt idx="11">
                  <c:v>1855</c:v>
                </c:pt>
                <c:pt idx="14">
                  <c:v>1380</c:v>
                </c:pt>
              </c:numCache>
            </c:numRef>
          </c:val>
          <c:extLst>
            <c:ext xmlns:c16="http://schemas.microsoft.com/office/drawing/2014/chart" uri="{C3380CC4-5D6E-409C-BE32-E72D297353CC}">
              <c16:uniqueId val="{00000002-098C-4E34-AF59-25D2710B01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8C-4E34-AF59-25D2710B01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8C-4E34-AF59-25D2710B01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8C-4E34-AF59-25D2710B01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1102</c:v>
                </c:pt>
                <c:pt idx="3">
                  <c:v>954</c:v>
                </c:pt>
                <c:pt idx="6">
                  <c:v>924</c:v>
                </c:pt>
                <c:pt idx="9">
                  <c:v>918</c:v>
                </c:pt>
                <c:pt idx="12">
                  <c:v>1025</c:v>
                </c:pt>
              </c:numCache>
            </c:numRef>
          </c:val>
          <c:extLst>
            <c:ext xmlns:c16="http://schemas.microsoft.com/office/drawing/2014/chart" uri="{C3380CC4-5D6E-409C-BE32-E72D297353CC}">
              <c16:uniqueId val="{00000006-098C-4E34-AF59-25D2710B01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c:v>
                </c:pt>
                <c:pt idx="3">
                  <c:v>141</c:v>
                </c:pt>
                <c:pt idx="6">
                  <c:v>113</c:v>
                </c:pt>
                <c:pt idx="9">
                  <c:v>84</c:v>
                </c:pt>
                <c:pt idx="12">
                  <c:v>55</c:v>
                </c:pt>
              </c:numCache>
            </c:numRef>
          </c:val>
          <c:extLst>
            <c:ext xmlns:c16="http://schemas.microsoft.com/office/drawing/2014/chart" uri="{C3380CC4-5D6E-409C-BE32-E72D297353CC}">
              <c16:uniqueId val="{00000007-098C-4E34-AF59-25D2710B01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2932</c:v>
                </c:pt>
                <c:pt idx="3">
                  <c:v>2894</c:v>
                </c:pt>
                <c:pt idx="6">
                  <c:v>2816</c:v>
                </c:pt>
                <c:pt idx="9">
                  <c:v>2814</c:v>
                </c:pt>
                <c:pt idx="12">
                  <c:v>2689</c:v>
                </c:pt>
              </c:numCache>
            </c:numRef>
          </c:val>
          <c:extLst>
            <c:ext xmlns:c16="http://schemas.microsoft.com/office/drawing/2014/chart" uri="{C3380CC4-5D6E-409C-BE32-E72D297353CC}">
              <c16:uniqueId val="{00000008-098C-4E34-AF59-25D2710B01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3</c:v>
                </c:pt>
                <c:pt idx="6">
                  <c:v>3</c:v>
                </c:pt>
                <c:pt idx="9">
                  <c:v>2</c:v>
                </c:pt>
                <c:pt idx="12">
                  <c:v>2</c:v>
                </c:pt>
              </c:numCache>
            </c:numRef>
          </c:val>
          <c:extLst>
            <c:ext xmlns:c16="http://schemas.microsoft.com/office/drawing/2014/chart" uri="{C3380CC4-5D6E-409C-BE32-E72D297353CC}">
              <c16:uniqueId val="{00000009-098C-4E34-AF59-25D2710B01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5845</c:v>
                </c:pt>
                <c:pt idx="3">
                  <c:v>5755</c:v>
                </c:pt>
                <c:pt idx="6">
                  <c:v>5794</c:v>
                </c:pt>
                <c:pt idx="9">
                  <c:v>6010</c:v>
                </c:pt>
                <c:pt idx="12">
                  <c:v>6328</c:v>
                </c:pt>
              </c:numCache>
            </c:numRef>
          </c:val>
          <c:extLst>
            <c:ext xmlns:c16="http://schemas.microsoft.com/office/drawing/2014/chart" uri="{C3380CC4-5D6E-409C-BE32-E72D297353CC}">
              <c16:uniqueId val="{0000000A-098C-4E34-AF59-25D2710B01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2931</c:v>
                </c:pt>
                <c:pt idx="2">
                  <c:v>#N/A</c:v>
                </c:pt>
                <c:pt idx="3">
                  <c:v>#N/A</c:v>
                </c:pt>
                <c:pt idx="4">
                  <c:v>2641</c:v>
                </c:pt>
                <c:pt idx="5">
                  <c:v>#N/A</c:v>
                </c:pt>
                <c:pt idx="6">
                  <c:v>#N/A</c:v>
                </c:pt>
                <c:pt idx="7">
                  <c:v>2317</c:v>
                </c:pt>
                <c:pt idx="8">
                  <c:v>#N/A</c:v>
                </c:pt>
                <c:pt idx="9">
                  <c:v>#N/A</c:v>
                </c:pt>
                <c:pt idx="10">
                  <c:v>2120</c:v>
                </c:pt>
                <c:pt idx="11">
                  <c:v>#N/A</c:v>
                </c:pt>
                <c:pt idx="12">
                  <c:v>#N/A</c:v>
                </c:pt>
                <c:pt idx="13">
                  <c:v>2691</c:v>
                </c:pt>
                <c:pt idx="14">
                  <c:v>#N/A</c:v>
                </c:pt>
              </c:numCache>
            </c:numRef>
          </c:val>
          <c:smooth val="0"/>
          <c:extLst>
            <c:ext xmlns:c16="http://schemas.microsoft.com/office/drawing/2014/chart" uri="{C3380CC4-5D6E-409C-BE32-E72D297353CC}">
              <c16:uniqueId val="{0000000B-098C-4E34-AF59-25D2710B01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886</c:v>
                </c:pt>
                <c:pt idx="1">
                  <c:v>935</c:v>
                </c:pt>
                <c:pt idx="2">
                  <c:v>1023</c:v>
                </c:pt>
              </c:numCache>
            </c:numRef>
          </c:val>
          <c:extLst>
            <c:ext xmlns:c16="http://schemas.microsoft.com/office/drawing/2014/chart" uri="{C3380CC4-5D6E-409C-BE32-E72D297353CC}">
              <c16:uniqueId val="{00000000-6F88-4DC3-A0B5-4A2F4EE4E1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6F88-4DC3-A0B5-4A2F4EE4E1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c:v>
                </c:pt>
                <c:pt idx="1">
                  <c:v>810</c:v>
                </c:pt>
                <c:pt idx="2">
                  <c:v>346</c:v>
                </c:pt>
              </c:numCache>
            </c:numRef>
          </c:val>
          <c:extLst>
            <c:ext xmlns:c16="http://schemas.microsoft.com/office/drawing/2014/chart" uri="{C3380CC4-5D6E-409C-BE32-E72D297353CC}">
              <c16:uniqueId val="{00000002-6F88-4DC3-A0B5-4A2F4EE4E1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{E9FE9D3D-189F-4253-93ED-0BAF4F89DAF3}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919-473E-8211-34DFFAC22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{550499EF-F0E5-4116-8670-2E7C07120F19}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19-473E-8211-34DFFAC22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{ED516D74-3755-4ECF-8BEF-595437F2E8E4}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19-473E-8211-34DFFAC22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{96E8A441-F22B-48E4-93D5-77B961ABC52D}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19-473E-8211-34DFFAC22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{A5600A9F-F67E-46FD-B138-4AA9232D000C}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19-473E-8211-34DFFAC22DB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{1685E1F7-E9D8-43B9-8DEB-57C02241E24D}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919-473E-8211-34DFFAC22DB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{1ECFB485-5CF3-4BC6-80F4-5C25A1B60905}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919-473E-8211-34DFFAC22DB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{00D9CC04-4556-43BB-88A9-2B476DF66263}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919-473E-8211-34DFFAC22DB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{B60BCDED-B247-4AA6-8F21-475E9DB1B98B}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919-473E-8211-34DFFAC22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83.3</c:v>
                </c:pt>
                <c:pt idx="8">
                  <c:v>84.8</c:v>
                </c:pt>
                <c:pt idx="16">
                  <c:v>85.7</c:v>
                </c:pt>
                <c:pt idx="24">
                  <c:v>86.4</c:v>
                </c:pt>
                <c:pt idx="32">
                  <c:v>80.900000000000006</c:v>
                </c:pt>
              </c:numCache>
            </c:numRef>
          </c:xVal>
          <c:yVal>
            <c:numRef>
              <c:f>公会計指標分析・財政指標組合せ分析表!$BP$51:$DC$51</c:f>
              <c:numCache>
                <c:formatCode>#,##0.0;"▲ "#,##0.0</c:formatCode>
                <c:ptCount val="40"/>
                <c:pt idx="0">
                  <c:v>94.9</c:v>
                </c:pt>
                <c:pt idx="8">
                  <c:v>87.4</c:v>
                </c:pt>
                <c:pt idx="16">
                  <c:v>77.5</c:v>
                </c:pt>
                <c:pt idx="24">
                  <c:v>70.400000000000006</c:v>
                </c:pt>
                <c:pt idx="32">
                  <c:v>85.7</c:v>
                </c:pt>
              </c:numCache>
            </c:numRef>
          </c:yVal>
          <c:smooth val="0"/>
          <c:extLst>
            <c:ext xmlns:c16="http://schemas.microsoft.com/office/drawing/2014/chart" uri="{C3380CC4-5D6E-409C-BE32-E72D297353CC}">
              <c16:uniqueId val="{00000009-0919-473E-8211-34DFFAC22D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{475D1E84-713E-4001-87F7-36F281EECE7B}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919-473E-8211-34DFFAC22D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{BFB2BA9C-B1BC-4587-8560-FBFD29EAC3AB}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19-473E-8211-34DFFAC22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{899290D0-5FBB-4DC5-8BFA-3615BDBDC600}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19-473E-8211-34DFFAC22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{76F664E9-80CD-4AA3-B438-A26E7617B159}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19-473E-8211-34DFFAC22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{4A79B721-391A-44A1-B5C0-507AE23220C8}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19-473E-8211-34DFFAC22DBA}"/>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{56EA48EE-E8C1-4F5D-A777-B3BDC3BDFEF4}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919-473E-8211-34DFFAC22DBA}"/>
                </c:ext>
              </c:extLst>
            </c:dLbl>
            <c:dLbl>
              <c:idx val="16"/>
              <c:layout>
                <c:manualLayout>
                  <c:x val="-4.466069731661737E-2"/>
                  <c:y val="-5.800724031472032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{2B2CF2B2-6329-4DF2-B29E-301446E6BD91}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919-473E-8211-34DFFAC22DBA}"/>
                </c:ext>
              </c:extLst>
            </c:dLbl>
            <c:dLbl>
              <c:idx val="24"/>
              <c:layout>
                <c:manualLayout>
                  <c:x val="-1.9500253803189097E-2"/>
                  <c:y val="-4.788049750787812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{3E2AD1A4-6853-4A48-8854-B31A9A5218EE}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919-473E-8211-34DFFAC22DBA}"/>
                </c:ext>
              </c:extLst>
            </c:dLbl>
            <c:dLbl>
              <c:idx val="32"/>
              <c:layout>
                <c:manualLayout>
                  <c:x val="-3.2015750650234161E-2"/>
                  <c:y val="-8.832921087958349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{C6A3EB29-A51F-49F2-96EC-4AFAD4FCD5B5}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919-473E-8211-34DFFAC22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0919-473E-8211-34DFFAC22DBA}"/>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{0B4B55CA-9D71-4E9D-B75D-C1D1FE4A104C}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77A-4E48-8B94-CBB67E8DD9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{90BFF8FE-4538-4839-83C9-B77A6AB039B9}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A-4E48-8B94-CBB67E8DD9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{1D40AB1F-B05C-4EE1-A6EB-71A63FA05D0B}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A-4E48-8B94-CBB67E8DD9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{E56C5682-338F-47B5-9DFB-2F521B60F678}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A-4E48-8B94-CBB67E8DD9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{E0DDB682-B91F-4617-BACF-3133F54149BB}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A-4E48-8B94-CBB67E8DD93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{010A4CAC-3342-42A9-B439-92217DF01D25}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77A-4E48-8B94-CBB67E8DD93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{4C57601D-80CC-4E98-BE39-5754580A4EBD}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77A-4E48-8B94-CBB67E8DD93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{90D29A27-8AB6-4D30-86E9-8AB08DBFE065}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77A-4E48-8B94-CBB67E8DD93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{6F77E794-FC31-48CE-957F-28C84BEECC1B}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77A-4E48-8B94-CBB67E8DD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7.8</c:v>
                </c:pt>
                <c:pt idx="16">
                  <c:v>8.9</c:v>
                </c:pt>
                <c:pt idx="24">
                  <c:v>10.1</c:v>
                </c:pt>
                <c:pt idx="32">
                  <c:v>10.5</c:v>
                </c:pt>
              </c:numCache>
            </c:numRef>
          </c:xVal>
          <c:yVal>
            <c:numRef>
              <c:f>公会計指標分析・財政指標組合せ分析表!$BP$73:$DC$73</c:f>
              <c:numCache>
                <c:formatCode>#,##0.0;"▲ "#,##0.0</c:formatCode>
                <c:ptCount val="40"/>
                <c:pt idx="0">
                  <c:v>94.9</c:v>
                </c:pt>
                <c:pt idx="8">
                  <c:v>87.4</c:v>
                </c:pt>
                <c:pt idx="16">
                  <c:v>77.5</c:v>
                </c:pt>
                <c:pt idx="24">
                  <c:v>70.400000000000006</c:v>
                </c:pt>
                <c:pt idx="32">
                  <c:v>85.7</c:v>
                </c:pt>
              </c:numCache>
            </c:numRef>
          </c:yVal>
          <c:smooth val="0"/>
          <c:extLst>
            <c:ext xmlns:c16="http://schemas.microsoft.com/office/drawing/2014/chart" uri="{C3380CC4-5D6E-409C-BE32-E72D297353CC}">
              <c16:uniqueId val="{00000009-177A-4E48-8B94-CBB67E8DD9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92719330751886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{90B425CE-C7B1-4ED2-AEEA-438A46957317}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77A-4E48-8B94-CBB67E8DD9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{B0E24DD4-09C7-42BC-9F3F-AA9DF5C84070}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A-4E48-8B94-CBB67E8DD9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{EC90891C-F073-4766-9D41-F6535BDE950C}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A-4E48-8B94-CBB67E8DD9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{43141EB6-3862-4CE8-A677-CE64167F5919}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A-4E48-8B94-CBB67E8DD9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{49D13DF8-7F15-4D45-852A-B82E7997A861}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A-4E48-8B94-CBB67E8DD939}"/>
                </c:ext>
              </c:extLst>
            </c:dLbl>
            <c:dLbl>
              <c:idx val="8"/>
              <c:layout>
                <c:manualLayout>
                  <c:x val="0"/>
                  <c:y val="-1.29275357950883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{026B5EB9-EDE0-412C-90E9-0C3321D24C15}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77A-4E48-8B94-CBB67E8DD93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{5B4E56FF-D5A1-40F2-993E-46B7463D548A}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77A-4E48-8B94-CBB67E8DD939}"/>
                </c:ext>
              </c:extLst>
            </c:dLbl>
            <c:dLbl>
              <c:idx val="24"/>
              <c:layout>
                <c:manualLayout>
                  <c:x val="0"/>
                  <c:y val="-1.83213725257841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{990FD42C-DFB7-431B-A626-5F71B98F23D9}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77A-4E48-8B94-CBB67E8DD939}"/>
                </c:ext>
              </c:extLst>
            </c:dLbl>
            <c:dLbl>
              <c:idx val="32"/>
              <c:layout>
                <c:manualLayout>
                  <c:x val="0"/>
                  <c:y val="1.832137252578415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{06D70359-1AD2-4BD7-B24F-EA734376AF97}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77A-4E48-8B94-CBB67E8DD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177A-4E48-8B94-CBB67E8DD939}"/>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元利償還金は、馬場目小学校改築事業のために借り入れた地方債の償還終了により減少したが、令和２年度に終了した小学校改築事業の元金償還の開始により今後増加していくものと想定している。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地方債の発行を抑制し、新規発行にあたっては事業内容の精査や基準財政需要額算入率の有利な地方債を選定することで、実質公債費比率の抑制に努める。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額は、令和２年度完成の小学校改築事業により地方債現在高が増加、加えて同事業の実施に教育施設整備基金を充当したことにより充当可能基金が減少することから、令和３年度以降１０年間程度増加していくもの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の発行を抑えつつ、新規発行にあたっては事業内容の精査や基準財政需要額算入率の有利な地方債の発行に努めるとともに、公共施設等総合管理計画に基づき、各施設の維持管理費などの歳出削減や充当可能基金の積立に努め、将来負担比率の改善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総合管理基金に前年度決算剰余金を積み立てたこと等、また、小学校改築事業に充当するため教育施設整備基金を６００百万円取り崩したこと等により、基金全体としては残高１，３７１百万円となり、前年度比３７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完成の小学校改築事業に充当するため教育施設整備基金６００百万円を取り崩したが、今後は公共施設等総合管理計画に基づく解体を含む施設の統廃合に対応するため公共施設等総合管理基金に計画的に積み立てるとともに、災害や急激な経済状況の変化に対応するため財政調整基金の増加にも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公共施設等総合管理基金：公共施設等の改修及び除却の実施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企業立地推進基金：町が誘致する企業、又は町長が指定する企業の立地促進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ふるさと愛郷基金：五城目町に寄せられる寄附を通じて、多様な人々の参加による豊かで暮らしやすいふるさとづくりを目指す。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森林環境譲与税基金：森林整備に関する事業や整備を担うべき人材の育成及び確保、木材利用の促進等を実施。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中小企業経営安定支援基金：新型コロナウイルス感染症の影響を受け、秋田県経営安定化資金を利用している中小企業に対し４年目以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降の利子補給を実施する。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公共施設等総合管理基金：公共施設等の改修及び解体を実施するため、過疎対策事業債（ソフト）５０百万円、前年度決算剰余金５０百万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円を積み立て、児童館、小学校解体のため１８百万円を取り崩した。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ふるさと愛郷基金：令和２年２月から令和３年１月までに納入のあった「ふるさと納税寄附金」の約５０％を積み立てたことにより増加。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森林環境譲与税基金：森林環境税及び森林環境譲与税に関する法律に基づき譲与された２１百万円を積み立てたことによる増加。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中小企業経営安定支援基金：地方創生臨時交付金を活用し２１百万円を積み立てた。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公共施設等総合管理基金：前年度決算剰余金を活用しながら、公共施設等総合管理計画に基づき施設の改修及び解体の財源として取り崩し予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ふるさと愛郷基金：毎年度、ふるさと納税寄附金の５０％を積立て予定。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森林環境譲与税基金：令和２年度も全額積立。令和３年度は林道補修事業に充当予定。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中小企業経営安定支援基金：令和６年１月以降取り崩しを行い利子補給を実施予定。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取り崩しを実施せず前年度決算剰余金を積み立てたこと等により、残高１，０２３百万円となり、前年度比８８百万円の増となった。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災害や急激な経済状況の変化に対応できるよう、財政調整基金の増加に努める。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基金運用利息を積立てているものの、運用金額が少額なことから前年度と同額となっている。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10A3495-C49D-4D22-9290-E86CF7DF7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16839D-660B-4A6A-877F-35DF555B6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21D8A68-364B-4243-9D23-12B3149AB9C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DB5C326-E1FB-4C40-B888-B9AC4537842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88EC075-D61F-485F-9E23-FDBC83A543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3AC61CF-5477-437B-83C9-665817FF252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D1B0A7-6B3D-48AD-AAFB-A2885159FEA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E093F5-F122-439A-9C21-9B705D51B55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450F92-F4CD-480C-AE91-40DBB32EFE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4E082A8-024E-4269-A881-A993C60B051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248737E-0C0E-4780-B80C-7A7C7146B6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EBC179B-44B3-49F6-9862-1216C923AD4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F42533E-94C9-4F51-A654-31E1B8853C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65854F-2D2C-455A-BFD4-DFB1796513F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7EEA1F4-1826-49E1-869B-C982DC0B37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A2C4B07-716E-453B-AE49-D18225D45FD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1A3B57E-A94C-4737-BAED-FB06500302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910BC59-1F85-4E59-953D-28201E3ABEC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20E0B74-6E2E-4D91-A5D5-0D754742DE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3CCE112-02E6-44F9-89C7-0C72716031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C005C19-B40A-468D-ADD8-A689EF1D19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898E672-4F20-45EF-A5F7-5871AA63AE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C05B29D-70B9-4F9C-8172-035375FBDC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570089D-C5DE-4ECF-98F1-6DD5EBB477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45C7CD1-4258-4273-A053-5F7E0B515C8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F0BB4C-932D-46FF-825B-20F3E034DA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8A659D3-C5CE-4F09-A0F4-E59F2DC6DD6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D6E691D-242B-4987-BBDE-161999E7CD7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39A69FB-CDD7-4612-81C7-C5AC3BFD498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CC6E436-F876-405D-A524-D246537C464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186FED2-A139-4A68-83BB-D0C8F66F02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BE58CAA-77D2-411F-92DB-EA3AF34BB03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1DB3E4E-B177-4DEF-9708-2115178EB1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C7FD089-3082-4A32-962C-BE599100B18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DB678EC-5359-41CC-958E-1CB0A0701C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F4BF3EF-197B-44C4-BA41-1F651DE37E0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FA089E7-A596-474C-A540-2CAAB818BC2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5F2DDB-8F4F-4171-8F3A-EDDBE660C9A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55251CD-A5BB-46F5-8847-31E769FA67A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88CF0FF-AD02-4403-9A59-1E67DAB3F69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5826333-ABB6-4405-B5F1-47B099ACA0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E521FCE-2FF3-4670-9441-BABF09630BE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2F235C7-0873-4017-954E-18D1B9E9ABF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9BF1A0A-81E0-47F5-81F3-39F32BBC50B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F7D975-F8A0-474B-9919-DDCDDDBB3A3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7BC95B6-02CD-4865-A61A-02386852DC5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FF8ECFE-3521-41CD-914F-F189E1FB7F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でも最大値となっている。要因としては、本町の山間部に集落が点在する地理的事情から、その地区ごとに学校、公民館を配置、また、地区間を結ぶ道路・橋りょうなどインフラ施設も多いことに加え、これらの老朽化が挙げられる。なお、</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２年度は、小学校移転改築により比率が低下した。</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今後は、公共施設等総合管理計画等に基づき、社会情勢の変化による施設の必要性も考慮して、更なる統廃合、廃止などの整理が必要となっている。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751F821-65B7-4993-BE99-C3CE9D5BDD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5FABC7-50DF-4891-B336-94A9E5ED04C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183688F-791B-486B-9D5B-2E3C8A2F13A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B937E45-2DF1-462C-869C-C832D806671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0D33500-F35F-4DF4-A15B-A8653685912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62EFF45-BF63-4585-B1E5-78638B6DB1A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CAB5012-42F7-4E97-B022-4E61BCA13F6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23DDF33-7C28-4C2F-8015-C9F0B477C63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0BF186E-EF58-48BF-A2F6-3D8632318EE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3370868-40B8-40BD-BC58-7EC0168FA2A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FD7EFFB-94BE-4E4B-A459-067A5C0E929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D553A75-7BBE-4DAE-8E6E-25B7AE48198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F204C60-9C62-4CCC-9158-A5188A5ABC1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1669585-4279-4ECD-9123-BE28B338734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ED040B4-1093-4110-8142-C81AC2ACC58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0B89032-AF94-4B47-B5EC-E68FB1F4C6D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CED347F-C78C-4020-B11D-74C59B64BA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FB750D6-699A-48AA-8795-833F77716F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100058</xdr:rowOff>
    </xdr:from>
    <xdr:to>
      <xdr:col>23</xdr:col>
      <xdr:colOff>85090</xdr:colOff>
      <xdr:row>33</xdr:row>
      <xdr:rowOff>93526</xdr:rowOff>
    </xdr:to>
    <xdr:cxnSp macro="">
      <xdr:nvCxnSpPr>
        <xdr:cNvPr id="67" name="直線コネクタ 66">
          <a:extLst>
            <a:ext uri="{FF2B5EF4-FFF2-40B4-BE49-F238E27FC236}">
              <a16:creationId xmlns:a16="http://schemas.microsoft.com/office/drawing/2014/main" id="{9CF0D0C4-E116-4FB9-9253-8A2FA7BBDBA1}"/>
            </a:ext>
          </a:extLst>
        </xdr:cNvPr>
        <xdr:cNvCxnSpPr/>
      </xdr:nvCxnSpPr>
      <xdr:spPr>
        <a:xfrm flipV="1">
          <a:off x="4760595" y="5329283"/>
          <a:ext cx="1270" cy="119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97353</xdr:rowOff>
    </xdr:from>
    <xdr:ext cx="405111" cy="259045"/>
    <xdr:sp macro="" textlink="">
      <xdr:nvSpPr>
        <xdr:cNvPr id="68" name="有形固定資産減価償却率最小値テキスト">
          <a:extLst>
            <a:ext uri="{FF2B5EF4-FFF2-40B4-BE49-F238E27FC236}">
              <a16:creationId xmlns:a16="http://schemas.microsoft.com/office/drawing/2014/main" id="{2AE5F4E4-B99F-449F-AEC7-C4D762A1BAB8}"/>
            </a:ext>
          </a:extLst>
        </xdr:cNvPr>
        <xdr:cNvSpPr txBox="1"/>
      </xdr:nvSpPr>
      <xdr:spPr>
        <a:xfrm>
          <a:off x="4813300" y="6526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93526</xdr:rowOff>
    </xdr:from>
    <xdr:to>
      <xdr:col>23</xdr:col>
      <xdr:colOff>174625</xdr:colOff>
      <xdr:row>33</xdr:row>
      <xdr:rowOff>93526</xdr:rowOff>
    </xdr:to>
    <xdr:cxnSp macro="">
      <xdr:nvCxnSpPr>
        <xdr:cNvPr id="69" name="直線コネクタ 68">
          <a:extLst>
            <a:ext uri="{FF2B5EF4-FFF2-40B4-BE49-F238E27FC236}">
              <a16:creationId xmlns:a16="http://schemas.microsoft.com/office/drawing/2014/main" id="{CDF6534B-D7D7-46DB-90AF-687DA8970ABF}"/>
            </a:ext>
          </a:extLst>
        </xdr:cNvPr>
        <xdr:cNvCxnSpPr/>
      </xdr:nvCxnSpPr>
      <xdr:spPr>
        <a:xfrm>
          <a:off x="4673600" y="652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46735</xdr:rowOff>
    </xdr:from>
    <xdr:ext cx="405111" cy="259045"/>
    <xdr:sp macro="" textlink="">
      <xdr:nvSpPr>
        <xdr:cNvPr id="70" name="有形固定資産減価償却率最大値テキスト">
          <a:extLst>
            <a:ext uri="{FF2B5EF4-FFF2-40B4-BE49-F238E27FC236}">
              <a16:creationId xmlns:a16="http://schemas.microsoft.com/office/drawing/2014/main" id="{3C3C8127-AA0B-47DF-93FD-CE52928D903D}"/>
            </a:ext>
          </a:extLst>
        </xdr:cNvPr>
        <xdr:cNvSpPr txBox="1"/>
      </xdr:nvSpPr>
      <xdr:spPr>
        <a:xfrm>
          <a:off x="4813300" y="510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100058</xdr:rowOff>
    </xdr:from>
    <xdr:to>
      <xdr:col>23</xdr:col>
      <xdr:colOff>174625</xdr:colOff>
      <xdr:row>26</xdr:row>
      <xdr:rowOff>100058</xdr:rowOff>
    </xdr:to>
    <xdr:cxnSp macro="">
      <xdr:nvCxnSpPr>
        <xdr:cNvPr id="71" name="直線コネクタ 70">
          <a:extLst>
            <a:ext uri="{FF2B5EF4-FFF2-40B4-BE49-F238E27FC236}">
              <a16:creationId xmlns:a16="http://schemas.microsoft.com/office/drawing/2014/main" id="{7B8CAF7D-580C-494E-9D49-DA82BDCF740D}"/>
            </a:ext>
          </a:extLst>
        </xdr:cNvPr>
        <xdr:cNvCxnSpPr/>
      </xdr:nvCxnSpPr>
      <xdr:spPr>
        <a:xfrm>
          <a:off x="4673600" y="532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21698</xdr:rowOff>
    </xdr:from>
    <xdr:ext cx="405111" cy="259045"/>
    <xdr:sp macro="" textlink="">
      <xdr:nvSpPr>
        <xdr:cNvPr id="72" name="有形固定資産減価償却率平均値テキスト">
          <a:extLst>
            <a:ext uri="{FF2B5EF4-FFF2-40B4-BE49-F238E27FC236}">
              <a16:creationId xmlns:a16="http://schemas.microsoft.com/office/drawing/2014/main" id="{013B9F93-3E2A-4B0F-BD74-CDEDC3D3227C}"/>
            </a:ext>
          </a:extLst>
        </xdr:cNvPr>
        <xdr:cNvSpPr txBox="1"/>
      </xdr:nvSpPr>
      <xdr:spPr>
        <a:xfrm>
          <a:off x="4813300" y="5765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73" name="フローチャート: 判断 72">
          <a:extLst>
            <a:ext uri="{FF2B5EF4-FFF2-40B4-BE49-F238E27FC236}">
              <a16:creationId xmlns:a16="http://schemas.microsoft.com/office/drawing/2014/main" id="{961D6E2D-1552-4EBA-AF8E-9BF3D9B5132B}"/>
            </a:ext>
          </a:extLst>
        </xdr:cNvPr>
        <xdr:cNvSpPr/>
      </xdr:nvSpPr>
      <xdr:spPr>
        <a:xfrm>
          <a:off x="47117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14242</xdr:rowOff>
    </xdr:from>
    <xdr:to>
      <xdr:col>19</xdr:col>
      <xdr:colOff>187325</xdr:colOff>
      <xdr:row>30</xdr:row>
      <xdr:rowOff>115842</xdr:rowOff>
    </xdr:to>
    <xdr:sp macro="" textlink="">
      <xdr:nvSpPr>
        <xdr:cNvPr id="74" name="フローチャート: 判断 73">
          <a:extLst>
            <a:ext uri="{FF2B5EF4-FFF2-40B4-BE49-F238E27FC236}">
              <a16:creationId xmlns:a16="http://schemas.microsoft.com/office/drawing/2014/main" id="{FFBFFEDB-4D96-411F-A571-CEE1EF8B36DD}"/>
            </a:ext>
          </a:extLst>
        </xdr:cNvPr>
        <xdr:cNvSpPr/>
      </xdr:nvSpPr>
      <xdr:spPr>
        <a:xfrm>
          <a:off x="40005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17326</xdr:rowOff>
    </xdr:from>
    <xdr:to>
      <xdr:col>15</xdr:col>
      <xdr:colOff>187325</xdr:colOff>
      <xdr:row>30</xdr:row>
      <xdr:rowOff>118926</xdr:rowOff>
    </xdr:to>
    <xdr:sp macro="" textlink="">
      <xdr:nvSpPr>
        <xdr:cNvPr id="75" name="フローチャート: 判断 74">
          <a:extLst>
            <a:ext uri="{FF2B5EF4-FFF2-40B4-BE49-F238E27FC236}">
              <a16:creationId xmlns:a16="http://schemas.microsoft.com/office/drawing/2014/main" id="{D5CBAF82-67EE-4D97-AAB7-DF75EE4F660C}"/>
            </a:ext>
          </a:extLst>
        </xdr:cNvPr>
        <xdr:cNvSpPr/>
      </xdr:nvSpPr>
      <xdr:spPr>
        <a:xfrm>
          <a:off x="3238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59236</xdr:rowOff>
    </xdr:from>
    <xdr:to>
      <xdr:col>11</xdr:col>
      <xdr:colOff>187325</xdr:colOff>
      <xdr:row>29</xdr:row>
      <xdr:rowOff>160836</xdr:rowOff>
    </xdr:to>
    <xdr:sp macro="" textlink="">
      <xdr:nvSpPr>
        <xdr:cNvPr id="76" name="フローチャート: 判断 75">
          <a:extLst>
            <a:ext uri="{FF2B5EF4-FFF2-40B4-BE49-F238E27FC236}">
              <a16:creationId xmlns:a16="http://schemas.microsoft.com/office/drawing/2014/main" id="{69B65718-B9A0-439E-8B9C-D221A73BFB61}"/>
            </a:ext>
          </a:extLst>
        </xdr:cNvPr>
        <xdr:cNvSpPr/>
      </xdr:nvSpPr>
      <xdr:spPr>
        <a:xfrm>
          <a:off x="2476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46899</xdr:rowOff>
    </xdr:from>
    <xdr:to>
      <xdr:col>7</xdr:col>
      <xdr:colOff>187325</xdr:colOff>
      <xdr:row>29</xdr:row>
      <xdr:rowOff>148499</xdr:rowOff>
    </xdr:to>
    <xdr:sp macro="" textlink="">
      <xdr:nvSpPr>
        <xdr:cNvPr id="77" name="フローチャート: 判断 76">
          <a:extLst>
            <a:ext uri="{FF2B5EF4-FFF2-40B4-BE49-F238E27FC236}">
              <a16:creationId xmlns:a16="http://schemas.microsoft.com/office/drawing/2014/main" id="{75752FD5-B799-4C3C-AE01-6D8D2BFE58C8}"/>
            </a:ext>
          </a:extLst>
        </xdr:cNvPr>
        <xdr:cNvSpPr/>
      </xdr:nvSpPr>
      <xdr:spPr>
        <a:xfrm>
          <a:off x="1714500" y="579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D2B5B91-151D-4874-91BF-A6F87F2E24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F226E0C-12B7-47E0-8A28-725D123FD6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B82A3BC-E0AD-498D-A614-6EA607C858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A965D6D-C348-4BDF-A829-8DA3249DAE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B501434-2052-47E3-9F8F-06EEB89B2B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42726</xdr:rowOff>
    </xdr:from>
    <xdr:to>
      <xdr:col>23</xdr:col>
      <xdr:colOff>136525</xdr:colOff>
      <xdr:row>33</xdr:row>
      <xdr:rowOff>144326</xdr:rowOff>
    </xdr:to>
    <xdr:sp macro="" textlink="">
      <xdr:nvSpPr>
        <xdr:cNvPr id="83" name="楕円 82">
          <a:extLst>
            <a:ext uri="{FF2B5EF4-FFF2-40B4-BE49-F238E27FC236}">
              <a16:creationId xmlns:a16="http://schemas.microsoft.com/office/drawing/2014/main" id="{EF145F47-6E6B-4E28-869E-83A0D0244B8F}"/>
            </a:ext>
          </a:extLst>
        </xdr:cNvPr>
        <xdr:cNvSpPr/>
      </xdr:nvSpPr>
      <xdr:spPr>
        <a:xfrm>
          <a:off x="47117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129103</xdr:rowOff>
    </xdr:from>
    <xdr:ext cx="405111" cy="259045"/>
    <xdr:sp macro="" textlink="">
      <xdr:nvSpPr>
        <xdr:cNvPr id="84" name="有形固定資産減価償却率該当値テキスト">
          <a:extLst>
            <a:ext uri="{FF2B5EF4-FFF2-40B4-BE49-F238E27FC236}">
              <a16:creationId xmlns:a16="http://schemas.microsoft.com/office/drawing/2014/main" id="{95D6103D-88E5-4D14-A138-368B0AD193F8}"/>
            </a:ext>
          </a:extLst>
        </xdr:cNvPr>
        <xdr:cNvSpPr txBox="1"/>
      </xdr:nvSpPr>
      <xdr:spPr>
        <a:xfrm>
          <a:off x="48133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40912</xdr:rowOff>
    </xdr:from>
    <xdr:to>
      <xdr:col>19</xdr:col>
      <xdr:colOff>187325</xdr:colOff>
      <xdr:row>34</xdr:row>
      <xdr:rowOff>142512</xdr:rowOff>
    </xdr:to>
    <xdr:sp macro="" textlink="">
      <xdr:nvSpPr>
        <xdr:cNvPr id="85" name="楕円 84">
          <a:extLst>
            <a:ext uri="{FF2B5EF4-FFF2-40B4-BE49-F238E27FC236}">
              <a16:creationId xmlns:a16="http://schemas.microsoft.com/office/drawing/2014/main" id="{E143A770-7C24-4883-8929-3D25DB81B201}"/>
            </a:ext>
          </a:extLst>
        </xdr:cNvPr>
        <xdr:cNvSpPr/>
      </xdr:nvSpPr>
      <xdr:spPr>
        <a:xfrm>
          <a:off x="400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93526</xdr:rowOff>
    </xdr:from>
    <xdr:to>
      <xdr:col>23</xdr:col>
      <xdr:colOff>85725</xdr:colOff>
      <xdr:row>34</xdr:row>
      <xdr:rowOff>91712</xdr:rowOff>
    </xdr:to>
    <xdr:cxnSp macro="">
      <xdr:nvCxnSpPr>
        <xdr:cNvPr id="86" name="直線コネクタ 85">
          <a:extLst>
            <a:ext uri="{FF2B5EF4-FFF2-40B4-BE49-F238E27FC236}">
              <a16:creationId xmlns:a16="http://schemas.microsoft.com/office/drawing/2014/main" id="{6A73E683-9052-4578-873C-70F44195B564}"/>
            </a:ext>
          </a:extLst>
        </xdr:cNvPr>
        <xdr:cNvCxnSpPr/>
      </xdr:nvCxnSpPr>
      <xdr:spPr>
        <a:xfrm flipV="1">
          <a:off x="4051300" y="6522901"/>
          <a:ext cx="7112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19322</xdr:rowOff>
    </xdr:from>
    <xdr:to>
      <xdr:col>15</xdr:col>
      <xdr:colOff>187325</xdr:colOff>
      <xdr:row>34</xdr:row>
      <xdr:rowOff>120922</xdr:rowOff>
    </xdr:to>
    <xdr:sp macro="" textlink="">
      <xdr:nvSpPr>
        <xdr:cNvPr id="87" name="楕円 86">
          <a:extLst>
            <a:ext uri="{FF2B5EF4-FFF2-40B4-BE49-F238E27FC236}">
              <a16:creationId xmlns:a16="http://schemas.microsoft.com/office/drawing/2014/main" id="{92053672-67A1-45F5-92A7-0A900E909656}"/>
            </a:ext>
          </a:extLst>
        </xdr:cNvPr>
        <xdr:cNvSpPr/>
      </xdr:nvSpPr>
      <xdr:spPr>
        <a:xfrm>
          <a:off x="3238500" y="66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70122</xdr:rowOff>
    </xdr:from>
    <xdr:to>
      <xdr:col>19</xdr:col>
      <xdr:colOff>136525</xdr:colOff>
      <xdr:row>34</xdr:row>
      <xdr:rowOff>91712</xdr:rowOff>
    </xdr:to>
    <xdr:cxnSp macro="">
      <xdr:nvCxnSpPr>
        <xdr:cNvPr id="88" name="直線コネクタ 87">
          <a:extLst>
            <a:ext uri="{FF2B5EF4-FFF2-40B4-BE49-F238E27FC236}">
              <a16:creationId xmlns:a16="http://schemas.microsoft.com/office/drawing/2014/main" id="{859171A9-7D14-411A-82B1-5267B6BD22CD}"/>
            </a:ext>
          </a:extLst>
        </xdr:cNvPr>
        <xdr:cNvCxnSpPr/>
      </xdr:nvCxnSpPr>
      <xdr:spPr>
        <a:xfrm>
          <a:off x="3289300" y="667094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163013</xdr:rowOff>
    </xdr:from>
    <xdr:to>
      <xdr:col>11</xdr:col>
      <xdr:colOff>187325</xdr:colOff>
      <xdr:row>34</xdr:row>
      <xdr:rowOff>93163</xdr:rowOff>
    </xdr:to>
    <xdr:sp macro="" textlink="">
      <xdr:nvSpPr>
        <xdr:cNvPr id="89" name="楕円 88">
          <a:extLst>
            <a:ext uri="{FF2B5EF4-FFF2-40B4-BE49-F238E27FC236}">
              <a16:creationId xmlns:a16="http://schemas.microsoft.com/office/drawing/2014/main" id="{87A21D98-0FE3-47C1-BF4B-111E026239F9}"/>
            </a:ext>
          </a:extLst>
        </xdr:cNvPr>
        <xdr:cNvSpPr/>
      </xdr:nvSpPr>
      <xdr:spPr>
        <a:xfrm>
          <a:off x="2476500" y="65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42363</xdr:rowOff>
    </xdr:from>
    <xdr:to>
      <xdr:col>15</xdr:col>
      <xdr:colOff>136525</xdr:colOff>
      <xdr:row>34</xdr:row>
      <xdr:rowOff>70122</xdr:rowOff>
    </xdr:to>
    <xdr:cxnSp macro="">
      <xdr:nvCxnSpPr>
        <xdr:cNvPr id="90" name="直線コネクタ 89">
          <a:extLst>
            <a:ext uri="{FF2B5EF4-FFF2-40B4-BE49-F238E27FC236}">
              <a16:creationId xmlns:a16="http://schemas.microsoft.com/office/drawing/2014/main" id="{1B5206C5-0660-4349-B190-C145E1027406}"/>
            </a:ext>
          </a:extLst>
        </xdr:cNvPr>
        <xdr:cNvCxnSpPr/>
      </xdr:nvCxnSpPr>
      <xdr:spPr>
        <a:xfrm>
          <a:off x="2527300" y="664318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116749</xdr:rowOff>
    </xdr:from>
    <xdr:to>
      <xdr:col>7</xdr:col>
      <xdr:colOff>187325</xdr:colOff>
      <xdr:row>34</xdr:row>
      <xdr:rowOff>46899</xdr:rowOff>
    </xdr:to>
    <xdr:sp macro="" textlink="">
      <xdr:nvSpPr>
        <xdr:cNvPr id="91" name="楕円 90">
          <a:extLst>
            <a:ext uri="{FF2B5EF4-FFF2-40B4-BE49-F238E27FC236}">
              <a16:creationId xmlns:a16="http://schemas.microsoft.com/office/drawing/2014/main" id="{5D620470-DAB3-4772-9FB6-27E13C83FF8A}"/>
            </a:ext>
          </a:extLst>
        </xdr:cNvPr>
        <xdr:cNvSpPr/>
      </xdr:nvSpPr>
      <xdr:spPr>
        <a:xfrm>
          <a:off x="1714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167549</xdr:rowOff>
    </xdr:from>
    <xdr:to>
      <xdr:col>11</xdr:col>
      <xdr:colOff>136525</xdr:colOff>
      <xdr:row>34</xdr:row>
      <xdr:rowOff>42363</xdr:rowOff>
    </xdr:to>
    <xdr:cxnSp macro="">
      <xdr:nvCxnSpPr>
        <xdr:cNvPr id="92" name="直線コネクタ 91">
          <a:extLst>
            <a:ext uri="{FF2B5EF4-FFF2-40B4-BE49-F238E27FC236}">
              <a16:creationId xmlns:a16="http://schemas.microsoft.com/office/drawing/2014/main" id="{5C637628-340F-46C0-B04D-14E752A551C3}"/>
            </a:ext>
          </a:extLst>
        </xdr:cNvPr>
        <xdr:cNvCxnSpPr/>
      </xdr:nvCxnSpPr>
      <xdr:spPr>
        <a:xfrm>
          <a:off x="1765300" y="659692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132369</xdr:rowOff>
    </xdr:from>
    <xdr:ext cx="405111" cy="259045"/>
    <xdr:sp macro="" textlink="">
      <xdr:nvSpPr>
        <xdr:cNvPr id="93" name="n_1aveValue有形固定資産減価償却率">
          <a:extLst>
            <a:ext uri="{FF2B5EF4-FFF2-40B4-BE49-F238E27FC236}">
              <a16:creationId xmlns:a16="http://schemas.microsoft.com/office/drawing/2014/main" id="{852E5CE1-7673-4F44-83CC-603ECDECAA80}"/>
            </a:ext>
          </a:extLst>
        </xdr:cNvPr>
        <xdr:cNvSpPr txBox="1"/>
      </xdr:nvSpPr>
      <xdr:spPr>
        <a:xfrm>
          <a:off x="38360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135453</xdr:rowOff>
    </xdr:from>
    <xdr:ext cx="405111" cy="259045"/>
    <xdr:sp macro="" textlink="">
      <xdr:nvSpPr>
        <xdr:cNvPr id="94" name="n_2aveValue有形固定資産減価償却率">
          <a:extLst>
            <a:ext uri="{FF2B5EF4-FFF2-40B4-BE49-F238E27FC236}">
              <a16:creationId xmlns:a16="http://schemas.microsoft.com/office/drawing/2014/main" id="{5F642D9D-D246-4BE0-BF1A-83017AC9DB49}"/>
            </a:ext>
          </a:extLst>
        </xdr:cNvPr>
        <xdr:cNvSpPr txBox="1"/>
      </xdr:nvSpPr>
      <xdr:spPr>
        <a:xfrm>
          <a:off x="30867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95" name="n_3aveValue有形固定資産減価償却率">
          <a:extLst>
            <a:ext uri="{FF2B5EF4-FFF2-40B4-BE49-F238E27FC236}">
              <a16:creationId xmlns:a16="http://schemas.microsoft.com/office/drawing/2014/main" id="{8AC26315-B677-4236-877A-F4CBA1967319}"/>
            </a:ext>
          </a:extLst>
        </xdr:cNvPr>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165026</xdr:rowOff>
    </xdr:from>
    <xdr:ext cx="405111" cy="259045"/>
    <xdr:sp macro="" textlink="">
      <xdr:nvSpPr>
        <xdr:cNvPr id="96" name="n_4aveValue有形固定資産減価償却率">
          <a:extLst>
            <a:ext uri="{FF2B5EF4-FFF2-40B4-BE49-F238E27FC236}">
              <a16:creationId xmlns:a16="http://schemas.microsoft.com/office/drawing/2014/main" id="{74140946-000A-4256-8E45-B29D8A546905}"/>
            </a:ext>
          </a:extLst>
        </xdr:cNvPr>
        <xdr:cNvSpPr txBox="1"/>
      </xdr:nvSpPr>
      <xdr:spPr>
        <a:xfrm>
          <a:off x="1562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133639</xdr:rowOff>
    </xdr:from>
    <xdr:ext cx="405111" cy="259045"/>
    <xdr:sp macro="" textlink="">
      <xdr:nvSpPr>
        <xdr:cNvPr id="97" name="n_1mainValue有形固定資産減価償却率">
          <a:extLst>
            <a:ext uri="{FF2B5EF4-FFF2-40B4-BE49-F238E27FC236}">
              <a16:creationId xmlns:a16="http://schemas.microsoft.com/office/drawing/2014/main" id="{DD1ABCD3-07B8-4F97-8976-6D560B5B05A8}"/>
            </a:ext>
          </a:extLst>
        </xdr:cNvPr>
        <xdr:cNvSpPr txBox="1"/>
      </xdr:nvSpPr>
      <xdr:spPr>
        <a:xfrm>
          <a:off x="383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112049</xdr:rowOff>
    </xdr:from>
    <xdr:ext cx="405111" cy="259045"/>
    <xdr:sp macro="" textlink="">
      <xdr:nvSpPr>
        <xdr:cNvPr id="98" name="n_2mainValue有形固定資産減価償却率">
          <a:extLst>
            <a:ext uri="{FF2B5EF4-FFF2-40B4-BE49-F238E27FC236}">
              <a16:creationId xmlns:a16="http://schemas.microsoft.com/office/drawing/2014/main" id="{57847F50-E2C5-41F8-BF8E-CF11E1004A93}"/>
            </a:ext>
          </a:extLst>
        </xdr:cNvPr>
        <xdr:cNvSpPr txBox="1"/>
      </xdr:nvSpPr>
      <xdr:spPr>
        <a:xfrm>
          <a:off x="3086744" y="671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84290</xdr:rowOff>
    </xdr:from>
    <xdr:ext cx="405111" cy="259045"/>
    <xdr:sp macro="" textlink="">
      <xdr:nvSpPr>
        <xdr:cNvPr id="99" name="n_3mainValue有形固定資産減価償却率">
          <a:extLst>
            <a:ext uri="{FF2B5EF4-FFF2-40B4-BE49-F238E27FC236}">
              <a16:creationId xmlns:a16="http://schemas.microsoft.com/office/drawing/2014/main" id="{E809683B-8D13-4075-B1A2-E218855F8C49}"/>
            </a:ext>
          </a:extLst>
        </xdr:cNvPr>
        <xdr:cNvSpPr txBox="1"/>
      </xdr:nvSpPr>
      <xdr:spPr>
        <a:xfrm>
          <a:off x="2324744" y="668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38026</xdr:rowOff>
    </xdr:from>
    <xdr:ext cx="405111" cy="259045"/>
    <xdr:sp macro="" textlink="">
      <xdr:nvSpPr>
        <xdr:cNvPr id="100" name="n_4mainValue有形固定資産減価償却率">
          <a:extLst>
            <a:ext uri="{FF2B5EF4-FFF2-40B4-BE49-F238E27FC236}">
              <a16:creationId xmlns:a16="http://schemas.microsoft.com/office/drawing/2014/main" id="{E956AEC7-3A06-4231-8A6F-CB45DCEDEE92}"/>
            </a:ext>
          </a:extLst>
        </xdr:cNvPr>
        <xdr:cNvSpPr txBox="1"/>
      </xdr:nvSpPr>
      <xdr:spPr>
        <a:xfrm>
          <a:off x="1562744" y="663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A9158F0-A9F0-4083-A941-5964053DC6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2317781-9BE4-465B-88F6-C415D4BBDC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8CD8BBFE-5967-4F95-9311-F01307224C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4479C5B-68CB-470E-B919-37180372F7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4F988AE-9153-4414-B23F-6B7E1B5A3A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31CB47F-A27A-4B7F-8DB4-E2B09FE5572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4E82DF5-862E-4F36-B721-6318CC4B75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E4CEF1B-6DA5-450B-A4AA-2A96C175BE5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23D516B8-7E41-4187-8816-8A2978C9E6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DB5638B-B03E-4325-8E9B-3BBB1D8FEE1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315FEDE0-DF52-45C5-B891-C92F46B006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22B9422-F1E4-4108-B71C-DAECAA74F1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96BAE14-C99C-46E8-966F-23AB34F9EB4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債務償還比率は前年度と比較し上昇している。これは、</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２年度の小学校移転改築等により地方債の残高が増えたことによる要因が大きい。加えて、類似団体と比較し依然として高い状況にある。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３年度以降も生活インフラとして欠かせない火葬場改築、一般埋立処分場改修、橋梁改修を予定していることから、新たな地方債の発行が見込まれ、比率の高止まりが想定される。</a:t>
          </a:r>
        </a:p>
        <a:p>
          <a:r>
            <a:rPr kumimoji="1" lang="ja-JP" altLang="en-US" sz="1100">
              <a:latin typeface="ＭＳ Ｐゴシック" panose="020B0600070205080204" pitchFamily="50" charset="-128"/>
              <a:ea typeface="ＭＳ Ｐゴシック" panose="020B0600070205080204" pitchFamily="50" charset="-128"/>
            </a:rPr>
            <a:t>　今後は公共施設の利用料の見直しや適切な維持管理により歳出削減を図ることで、財源を確保し基金の積み増しを図る。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B4DF9F5-0DCD-4349-A3EA-65E3756496C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F0AB103-A1C5-431F-A1FC-6A1A52546AF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A8EBF00-03EF-411E-8E32-DA8B7EB429B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52E52B59-96EF-4D63-A439-75A0784ED0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2376EF9-D353-4C20-8096-3F747E91836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75F7EE10-14E1-4DD5-BE9E-6FBF272507A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E3A46C95-26AE-45E2-887F-44A79BFA9ED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C9B3001-27AF-4AB2-B219-4524760FF72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6FAC1C4B-001F-4E8A-B6B3-BA823711384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217E259-F1EB-4BBA-A02C-E3E66B06CF6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00F9BDB-0CE4-45FA-98C6-7963729A268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C3E8ECC-1CA1-4577-A178-EF7C92A97B4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68FEEE6E-BC63-4A53-8953-EA4A235A6B6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CE1ED7E8-3D22-4F6B-9502-79A18045622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D8EA8D5-955F-4EBC-8BBC-EEE18097391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8272713-8F3E-47B5-91C5-122D509333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9808985-03F9-491F-9D83-592BCFA65BA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1" name="直線コネクタ 130">
          <a:extLst>
            <a:ext uri="{FF2B5EF4-FFF2-40B4-BE49-F238E27FC236}">
              <a16:creationId xmlns:a16="http://schemas.microsoft.com/office/drawing/2014/main" id="{6F6086C7-812C-4763-87E2-E2E4A03A8381}"/>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2" name="債務償還比率最小値テキスト">
          <a:extLst>
            <a:ext uri="{FF2B5EF4-FFF2-40B4-BE49-F238E27FC236}">
              <a16:creationId xmlns:a16="http://schemas.microsoft.com/office/drawing/2014/main" id="{9E0BB4A9-FAF8-48CC-9CC6-BA1B436A935B}"/>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3" name="直線コネクタ 132">
          <a:extLst>
            <a:ext uri="{FF2B5EF4-FFF2-40B4-BE49-F238E27FC236}">
              <a16:creationId xmlns:a16="http://schemas.microsoft.com/office/drawing/2014/main" id="{40B9ECDD-8976-427E-8739-9CC59935CC15}"/>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C013BFDE-F9CF-4CFD-A625-1475578CEA8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3EC7E79-DB45-455C-BBA3-3434513FB4A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6" name="債務償還比率平均値テキスト">
          <a:extLst>
            <a:ext uri="{FF2B5EF4-FFF2-40B4-BE49-F238E27FC236}">
              <a16:creationId xmlns:a16="http://schemas.microsoft.com/office/drawing/2014/main" id="{18FDCB8A-0298-4747-A3F7-7B5DA0FEE8BA}"/>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7" name="フローチャート: 判断 136">
          <a:extLst>
            <a:ext uri="{FF2B5EF4-FFF2-40B4-BE49-F238E27FC236}">
              <a16:creationId xmlns:a16="http://schemas.microsoft.com/office/drawing/2014/main" id="{B985127A-7683-449C-8007-7F2CC1F81EE4}"/>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8" name="フローチャート: 判断 137">
          <a:extLst>
            <a:ext uri="{FF2B5EF4-FFF2-40B4-BE49-F238E27FC236}">
              <a16:creationId xmlns:a16="http://schemas.microsoft.com/office/drawing/2014/main" id="{FB8D1355-3CF2-4826-A00A-622EFF54ED3F}"/>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9" name="フローチャート: 判断 138">
          <a:extLst>
            <a:ext uri="{FF2B5EF4-FFF2-40B4-BE49-F238E27FC236}">
              <a16:creationId xmlns:a16="http://schemas.microsoft.com/office/drawing/2014/main" id="{F500EEB1-E105-4BB9-8F8E-1707C9398689}"/>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0" name="フローチャート: 判断 139">
          <a:extLst>
            <a:ext uri="{FF2B5EF4-FFF2-40B4-BE49-F238E27FC236}">
              <a16:creationId xmlns:a16="http://schemas.microsoft.com/office/drawing/2014/main" id="{3D128E7A-3CFB-481F-9601-6349ABF7AC5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1" name="フローチャート: 判断 140">
          <a:extLst>
            <a:ext uri="{FF2B5EF4-FFF2-40B4-BE49-F238E27FC236}">
              <a16:creationId xmlns:a16="http://schemas.microsoft.com/office/drawing/2014/main" id="{B1F651F8-E7E4-41BE-8F59-CF78B6DEF00C}"/>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7370734-25DC-4857-B9F2-F3918D7829A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F88FC18-D2FD-49C1-ADB4-A794A6ACC5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F481A44-BBBB-4AAF-B250-BB100E5E8F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FDA9076-1054-4129-85F3-42A44470E22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1311B81-7231-4B81-8DF0-1D885EF035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130623</xdr:rowOff>
    </xdr:from>
    <xdr:to>
      <xdr:col>76</xdr:col>
      <xdr:colOff>73025</xdr:colOff>
      <xdr:row>31</xdr:row>
      <xdr:rowOff>60773</xdr:rowOff>
    </xdr:to>
    <xdr:sp macro="" textlink="">
      <xdr:nvSpPr>
        <xdr:cNvPr id="147" name="楕円 146">
          <a:extLst>
            <a:ext uri="{FF2B5EF4-FFF2-40B4-BE49-F238E27FC236}">
              <a16:creationId xmlns:a16="http://schemas.microsoft.com/office/drawing/2014/main" id="{56106FA5-B8EE-4F4B-B6B3-FCBFE7EBB0B5}"/>
            </a:ext>
          </a:extLst>
        </xdr:cNvPr>
        <xdr:cNvSpPr/>
      </xdr:nvSpPr>
      <xdr:spPr>
        <a:xfrm>
          <a:off x="14744700" y="60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109050</xdr:rowOff>
    </xdr:from>
    <xdr:ext cx="469744" cy="259045"/>
    <xdr:sp macro="" textlink="">
      <xdr:nvSpPr>
        <xdr:cNvPr id="148" name="債務償還比率該当値テキスト">
          <a:extLst>
            <a:ext uri="{FF2B5EF4-FFF2-40B4-BE49-F238E27FC236}">
              <a16:creationId xmlns:a16="http://schemas.microsoft.com/office/drawing/2014/main" id="{05ADFB96-5788-463E-8530-F8A4CA170245}"/>
            </a:ext>
          </a:extLst>
        </xdr:cNvPr>
        <xdr:cNvSpPr txBox="1"/>
      </xdr:nvSpPr>
      <xdr:spPr>
        <a:xfrm>
          <a:off x="14846300" y="60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100499</xdr:rowOff>
    </xdr:from>
    <xdr:to>
      <xdr:col>72</xdr:col>
      <xdr:colOff>123825</xdr:colOff>
      <xdr:row>31</xdr:row>
      <xdr:rowOff>30649</xdr:rowOff>
    </xdr:to>
    <xdr:sp macro="" textlink="">
      <xdr:nvSpPr>
        <xdr:cNvPr id="149" name="楕円 148">
          <a:extLst>
            <a:ext uri="{FF2B5EF4-FFF2-40B4-BE49-F238E27FC236}">
              <a16:creationId xmlns:a16="http://schemas.microsoft.com/office/drawing/2014/main" id="{427DD836-9F47-4A62-A216-833E0B5C5513}"/>
            </a:ext>
          </a:extLst>
        </xdr:cNvPr>
        <xdr:cNvSpPr/>
      </xdr:nvSpPr>
      <xdr:spPr>
        <a:xfrm>
          <a:off x="14033500" y="6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151299</xdr:rowOff>
    </xdr:from>
    <xdr:to>
      <xdr:col>76</xdr:col>
      <xdr:colOff>22225</xdr:colOff>
      <xdr:row>31</xdr:row>
      <xdr:rowOff>9973</xdr:rowOff>
    </xdr:to>
    <xdr:cxnSp macro="">
      <xdr:nvCxnSpPr>
        <xdr:cNvPr id="150" name="直線コネクタ 149">
          <a:extLst>
            <a:ext uri="{FF2B5EF4-FFF2-40B4-BE49-F238E27FC236}">
              <a16:creationId xmlns:a16="http://schemas.microsoft.com/office/drawing/2014/main" id="{47646F28-3BFD-496C-AB04-BF59407AD6BB}"/>
            </a:ext>
          </a:extLst>
        </xdr:cNvPr>
        <xdr:cNvCxnSpPr/>
      </xdr:nvCxnSpPr>
      <xdr:spPr>
        <a:xfrm>
          <a:off x="14084300" y="6066324"/>
          <a:ext cx="7112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117668</xdr:rowOff>
    </xdr:from>
    <xdr:to>
      <xdr:col>68</xdr:col>
      <xdr:colOff>123825</xdr:colOff>
      <xdr:row>31</xdr:row>
      <xdr:rowOff>47818</xdr:rowOff>
    </xdr:to>
    <xdr:sp macro="" textlink="">
      <xdr:nvSpPr>
        <xdr:cNvPr id="151" name="楕円 150">
          <a:extLst>
            <a:ext uri="{FF2B5EF4-FFF2-40B4-BE49-F238E27FC236}">
              <a16:creationId xmlns:a16="http://schemas.microsoft.com/office/drawing/2014/main" id="{0A1BC0EA-ED26-4123-B308-FFFBFF5E357A}"/>
            </a:ext>
          </a:extLst>
        </xdr:cNvPr>
        <xdr:cNvSpPr/>
      </xdr:nvSpPr>
      <xdr:spPr>
        <a:xfrm>
          <a:off x="13271500" y="60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151299</xdr:rowOff>
    </xdr:from>
    <xdr:to>
      <xdr:col>72</xdr:col>
      <xdr:colOff>73025</xdr:colOff>
      <xdr:row>30</xdr:row>
      <xdr:rowOff>168468</xdr:rowOff>
    </xdr:to>
    <xdr:cxnSp macro="">
      <xdr:nvCxnSpPr>
        <xdr:cNvPr id="152" name="直線コネクタ 151">
          <a:extLst>
            <a:ext uri="{FF2B5EF4-FFF2-40B4-BE49-F238E27FC236}">
              <a16:creationId xmlns:a16="http://schemas.microsoft.com/office/drawing/2014/main" id="{DCE31694-CD0E-4695-AE8A-4A9AC9D85A5B}"/>
            </a:ext>
          </a:extLst>
        </xdr:cNvPr>
        <xdr:cNvCxnSpPr/>
      </xdr:nvCxnSpPr>
      <xdr:spPr>
        <a:xfrm flipV="1">
          <a:off x="13322300" y="6066324"/>
          <a:ext cx="762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18493</xdr:rowOff>
    </xdr:from>
    <xdr:to>
      <xdr:col>64</xdr:col>
      <xdr:colOff>123825</xdr:colOff>
      <xdr:row>31</xdr:row>
      <xdr:rowOff>120093</xdr:rowOff>
    </xdr:to>
    <xdr:sp macro="" textlink="">
      <xdr:nvSpPr>
        <xdr:cNvPr id="153" name="楕円 152">
          <a:extLst>
            <a:ext uri="{FF2B5EF4-FFF2-40B4-BE49-F238E27FC236}">
              <a16:creationId xmlns:a16="http://schemas.microsoft.com/office/drawing/2014/main" id="{F3A34C3E-D1A6-4CD5-921B-11863B0BC677}"/>
            </a:ext>
          </a:extLst>
        </xdr:cNvPr>
        <xdr:cNvSpPr/>
      </xdr:nvSpPr>
      <xdr:spPr>
        <a:xfrm>
          <a:off x="12509500" y="61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168468</xdr:rowOff>
    </xdr:from>
    <xdr:to>
      <xdr:col>68</xdr:col>
      <xdr:colOff>73025</xdr:colOff>
      <xdr:row>31</xdr:row>
      <xdr:rowOff>69293</xdr:rowOff>
    </xdr:to>
    <xdr:cxnSp macro="">
      <xdr:nvCxnSpPr>
        <xdr:cNvPr id="154" name="直線コネクタ 153">
          <a:extLst>
            <a:ext uri="{FF2B5EF4-FFF2-40B4-BE49-F238E27FC236}">
              <a16:creationId xmlns:a16="http://schemas.microsoft.com/office/drawing/2014/main" id="{870DC24F-D808-4B54-947D-79732C832E9D}"/>
            </a:ext>
          </a:extLst>
        </xdr:cNvPr>
        <xdr:cNvCxnSpPr/>
      </xdr:nvCxnSpPr>
      <xdr:spPr>
        <a:xfrm flipV="1">
          <a:off x="12560300" y="6083493"/>
          <a:ext cx="762000" cy="7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2866</xdr:rowOff>
    </xdr:from>
    <xdr:to>
      <xdr:col>60</xdr:col>
      <xdr:colOff>123825</xdr:colOff>
      <xdr:row>31</xdr:row>
      <xdr:rowOff>104466</xdr:rowOff>
    </xdr:to>
    <xdr:sp macro="" textlink="">
      <xdr:nvSpPr>
        <xdr:cNvPr id="155" name="楕円 154">
          <a:extLst>
            <a:ext uri="{FF2B5EF4-FFF2-40B4-BE49-F238E27FC236}">
              <a16:creationId xmlns:a16="http://schemas.microsoft.com/office/drawing/2014/main" id="{2476F814-9AED-44BC-8EE0-789615090370}"/>
            </a:ext>
          </a:extLst>
        </xdr:cNvPr>
        <xdr:cNvSpPr/>
      </xdr:nvSpPr>
      <xdr:spPr>
        <a:xfrm>
          <a:off x="11747500" y="60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53666</xdr:rowOff>
    </xdr:from>
    <xdr:to>
      <xdr:col>64</xdr:col>
      <xdr:colOff>73025</xdr:colOff>
      <xdr:row>31</xdr:row>
      <xdr:rowOff>69293</xdr:rowOff>
    </xdr:to>
    <xdr:cxnSp macro="">
      <xdr:nvCxnSpPr>
        <xdr:cNvPr id="156" name="直線コネクタ 155">
          <a:extLst>
            <a:ext uri="{FF2B5EF4-FFF2-40B4-BE49-F238E27FC236}">
              <a16:creationId xmlns:a16="http://schemas.microsoft.com/office/drawing/2014/main" id="{A99D247C-2587-4684-8704-D3B76C8DF728}"/>
            </a:ext>
          </a:extLst>
        </xdr:cNvPr>
        <xdr:cNvCxnSpPr/>
      </xdr:nvCxnSpPr>
      <xdr:spPr>
        <a:xfrm>
          <a:off x="11798300" y="6140141"/>
          <a:ext cx="762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7" name="n_1aveValue債務償還比率">
          <a:extLst>
            <a:ext uri="{FF2B5EF4-FFF2-40B4-BE49-F238E27FC236}">
              <a16:creationId xmlns:a16="http://schemas.microsoft.com/office/drawing/2014/main" id="{FAF5495E-7EB1-436F-92FB-12A312497C88}"/>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8" name="n_2aveValue債務償還比率">
          <a:extLst>
            <a:ext uri="{FF2B5EF4-FFF2-40B4-BE49-F238E27FC236}">
              <a16:creationId xmlns:a16="http://schemas.microsoft.com/office/drawing/2014/main" id="{2E7317B8-12A2-419B-B4B2-C105BCCF9D75}"/>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9" name="n_3aveValue債務償還比率">
          <a:extLst>
            <a:ext uri="{FF2B5EF4-FFF2-40B4-BE49-F238E27FC236}">
              <a16:creationId xmlns:a16="http://schemas.microsoft.com/office/drawing/2014/main" id="{A6954A08-7962-4668-9B97-338ED144D1A6}"/>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60" name="n_4aveValue債務償還比率">
          <a:extLst>
            <a:ext uri="{FF2B5EF4-FFF2-40B4-BE49-F238E27FC236}">
              <a16:creationId xmlns:a16="http://schemas.microsoft.com/office/drawing/2014/main" id="{AA354A69-2C22-471A-B66A-AF1AF150DC82}"/>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21776</xdr:rowOff>
    </xdr:from>
    <xdr:ext cx="469744" cy="259045"/>
    <xdr:sp macro="" textlink="">
      <xdr:nvSpPr>
        <xdr:cNvPr id="161" name="n_1mainValue債務償還比率">
          <a:extLst>
            <a:ext uri="{FF2B5EF4-FFF2-40B4-BE49-F238E27FC236}">
              <a16:creationId xmlns:a16="http://schemas.microsoft.com/office/drawing/2014/main" id="{83E459DD-B700-49C2-A7F4-6777D8C0CAA3}"/>
            </a:ext>
          </a:extLst>
        </xdr:cNvPr>
        <xdr:cNvSpPr txBox="1"/>
      </xdr:nvSpPr>
      <xdr:spPr>
        <a:xfrm>
          <a:off x="13836727" y="61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38945</xdr:rowOff>
    </xdr:from>
    <xdr:ext cx="469744" cy="259045"/>
    <xdr:sp macro="" textlink="">
      <xdr:nvSpPr>
        <xdr:cNvPr id="162" name="n_2mainValue債務償還比率">
          <a:extLst>
            <a:ext uri="{FF2B5EF4-FFF2-40B4-BE49-F238E27FC236}">
              <a16:creationId xmlns:a16="http://schemas.microsoft.com/office/drawing/2014/main" id="{EC0C273E-E26A-46CF-8A59-863DCD0C3C77}"/>
            </a:ext>
          </a:extLst>
        </xdr:cNvPr>
        <xdr:cNvSpPr txBox="1"/>
      </xdr:nvSpPr>
      <xdr:spPr>
        <a:xfrm>
          <a:off x="13087427" y="61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111220</xdr:rowOff>
    </xdr:from>
    <xdr:ext cx="469744" cy="259045"/>
    <xdr:sp macro="" textlink="">
      <xdr:nvSpPr>
        <xdr:cNvPr id="163" name="n_3mainValue債務償還比率">
          <a:extLst>
            <a:ext uri="{FF2B5EF4-FFF2-40B4-BE49-F238E27FC236}">
              <a16:creationId xmlns:a16="http://schemas.microsoft.com/office/drawing/2014/main" id="{5505E617-09BD-4159-95DD-9610501F8A22}"/>
            </a:ext>
          </a:extLst>
        </xdr:cNvPr>
        <xdr:cNvSpPr txBox="1"/>
      </xdr:nvSpPr>
      <xdr:spPr>
        <a:xfrm>
          <a:off x="12325427" y="619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95593</xdr:rowOff>
    </xdr:from>
    <xdr:ext cx="469744" cy="259045"/>
    <xdr:sp macro="" textlink="">
      <xdr:nvSpPr>
        <xdr:cNvPr id="164" name="n_4mainValue債務償還比率">
          <a:extLst>
            <a:ext uri="{FF2B5EF4-FFF2-40B4-BE49-F238E27FC236}">
              <a16:creationId xmlns:a16="http://schemas.microsoft.com/office/drawing/2014/main" id="{B091AB1A-FBB2-449E-BD1A-A66ED32E272E}"/>
            </a:ext>
          </a:extLst>
        </xdr:cNvPr>
        <xdr:cNvSpPr txBox="1"/>
      </xdr:nvSpPr>
      <xdr:spPr>
        <a:xfrm>
          <a:off x="11563427" y="61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DA4F38DD-7FB1-4478-901E-8168836ED9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D0E83993-4BB1-4F7B-A900-5629AF8FB5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24B249E-ECBB-4173-B966-5CBC16AB5CB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876C048E-0912-42E3-99D7-8CB8D04C09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B2229A53-E894-43E5-94B5-D4726808F1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CB6EC1A-B1A0-4CA9-95B1-80FF8B9711E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138C44-F03E-47BE-93B8-1C25DC6385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D0EFA5-1866-4360-A07F-9F3FB0E211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5EFBAD-3396-4A46-931B-C5A61CB3D3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DA90B1-BAD4-4BC4-9631-1062AD58F6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98892B-9303-4CC6-A3AE-877FB31C21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6B62C5-410A-4EE7-BC27-E8CF735FD1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72EA1C-0AA9-478D-A0EC-618FB27556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73A3A3-7007-4E6B-BC44-1051935BC8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8F821D-5ED8-4751-8AC4-6AE5D5F15C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37F4E8-0564-4A77-B4C6-8A31D953E8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148F91-DF39-40E2-9F3C-F24F7FB12A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C7535E-92A1-468D-8ADE-757582CC35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D5F324-2C58-47F0-8E0D-11DFAC84F8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C0C3FD-6CA9-4CE2-A74D-801E4295E6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71C628-74FE-44EE-999C-3E3B6F0895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67A44FB-5085-47A1-A9C3-5646FDEAD0A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A5BC9E-C2AE-4C8E-BA40-3E58351094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CA1EFD-07FA-4DA7-BA06-9046201AE6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2EE642-A4B6-4EE6-AD25-54A1ED2ABC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306B04-0E0E-4077-B76B-6667B81B0C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B410B6-525D-40D4-9D05-36AE65CB22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3112EA-D5AA-4761-A05F-CC392D46E7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19E276-FB9E-4789-8241-C87204826D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F88BC8-F348-4083-965A-CABBABB36B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DDA7C2-29E3-4787-92E5-545EF5D8E3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AD1608-C749-498C-9816-11AE872283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5BDB6E-9919-4F36-A77D-FA729015A7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B84B1C-B1A2-4A45-80CE-2062405C4C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01A1C1-7629-41B6-8470-9F6EB932B7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73DCFD-83B4-4E67-AED7-7A17BDB0986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D41807-250F-40B2-8800-9FB41962AE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DDE107-3981-4CFF-BAFC-46E4597C70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B02480-A765-4277-8106-ABA81E5D23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2D384C-5C6E-4685-B000-24A22F84A7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DC47DC-C73C-465F-946A-E5D6792D0D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1D29D8-1ECB-4162-A04E-1CA0F2A8A6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233970-7FA4-4172-93A8-79051B9738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B844BB-B355-4EA2-993A-FEE2751BD6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ED56EBD-2735-4514-8793-F33C6FC4FE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2792B3B-AC8D-4C6A-A5F0-EE54A86DE7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3C84B2-A655-46F2-AD68-F142874659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392AB9-46B7-48BF-AB34-57BBF90702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132804E-6C03-4266-8F1C-68CEFE2EB06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430C5D0-3315-458E-B729-B52A2CF010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BF174D8-D31A-4D95-8116-F90EB7ACBD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3183BD8-F0EA-4C5B-9E63-69FC913180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B41DF5A-E7FB-42B3-B74C-6A237F627E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69967F-EFCC-4F14-9A20-204FB754065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4B352BF-04E3-467A-BE20-55629BC6279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D44A085-5AA1-41EB-8353-D2ADD02757B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9D0D422-8198-48AC-B68F-5A6C3314E8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02E85D7-C67C-44A7-9ADC-4849DFE951E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364040-C443-4745-9160-4AE49DCF79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5104272-8554-48F0-8EF9-E47269938B0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9FED11-040B-4DA6-BD62-5F6B3CF15DE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C3A4A96D-37F8-4BE0-9C5A-F6E5F0F7D36E}"/>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6FCA216F-55CE-48E8-9669-C27DA17EC488}"/>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3745F548-9FB5-47C8-B4B9-EF01678CF9A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CC7D7B9E-5660-41A5-A240-BB3042122BDB}"/>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B97DDBBA-CB83-44D1-8867-BB0225C15E5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9C10643D-FFC8-4025-B11E-DEDCDAA63126}"/>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81668A5B-41FE-47C6-AC3A-94548CCC6EA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A556A7C5-00F8-4049-AB0E-3CC3519EC6ED}"/>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F8888F87-04F8-4B3A-B23F-E33332C80FC1}"/>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632F0AEB-65AA-4B96-AB5C-A9B22162C4B7}"/>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1D9E1A1A-784D-41E3-BE0B-795B1BE3707B}"/>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C3A2E3-E346-4F94-A646-D7F5DA7850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9F969B-27F4-496A-8191-8B2745704C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AC96E0-5AB0-472D-8A83-72050E2496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DC4919-54C8-4569-ABF1-56E6F40CAE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909EC16-87F6-4626-8F50-C79A781FF4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107315</xdr:rowOff>
    </xdr:from>
    <xdr:to>
      <xdr:col>24</xdr:col>
      <xdr:colOff>114300</xdr:colOff>
      <xdr:row>42</xdr:row>
      <xdr:rowOff>37465</xdr:rowOff>
    </xdr:to>
    <xdr:sp macro="" textlink="">
      <xdr:nvSpPr>
        <xdr:cNvPr id="73" name="楕円 72">
          <a:extLst>
            <a:ext uri="{FF2B5EF4-FFF2-40B4-BE49-F238E27FC236}">
              <a16:creationId xmlns:a16="http://schemas.microsoft.com/office/drawing/2014/main" id="{2459A7C4-BCA9-4931-83BD-13ACA6487610}"/>
            </a:ext>
          </a:extLst>
        </xdr:cNvPr>
        <xdr:cNvSpPr/>
      </xdr:nvSpPr>
      <xdr:spPr>
        <a:xfrm>
          <a:off x="4584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22242</xdr:rowOff>
    </xdr:from>
    <xdr:ext cx="405111" cy="259045"/>
    <xdr:sp macro="" textlink="">
      <xdr:nvSpPr>
        <xdr:cNvPr id="74" name="【道路】&#10;有形固定資産減価償却率該当値テキスト">
          <a:extLst>
            <a:ext uri="{FF2B5EF4-FFF2-40B4-BE49-F238E27FC236}">
              <a16:creationId xmlns:a16="http://schemas.microsoft.com/office/drawing/2014/main" id="{03010DA2-3CEA-45BF-B0EB-9AB3152A0D23}"/>
            </a:ext>
          </a:extLst>
        </xdr:cNvPr>
        <xdr:cNvSpPr txBox="1"/>
      </xdr:nvSpPr>
      <xdr:spPr>
        <a:xfrm>
          <a:off x="46736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109220</xdr:rowOff>
    </xdr:from>
    <xdr:to>
      <xdr:col>20</xdr:col>
      <xdr:colOff>38100</xdr:colOff>
      <xdr:row>42</xdr:row>
      <xdr:rowOff>39370</xdr:rowOff>
    </xdr:to>
    <xdr:sp macro="" textlink="">
      <xdr:nvSpPr>
        <xdr:cNvPr id="75" name="楕円 74">
          <a:extLst>
            <a:ext uri="{FF2B5EF4-FFF2-40B4-BE49-F238E27FC236}">
              <a16:creationId xmlns:a16="http://schemas.microsoft.com/office/drawing/2014/main" id="{2784EBB2-0CDD-4108-AB4D-6203B785188E}"/>
            </a:ext>
          </a:extLst>
        </xdr:cNvPr>
        <xdr:cNvSpPr/>
      </xdr:nvSpPr>
      <xdr:spPr>
        <a:xfrm>
          <a:off x="3746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158115</xdr:rowOff>
    </xdr:from>
    <xdr:to>
      <xdr:col>24</xdr:col>
      <xdr:colOff>63500</xdr:colOff>
      <xdr:row>41</xdr:row>
      <xdr:rowOff>160020</xdr:rowOff>
    </xdr:to>
    <xdr:cxnSp macro="">
      <xdr:nvCxnSpPr>
        <xdr:cNvPr id="76" name="直線コネクタ 75">
          <a:extLst>
            <a:ext uri="{FF2B5EF4-FFF2-40B4-BE49-F238E27FC236}">
              <a16:creationId xmlns:a16="http://schemas.microsoft.com/office/drawing/2014/main" id="{73382F28-5A5B-4E93-A819-F70B7DAE2B0F}"/>
            </a:ext>
          </a:extLst>
        </xdr:cNvPr>
        <xdr:cNvCxnSpPr/>
      </xdr:nvCxnSpPr>
      <xdr:spPr>
        <a:xfrm flipV="1">
          <a:off x="3797300" y="7187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107315</xdr:rowOff>
    </xdr:from>
    <xdr:to>
      <xdr:col>15</xdr:col>
      <xdr:colOff>101600</xdr:colOff>
      <xdr:row>42</xdr:row>
      <xdr:rowOff>37465</xdr:rowOff>
    </xdr:to>
    <xdr:sp macro="" textlink="">
      <xdr:nvSpPr>
        <xdr:cNvPr id="77" name="楕円 76">
          <a:extLst>
            <a:ext uri="{FF2B5EF4-FFF2-40B4-BE49-F238E27FC236}">
              <a16:creationId xmlns:a16="http://schemas.microsoft.com/office/drawing/2014/main" id="{0BDE811F-203A-4D39-AC03-C87D4F7B4273}"/>
            </a:ext>
          </a:extLst>
        </xdr:cNvPr>
        <xdr:cNvSpPr/>
      </xdr:nvSpPr>
      <xdr:spPr>
        <a:xfrm>
          <a:off x="2857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158115</xdr:rowOff>
    </xdr:from>
    <xdr:to>
      <xdr:col>19</xdr:col>
      <xdr:colOff>177800</xdr:colOff>
      <xdr:row>41</xdr:row>
      <xdr:rowOff>160020</xdr:rowOff>
    </xdr:to>
    <xdr:cxnSp macro="">
      <xdr:nvCxnSpPr>
        <xdr:cNvPr id="78" name="直線コネクタ 77">
          <a:extLst>
            <a:ext uri="{FF2B5EF4-FFF2-40B4-BE49-F238E27FC236}">
              <a16:creationId xmlns:a16="http://schemas.microsoft.com/office/drawing/2014/main" id="{D8485B6D-D537-4D4E-842E-C1EB3D12793B}"/>
            </a:ext>
          </a:extLst>
        </xdr:cNvPr>
        <xdr:cNvCxnSpPr/>
      </xdr:nvCxnSpPr>
      <xdr:spPr>
        <a:xfrm>
          <a:off x="2908300" y="7187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92075</xdr:rowOff>
    </xdr:from>
    <xdr:to>
      <xdr:col>10</xdr:col>
      <xdr:colOff>165100</xdr:colOff>
      <xdr:row>42</xdr:row>
      <xdr:rowOff>22225</xdr:rowOff>
    </xdr:to>
    <xdr:sp macro="" textlink="">
      <xdr:nvSpPr>
        <xdr:cNvPr id="79" name="楕円 78">
          <a:extLst>
            <a:ext uri="{FF2B5EF4-FFF2-40B4-BE49-F238E27FC236}">
              <a16:creationId xmlns:a16="http://schemas.microsoft.com/office/drawing/2014/main" id="{45F5A727-C01A-48C6-A2EF-705DCB29CB6A}"/>
            </a:ext>
          </a:extLst>
        </xdr:cNvPr>
        <xdr:cNvSpPr/>
      </xdr:nvSpPr>
      <xdr:spPr>
        <a:xfrm>
          <a:off x="19685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142875</xdr:rowOff>
    </xdr:from>
    <xdr:to>
      <xdr:col>15</xdr:col>
      <xdr:colOff>50800</xdr:colOff>
      <xdr:row>41</xdr:row>
      <xdr:rowOff>158115</xdr:rowOff>
    </xdr:to>
    <xdr:cxnSp macro="">
      <xdr:nvCxnSpPr>
        <xdr:cNvPr id="80" name="直線コネクタ 79">
          <a:extLst>
            <a:ext uri="{FF2B5EF4-FFF2-40B4-BE49-F238E27FC236}">
              <a16:creationId xmlns:a16="http://schemas.microsoft.com/office/drawing/2014/main" id="{4C19D54F-F720-4B42-88C9-209020EE3D28}"/>
            </a:ext>
          </a:extLst>
        </xdr:cNvPr>
        <xdr:cNvCxnSpPr/>
      </xdr:nvCxnSpPr>
      <xdr:spPr>
        <a:xfrm>
          <a:off x="2019300" y="7172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80645</xdr:rowOff>
    </xdr:from>
    <xdr:to>
      <xdr:col>6</xdr:col>
      <xdr:colOff>38100</xdr:colOff>
      <xdr:row>42</xdr:row>
      <xdr:rowOff>10795</xdr:rowOff>
    </xdr:to>
    <xdr:sp macro="" textlink="">
      <xdr:nvSpPr>
        <xdr:cNvPr id="81" name="楕円 80">
          <a:extLst>
            <a:ext uri="{FF2B5EF4-FFF2-40B4-BE49-F238E27FC236}">
              <a16:creationId xmlns:a16="http://schemas.microsoft.com/office/drawing/2014/main" id="{54210A2D-34BA-4824-A98F-4ADC55273DB9}"/>
            </a:ext>
          </a:extLst>
        </xdr:cNvPr>
        <xdr:cNvSpPr/>
      </xdr:nvSpPr>
      <xdr:spPr>
        <a:xfrm>
          <a:off x="1079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131445</xdr:rowOff>
    </xdr:from>
    <xdr:to>
      <xdr:col>10</xdr:col>
      <xdr:colOff>114300</xdr:colOff>
      <xdr:row>41</xdr:row>
      <xdr:rowOff>142875</xdr:rowOff>
    </xdr:to>
    <xdr:cxnSp macro="">
      <xdr:nvCxnSpPr>
        <xdr:cNvPr id="82" name="直線コネクタ 81">
          <a:extLst>
            <a:ext uri="{FF2B5EF4-FFF2-40B4-BE49-F238E27FC236}">
              <a16:creationId xmlns:a16="http://schemas.microsoft.com/office/drawing/2014/main" id="{445735AA-DA41-4310-BD24-3A3D87A5A5F1}"/>
            </a:ext>
          </a:extLst>
        </xdr:cNvPr>
        <xdr:cNvCxnSpPr/>
      </xdr:nvCxnSpPr>
      <xdr:spPr>
        <a:xfrm>
          <a:off x="1130300" y="7160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977E248-8D9D-4EBD-AE43-4597F1EB732F}"/>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37848F6B-C5A6-4E18-B9B4-552E64BE160C}"/>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2EE6D4F1-4B93-4ADE-BFCB-8C2300DA9102}"/>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E3EC926-93E5-4F8B-A51F-8A5325FDD79A}"/>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30497</xdr:rowOff>
    </xdr:from>
    <xdr:ext cx="405111" cy="259045"/>
    <xdr:sp macro="" textlink="">
      <xdr:nvSpPr>
        <xdr:cNvPr id="87" name="n_1mainValue【道路】&#10;有形固定資産減価償却率">
          <a:extLst>
            <a:ext uri="{FF2B5EF4-FFF2-40B4-BE49-F238E27FC236}">
              <a16:creationId xmlns:a16="http://schemas.microsoft.com/office/drawing/2014/main" id="{B8EBE03B-96E5-4AE4-A76A-7A22E32F7DD4}"/>
            </a:ext>
          </a:extLst>
        </xdr:cNvPr>
        <xdr:cNvSpPr txBox="1"/>
      </xdr:nvSpPr>
      <xdr:spPr>
        <a:xfrm>
          <a:off x="35820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137D4A08-6DAF-472A-8BDE-47CBD1CED644}"/>
            </a:ext>
          </a:extLst>
        </xdr:cNvPr>
        <xdr:cNvSpPr txBox="1"/>
      </xdr:nvSpPr>
      <xdr:spPr>
        <a:xfrm>
          <a:off x="2705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13352</xdr:rowOff>
    </xdr:from>
    <xdr:ext cx="405111" cy="259045"/>
    <xdr:sp macro="" textlink="">
      <xdr:nvSpPr>
        <xdr:cNvPr id="89" name="n_3mainValue【道路】&#10;有形固定資産減価償却率">
          <a:extLst>
            <a:ext uri="{FF2B5EF4-FFF2-40B4-BE49-F238E27FC236}">
              <a16:creationId xmlns:a16="http://schemas.microsoft.com/office/drawing/2014/main" id="{9C603134-BE44-4945-A9BA-42D39119A1BC}"/>
            </a:ext>
          </a:extLst>
        </xdr:cNvPr>
        <xdr:cNvSpPr txBox="1"/>
      </xdr:nvSpPr>
      <xdr:spPr>
        <a:xfrm>
          <a:off x="1816744"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8966EC6F-BA16-44FA-8ED7-3D25B56E6F51}"/>
            </a:ext>
          </a:extLst>
        </xdr:cNvPr>
        <xdr:cNvSpPr txBox="1"/>
      </xdr:nvSpPr>
      <xdr:spPr>
        <a:xfrm>
          <a:off x="927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637D6FC-F97D-4D0B-A5F8-8C515C8DD7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CDC9F3-B7B4-461D-BE45-DA99300FF4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30B8CA6-09BE-4200-A74B-E8D905116B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0C29169-1E4E-45B3-ABDB-8C20A76C4D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D0F3A0F-9C42-46F8-80CA-456FD2643F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FA7D4FC-FC9C-4CA7-B778-BCD6FBE5A5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F45758F-C53A-4803-A6FC-5401B98EB1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3CBF048-7DD0-44BF-8D76-F608C05B0E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78CA656-9711-4F9D-9D67-B2E300D0DD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C92C09-0CA0-4539-AAE1-30F79E3ED1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283AE15-E640-41D4-94AB-A497C1CF340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3BB240F-7270-4741-883C-2113D2990DB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BCE970AA-F5A2-4962-88EB-DE659DADC13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FC4FFD2-45BB-49FA-8EE0-433BD6D1306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C211279-6BA9-48AD-BD0F-4FA526FB7AF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128C65F9-8285-4011-AB79-81DFCE3C64A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E3C38105-49E3-41B0-96D2-860D3A35C71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35F7DCD2-3325-402C-A76B-64E6D67C666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D6AD4E9-3ADF-4C1E-95BF-D8FE2663C8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8A5A28A-F5CA-4A75-AC7E-2D7951F983B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1A22DC3-1197-448A-B9EE-4DC3B6383B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1B1570DA-1435-4450-B781-0BF197025F7C}"/>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BFACF2D2-44B7-4BBA-A8C5-14389441F119}"/>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A15DC786-380E-4782-BDCE-34186BDCD4C7}"/>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8674363-9EE6-4232-91FF-F49D21AFFFC3}"/>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555B6531-B323-4C4E-A118-9AC5BD787777}"/>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B34A8ED8-BAC8-42DD-ABBF-BA1CEC1ACFB2}"/>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34DA877F-B3E6-4D28-9D4C-1DEA99C4B373}"/>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A5A88EBE-988A-4D3A-ADBC-12262352A6F5}"/>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AAA54F2D-8B9E-4F23-8A85-E7F225DF1D74}"/>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5D4BF232-C43F-460F-871C-D75D4987E8E9}"/>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6CB28480-5DB3-49EF-BE15-F84A04FEF10B}"/>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6CD42B1-FF19-480F-8CF0-112F8D5A42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8744169-4DC1-4671-B721-4197A712F9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3E1CE8F-D8E5-48E4-9CDE-A1135BC3CA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5FDDBFE-14E5-42D2-816A-37ABE50321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4FB857C-F514-4DE0-BE31-A6809FC7A8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127383</xdr:rowOff>
    </xdr:from>
    <xdr:to>
      <xdr:col>55</xdr:col>
      <xdr:colOff>50800</xdr:colOff>
      <xdr:row>40</xdr:row>
      <xdr:rowOff>57533</xdr:rowOff>
    </xdr:to>
    <xdr:sp macro="" textlink="">
      <xdr:nvSpPr>
        <xdr:cNvPr id="128" name="楕円 127">
          <a:extLst>
            <a:ext uri="{FF2B5EF4-FFF2-40B4-BE49-F238E27FC236}">
              <a16:creationId xmlns:a16="http://schemas.microsoft.com/office/drawing/2014/main" id="{A3BBC3AD-9446-412E-903D-D15FE55F1BF2}"/>
            </a:ext>
          </a:extLst>
        </xdr:cNvPr>
        <xdr:cNvSpPr/>
      </xdr:nvSpPr>
      <xdr:spPr>
        <a:xfrm>
          <a:off x="10426700" y="68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105810</xdr:rowOff>
    </xdr:from>
    <xdr:ext cx="534377" cy="259045"/>
    <xdr:sp macro="" textlink="">
      <xdr:nvSpPr>
        <xdr:cNvPr id="129" name="【道路】&#10;一人当たり延長該当値テキスト">
          <a:extLst>
            <a:ext uri="{FF2B5EF4-FFF2-40B4-BE49-F238E27FC236}">
              <a16:creationId xmlns:a16="http://schemas.microsoft.com/office/drawing/2014/main" id="{4346151B-1731-4907-85E6-2C094ED79748}"/>
            </a:ext>
          </a:extLst>
        </xdr:cNvPr>
        <xdr:cNvSpPr txBox="1"/>
      </xdr:nvSpPr>
      <xdr:spPr>
        <a:xfrm>
          <a:off x="10515600" y="67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136216</xdr:rowOff>
    </xdr:from>
    <xdr:to>
      <xdr:col>50</xdr:col>
      <xdr:colOff>165100</xdr:colOff>
      <xdr:row>40</xdr:row>
      <xdr:rowOff>66366</xdr:rowOff>
    </xdr:to>
    <xdr:sp macro="" textlink="">
      <xdr:nvSpPr>
        <xdr:cNvPr id="130" name="楕円 129">
          <a:extLst>
            <a:ext uri="{FF2B5EF4-FFF2-40B4-BE49-F238E27FC236}">
              <a16:creationId xmlns:a16="http://schemas.microsoft.com/office/drawing/2014/main" id="{88ED3F67-8351-478D-9CA9-5F64A6252056}"/>
            </a:ext>
          </a:extLst>
        </xdr:cNvPr>
        <xdr:cNvSpPr/>
      </xdr:nvSpPr>
      <xdr:spPr>
        <a:xfrm>
          <a:off x="9588500" y="68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6733</xdr:rowOff>
    </xdr:from>
    <xdr:to>
      <xdr:col>55</xdr:col>
      <xdr:colOff>0</xdr:colOff>
      <xdr:row>40</xdr:row>
      <xdr:rowOff>15566</xdr:rowOff>
    </xdr:to>
    <xdr:cxnSp macro="">
      <xdr:nvCxnSpPr>
        <xdr:cNvPr id="131" name="直線コネクタ 130">
          <a:extLst>
            <a:ext uri="{FF2B5EF4-FFF2-40B4-BE49-F238E27FC236}">
              <a16:creationId xmlns:a16="http://schemas.microsoft.com/office/drawing/2014/main" id="{EE1D9EBD-A186-45B2-B099-29CB3298ACC2}"/>
            </a:ext>
          </a:extLst>
        </xdr:cNvPr>
        <xdr:cNvCxnSpPr/>
      </xdr:nvCxnSpPr>
      <xdr:spPr>
        <a:xfrm flipV="1">
          <a:off x="9639300" y="6864733"/>
          <a:ext cx="8382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144665</xdr:rowOff>
    </xdr:from>
    <xdr:to>
      <xdr:col>46</xdr:col>
      <xdr:colOff>38100</xdr:colOff>
      <xdr:row>40</xdr:row>
      <xdr:rowOff>74815</xdr:rowOff>
    </xdr:to>
    <xdr:sp macro="" textlink="">
      <xdr:nvSpPr>
        <xdr:cNvPr id="132" name="楕円 131">
          <a:extLst>
            <a:ext uri="{FF2B5EF4-FFF2-40B4-BE49-F238E27FC236}">
              <a16:creationId xmlns:a16="http://schemas.microsoft.com/office/drawing/2014/main" id="{31D2FEC9-D900-4631-8CA5-6C047DB9AAA4}"/>
            </a:ext>
          </a:extLst>
        </xdr:cNvPr>
        <xdr:cNvSpPr/>
      </xdr:nvSpPr>
      <xdr:spPr>
        <a:xfrm>
          <a:off x="8699500" y="68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15566</xdr:rowOff>
    </xdr:from>
    <xdr:to>
      <xdr:col>50</xdr:col>
      <xdr:colOff>114300</xdr:colOff>
      <xdr:row>40</xdr:row>
      <xdr:rowOff>24015</xdr:rowOff>
    </xdr:to>
    <xdr:cxnSp macro="">
      <xdr:nvCxnSpPr>
        <xdr:cNvPr id="133" name="直線コネクタ 132">
          <a:extLst>
            <a:ext uri="{FF2B5EF4-FFF2-40B4-BE49-F238E27FC236}">
              <a16:creationId xmlns:a16="http://schemas.microsoft.com/office/drawing/2014/main" id="{11FCF3FB-D2CA-40F0-B553-916FDCD2828E}"/>
            </a:ext>
          </a:extLst>
        </xdr:cNvPr>
        <xdr:cNvCxnSpPr/>
      </xdr:nvCxnSpPr>
      <xdr:spPr>
        <a:xfrm flipV="1">
          <a:off x="8750300" y="6873566"/>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159853</xdr:rowOff>
    </xdr:from>
    <xdr:to>
      <xdr:col>41</xdr:col>
      <xdr:colOff>101600</xdr:colOff>
      <xdr:row>40</xdr:row>
      <xdr:rowOff>90003</xdr:rowOff>
    </xdr:to>
    <xdr:sp macro="" textlink="">
      <xdr:nvSpPr>
        <xdr:cNvPr id="134" name="楕円 133">
          <a:extLst>
            <a:ext uri="{FF2B5EF4-FFF2-40B4-BE49-F238E27FC236}">
              <a16:creationId xmlns:a16="http://schemas.microsoft.com/office/drawing/2014/main" id="{B8F74E60-6F8C-4779-B4C0-6B35C308D076}"/>
            </a:ext>
          </a:extLst>
        </xdr:cNvPr>
        <xdr:cNvSpPr/>
      </xdr:nvSpPr>
      <xdr:spPr>
        <a:xfrm>
          <a:off x="7810500" y="68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24015</xdr:rowOff>
    </xdr:from>
    <xdr:to>
      <xdr:col>45</xdr:col>
      <xdr:colOff>177800</xdr:colOff>
      <xdr:row>40</xdr:row>
      <xdr:rowOff>39203</xdr:rowOff>
    </xdr:to>
    <xdr:cxnSp macro="">
      <xdr:nvCxnSpPr>
        <xdr:cNvPr id="135" name="直線コネクタ 134">
          <a:extLst>
            <a:ext uri="{FF2B5EF4-FFF2-40B4-BE49-F238E27FC236}">
              <a16:creationId xmlns:a16="http://schemas.microsoft.com/office/drawing/2014/main" id="{54D642DC-67BF-4CBE-B84B-80B87B908089}"/>
            </a:ext>
          </a:extLst>
        </xdr:cNvPr>
        <xdr:cNvCxnSpPr/>
      </xdr:nvCxnSpPr>
      <xdr:spPr>
        <a:xfrm flipV="1">
          <a:off x="7861300" y="6882015"/>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167617</xdr:rowOff>
    </xdr:from>
    <xdr:to>
      <xdr:col>36</xdr:col>
      <xdr:colOff>165100</xdr:colOff>
      <xdr:row>40</xdr:row>
      <xdr:rowOff>97767</xdr:rowOff>
    </xdr:to>
    <xdr:sp macro="" textlink="">
      <xdr:nvSpPr>
        <xdr:cNvPr id="136" name="楕円 135">
          <a:extLst>
            <a:ext uri="{FF2B5EF4-FFF2-40B4-BE49-F238E27FC236}">
              <a16:creationId xmlns:a16="http://schemas.microsoft.com/office/drawing/2014/main" id="{A67CE911-C118-48D0-B014-0A312A75AEC3}"/>
            </a:ext>
          </a:extLst>
        </xdr:cNvPr>
        <xdr:cNvSpPr/>
      </xdr:nvSpPr>
      <xdr:spPr>
        <a:xfrm>
          <a:off x="6921500" y="68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39203</xdr:rowOff>
    </xdr:from>
    <xdr:to>
      <xdr:col>41</xdr:col>
      <xdr:colOff>50800</xdr:colOff>
      <xdr:row>40</xdr:row>
      <xdr:rowOff>46967</xdr:rowOff>
    </xdr:to>
    <xdr:cxnSp macro="">
      <xdr:nvCxnSpPr>
        <xdr:cNvPr id="137" name="直線コネクタ 136">
          <a:extLst>
            <a:ext uri="{FF2B5EF4-FFF2-40B4-BE49-F238E27FC236}">
              <a16:creationId xmlns:a16="http://schemas.microsoft.com/office/drawing/2014/main" id="{25AE5319-777E-4200-8DB1-3594C59823A2}"/>
            </a:ext>
          </a:extLst>
        </xdr:cNvPr>
        <xdr:cNvCxnSpPr/>
      </xdr:nvCxnSpPr>
      <xdr:spPr>
        <a:xfrm flipV="1">
          <a:off x="6972300" y="6897203"/>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304A42C1-10A9-46A4-9861-9B3FEB558FED}"/>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a:extLst>
            <a:ext uri="{FF2B5EF4-FFF2-40B4-BE49-F238E27FC236}">
              <a16:creationId xmlns:a16="http://schemas.microsoft.com/office/drawing/2014/main" id="{A66A93A7-6FD9-4FF1-BB1E-E22B76BC9254}"/>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a:extLst>
            <a:ext uri="{FF2B5EF4-FFF2-40B4-BE49-F238E27FC236}">
              <a16:creationId xmlns:a16="http://schemas.microsoft.com/office/drawing/2014/main" id="{0EFABCA2-65BD-4B49-AF83-6D663CAF4099}"/>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a:extLst>
            <a:ext uri="{FF2B5EF4-FFF2-40B4-BE49-F238E27FC236}">
              <a16:creationId xmlns:a16="http://schemas.microsoft.com/office/drawing/2014/main" id="{A2CB2886-4938-43E6-B2A3-D29168AE97C6}"/>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57493</xdr:rowOff>
    </xdr:from>
    <xdr:ext cx="534377" cy="259045"/>
    <xdr:sp macro="" textlink="">
      <xdr:nvSpPr>
        <xdr:cNvPr id="142" name="n_1mainValue【道路】&#10;一人当たり延長">
          <a:extLst>
            <a:ext uri="{FF2B5EF4-FFF2-40B4-BE49-F238E27FC236}">
              <a16:creationId xmlns:a16="http://schemas.microsoft.com/office/drawing/2014/main" id="{7EC3F41A-7E94-4DEF-8B01-6292C36EFEF4}"/>
            </a:ext>
          </a:extLst>
        </xdr:cNvPr>
        <xdr:cNvSpPr txBox="1"/>
      </xdr:nvSpPr>
      <xdr:spPr>
        <a:xfrm>
          <a:off x="9359411" y="69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65942</xdr:rowOff>
    </xdr:from>
    <xdr:ext cx="534377" cy="259045"/>
    <xdr:sp macro="" textlink="">
      <xdr:nvSpPr>
        <xdr:cNvPr id="143" name="n_2mainValue【道路】&#10;一人当たり延長">
          <a:extLst>
            <a:ext uri="{FF2B5EF4-FFF2-40B4-BE49-F238E27FC236}">
              <a16:creationId xmlns:a16="http://schemas.microsoft.com/office/drawing/2014/main" id="{6D15486D-388F-4DD3-8A49-B16A7E13B2FF}"/>
            </a:ext>
          </a:extLst>
        </xdr:cNvPr>
        <xdr:cNvSpPr txBox="1"/>
      </xdr:nvSpPr>
      <xdr:spPr>
        <a:xfrm>
          <a:off x="8483111" y="69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81130</xdr:rowOff>
    </xdr:from>
    <xdr:ext cx="534377" cy="259045"/>
    <xdr:sp macro="" textlink="">
      <xdr:nvSpPr>
        <xdr:cNvPr id="144" name="n_3mainValue【道路】&#10;一人当たり延長">
          <a:extLst>
            <a:ext uri="{FF2B5EF4-FFF2-40B4-BE49-F238E27FC236}">
              <a16:creationId xmlns:a16="http://schemas.microsoft.com/office/drawing/2014/main" id="{2AFFB1AD-3762-4256-9B9F-52778C2FA6D7}"/>
            </a:ext>
          </a:extLst>
        </xdr:cNvPr>
        <xdr:cNvSpPr txBox="1"/>
      </xdr:nvSpPr>
      <xdr:spPr>
        <a:xfrm>
          <a:off x="7594111" y="69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88894</xdr:rowOff>
    </xdr:from>
    <xdr:ext cx="534377" cy="259045"/>
    <xdr:sp macro="" textlink="">
      <xdr:nvSpPr>
        <xdr:cNvPr id="145" name="n_4mainValue【道路】&#10;一人当たり延長">
          <a:extLst>
            <a:ext uri="{FF2B5EF4-FFF2-40B4-BE49-F238E27FC236}">
              <a16:creationId xmlns:a16="http://schemas.microsoft.com/office/drawing/2014/main" id="{32E6A84F-E76C-4F83-89CD-56D70195B58C}"/>
            </a:ext>
          </a:extLst>
        </xdr:cNvPr>
        <xdr:cNvSpPr txBox="1"/>
      </xdr:nvSpPr>
      <xdr:spPr>
        <a:xfrm>
          <a:off x="6705111" y="694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2E4F440-D48E-496B-A9DF-68CA0A9DAC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727E584-F7B2-4607-AE37-EAF854CB5B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80C0874-F315-4035-A74B-75814B11D6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19289C9-7D3E-42FA-8143-CAA8C819B2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2F00917-FCCE-4DFF-8E4D-AF4BCDF945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ED51DC1-57CD-47F9-BFC0-68CDF57263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EFE8AA6-3A53-4A26-8D60-26263958BE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DC40902-0EB2-4F98-9DD8-A203FBA556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88048AC-10D3-471E-9EF3-BDF6199762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97D2B1C-FF9B-4C1C-97F2-B89113F7F8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6C1FF1E-9639-4356-BA2C-D3A787E324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ADB3B7C-98EA-4C95-9A6E-4FFF9E4D9D0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19A947F-203F-4CAB-AB39-F76B1968AD2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17BDEBD-197D-4C7F-9864-C55C8FC2FDD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BEE5ADE-FACC-4BC1-B570-E6446C419DA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B6335E1-0BBF-4DFF-BA9F-C0F93C6F3D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A0F26B8-BF09-4F2A-9575-7407A385122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4A8F440-533C-44FA-9E92-DC4DC5C1520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F13D4EB-0E25-44F3-87F2-2A3E7866B2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1C79837A-96EA-4C96-85BA-D74C2CB1D54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484C85B-C7DE-4CB5-BC82-C33A8E267E3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2E7C285-C265-4E42-8A8F-05FEA500D1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F3F845E-1415-4DB9-BA7A-992D5175BC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5C33B00-4495-478B-A341-EFBA7A6685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32DE316-89B9-4902-A3C5-E4274DD15F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BD46957D-5819-4E47-9F9F-A7A2190B1659}"/>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79C026E-2667-4865-BD98-A7560472E327}"/>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659ABC0E-78D0-4BD2-A7E9-A178F9578765}"/>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C7A48D0-F33B-4440-8ECE-9898D0A1A46D}"/>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8B8E2BCF-E92F-4108-BF29-FB2FBEA6C844}"/>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C927CB7-F6C7-4314-90D8-F5B26C946C8A}"/>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62691440-D69E-408B-BD2C-B0FB2B6D040B}"/>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B07E6EC4-A954-46F4-AF23-8ACEA555172F}"/>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3036D62E-0269-481B-8B6F-FBF5BFA1ECF9}"/>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2FAB2DCE-B202-46AF-9FCA-4275EC98E797}"/>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B83A00BF-D2A3-4746-A797-51772154BCE3}"/>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03291B0-54FE-4274-802E-CC179DBD466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D38A7E-BDA7-45C8-84B0-2A2D003575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1ED1A79-6C5D-4CE8-930D-7F31DD9C9D1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C937135-446A-4081-ABA8-92C708A0B93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1C5A8C-77AA-4E68-B039-6E889594EB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24312</xdr:rowOff>
    </xdr:from>
    <xdr:to>
      <xdr:col>24</xdr:col>
      <xdr:colOff>114300</xdr:colOff>
      <xdr:row>63</xdr:row>
      <xdr:rowOff>125912</xdr:rowOff>
    </xdr:to>
    <xdr:sp macro="" textlink="">
      <xdr:nvSpPr>
        <xdr:cNvPr id="187" name="楕円 186">
          <a:extLst>
            <a:ext uri="{FF2B5EF4-FFF2-40B4-BE49-F238E27FC236}">
              <a16:creationId xmlns:a16="http://schemas.microsoft.com/office/drawing/2014/main" id="{05D4C3A1-DFCA-4B36-B5E8-04D5B695014D}"/>
            </a:ext>
          </a:extLst>
        </xdr:cNvPr>
        <xdr:cNvSpPr/>
      </xdr:nvSpPr>
      <xdr:spPr>
        <a:xfrm>
          <a:off x="4584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110689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358BF57-9525-41DD-9D28-2405AFFB07CC}"/>
            </a:ext>
          </a:extLst>
        </xdr:cNvPr>
        <xdr:cNvSpPr txBox="1"/>
      </xdr:nvSpPr>
      <xdr:spPr>
        <a:xfrm>
          <a:off x="4673600" y="1074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79828</xdr:rowOff>
    </xdr:from>
    <xdr:to>
      <xdr:col>20</xdr:col>
      <xdr:colOff>38100</xdr:colOff>
      <xdr:row>64</xdr:row>
      <xdr:rowOff>9978</xdr:rowOff>
    </xdr:to>
    <xdr:sp macro="" textlink="">
      <xdr:nvSpPr>
        <xdr:cNvPr id="189" name="楕円 188">
          <a:extLst>
            <a:ext uri="{FF2B5EF4-FFF2-40B4-BE49-F238E27FC236}">
              <a16:creationId xmlns:a16="http://schemas.microsoft.com/office/drawing/2014/main" id="{50460A0B-4688-4819-ACC1-E1A73B99FD44}"/>
            </a:ext>
          </a:extLst>
        </xdr:cNvPr>
        <xdr:cNvSpPr/>
      </xdr:nvSpPr>
      <xdr:spPr>
        <a:xfrm>
          <a:off x="3746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75112</xdr:rowOff>
    </xdr:from>
    <xdr:to>
      <xdr:col>24</xdr:col>
      <xdr:colOff>63500</xdr:colOff>
      <xdr:row>63</xdr:row>
      <xdr:rowOff>130628</xdr:rowOff>
    </xdr:to>
    <xdr:cxnSp macro="">
      <xdr:nvCxnSpPr>
        <xdr:cNvPr id="190" name="直線コネクタ 189">
          <a:extLst>
            <a:ext uri="{FF2B5EF4-FFF2-40B4-BE49-F238E27FC236}">
              <a16:creationId xmlns:a16="http://schemas.microsoft.com/office/drawing/2014/main" id="{3DF57696-9255-47CE-93EA-7DA3BE5D1B03}"/>
            </a:ext>
          </a:extLst>
        </xdr:cNvPr>
        <xdr:cNvCxnSpPr/>
      </xdr:nvCxnSpPr>
      <xdr:spPr>
        <a:xfrm flipV="1">
          <a:off x="3797300" y="1087646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78196</xdr:rowOff>
    </xdr:from>
    <xdr:to>
      <xdr:col>15</xdr:col>
      <xdr:colOff>101600</xdr:colOff>
      <xdr:row>64</xdr:row>
      <xdr:rowOff>8346</xdr:rowOff>
    </xdr:to>
    <xdr:sp macro="" textlink="">
      <xdr:nvSpPr>
        <xdr:cNvPr id="191" name="楕円 190">
          <a:extLst>
            <a:ext uri="{FF2B5EF4-FFF2-40B4-BE49-F238E27FC236}">
              <a16:creationId xmlns:a16="http://schemas.microsoft.com/office/drawing/2014/main" id="{3F71E5B9-037A-431A-B134-60BE5BB57A28}"/>
            </a:ext>
          </a:extLst>
        </xdr:cNvPr>
        <xdr:cNvSpPr/>
      </xdr:nvSpPr>
      <xdr:spPr>
        <a:xfrm>
          <a:off x="2857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128996</xdr:rowOff>
    </xdr:from>
    <xdr:to>
      <xdr:col>19</xdr:col>
      <xdr:colOff>177800</xdr:colOff>
      <xdr:row>63</xdr:row>
      <xdr:rowOff>130628</xdr:rowOff>
    </xdr:to>
    <xdr:cxnSp macro="">
      <xdr:nvCxnSpPr>
        <xdr:cNvPr id="192" name="直線コネクタ 191">
          <a:extLst>
            <a:ext uri="{FF2B5EF4-FFF2-40B4-BE49-F238E27FC236}">
              <a16:creationId xmlns:a16="http://schemas.microsoft.com/office/drawing/2014/main" id="{5A3D12A8-B0FE-47FC-A3C1-C0FDA07B4061}"/>
            </a:ext>
          </a:extLst>
        </xdr:cNvPr>
        <xdr:cNvCxnSpPr/>
      </xdr:nvCxnSpPr>
      <xdr:spPr>
        <a:xfrm>
          <a:off x="2908300" y="109303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66766</xdr:rowOff>
    </xdr:from>
    <xdr:to>
      <xdr:col>10</xdr:col>
      <xdr:colOff>165100</xdr:colOff>
      <xdr:row>63</xdr:row>
      <xdr:rowOff>168366</xdr:rowOff>
    </xdr:to>
    <xdr:sp macro="" textlink="">
      <xdr:nvSpPr>
        <xdr:cNvPr id="193" name="楕円 192">
          <a:extLst>
            <a:ext uri="{FF2B5EF4-FFF2-40B4-BE49-F238E27FC236}">
              <a16:creationId xmlns:a16="http://schemas.microsoft.com/office/drawing/2014/main" id="{4F77C090-90A8-42C2-A27D-F725BC8A7891}"/>
            </a:ext>
          </a:extLst>
        </xdr:cNvPr>
        <xdr:cNvSpPr/>
      </xdr:nvSpPr>
      <xdr:spPr>
        <a:xfrm>
          <a:off x="196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117566</xdr:rowOff>
    </xdr:from>
    <xdr:to>
      <xdr:col>15</xdr:col>
      <xdr:colOff>50800</xdr:colOff>
      <xdr:row>63</xdr:row>
      <xdr:rowOff>128996</xdr:rowOff>
    </xdr:to>
    <xdr:cxnSp macro="">
      <xdr:nvCxnSpPr>
        <xdr:cNvPr id="194" name="直線コネクタ 193">
          <a:extLst>
            <a:ext uri="{FF2B5EF4-FFF2-40B4-BE49-F238E27FC236}">
              <a16:creationId xmlns:a16="http://schemas.microsoft.com/office/drawing/2014/main" id="{74A8E107-59E9-4DF1-AB99-E5860BB35A16}"/>
            </a:ext>
          </a:extLst>
        </xdr:cNvPr>
        <xdr:cNvCxnSpPr/>
      </xdr:nvCxnSpPr>
      <xdr:spPr>
        <a:xfrm>
          <a:off x="2019300" y="109189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47172</xdr:rowOff>
    </xdr:from>
    <xdr:to>
      <xdr:col>6</xdr:col>
      <xdr:colOff>38100</xdr:colOff>
      <xdr:row>63</xdr:row>
      <xdr:rowOff>148772</xdr:rowOff>
    </xdr:to>
    <xdr:sp macro="" textlink="">
      <xdr:nvSpPr>
        <xdr:cNvPr id="195" name="楕円 194">
          <a:extLst>
            <a:ext uri="{FF2B5EF4-FFF2-40B4-BE49-F238E27FC236}">
              <a16:creationId xmlns:a16="http://schemas.microsoft.com/office/drawing/2014/main" id="{11B69F69-8BF8-47FD-B8DE-636535143AB3}"/>
            </a:ext>
          </a:extLst>
        </xdr:cNvPr>
        <xdr:cNvSpPr/>
      </xdr:nvSpPr>
      <xdr:spPr>
        <a:xfrm>
          <a:off x="1079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97972</xdr:rowOff>
    </xdr:from>
    <xdr:to>
      <xdr:col>10</xdr:col>
      <xdr:colOff>114300</xdr:colOff>
      <xdr:row>63</xdr:row>
      <xdr:rowOff>117566</xdr:rowOff>
    </xdr:to>
    <xdr:cxnSp macro="">
      <xdr:nvCxnSpPr>
        <xdr:cNvPr id="196" name="直線コネクタ 195">
          <a:extLst>
            <a:ext uri="{FF2B5EF4-FFF2-40B4-BE49-F238E27FC236}">
              <a16:creationId xmlns:a16="http://schemas.microsoft.com/office/drawing/2014/main" id="{7DC9DDD6-FF73-4BA9-9E15-B9942707BA56}"/>
            </a:ext>
          </a:extLst>
        </xdr:cNvPr>
        <xdr:cNvCxnSpPr/>
      </xdr:nvCxnSpPr>
      <xdr:spPr>
        <a:xfrm>
          <a:off x="1130300" y="108993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1FD2B95-7F0A-4727-924B-D499C4CABD87}"/>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39030BD1-7870-4171-AE16-6F19DD1C07FA}"/>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BACAC87-1AFD-4B6F-BB44-A3E57B65B9FD}"/>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CA0CCF3-6825-4CF5-8561-0222ED2FA81B}"/>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45EBC45-0215-4F54-9802-AFE3496A4FB4}"/>
            </a:ext>
          </a:extLst>
        </xdr:cNvPr>
        <xdr:cNvSpPr txBox="1"/>
      </xdr:nvSpPr>
      <xdr:spPr>
        <a:xfrm>
          <a:off x="35820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170923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06C9051-8E3A-4211-A793-7B3D3A587645}"/>
            </a:ext>
          </a:extLst>
        </xdr:cNvPr>
        <xdr:cNvSpPr txBox="1"/>
      </xdr:nvSpPr>
      <xdr:spPr>
        <a:xfrm>
          <a:off x="2705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159493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E87E3E5-B46E-49D2-AC88-DC8F9246E6FF}"/>
            </a:ext>
          </a:extLst>
        </xdr:cNvPr>
        <xdr:cNvSpPr txBox="1"/>
      </xdr:nvSpPr>
      <xdr:spPr>
        <a:xfrm>
          <a:off x="1816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139899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09CE2A9-1808-4B58-9FE0-B7869782458E}"/>
            </a:ext>
          </a:extLst>
        </xdr:cNvPr>
        <xdr:cNvSpPr txBox="1"/>
      </xdr:nvSpPr>
      <xdr:spPr>
        <a:xfrm>
          <a:off x="927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1E6DD79-F81F-43CE-B951-AB1D1BC11D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9F60930-393F-4032-AAB4-02707496EF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BC15553-6A87-403E-98B1-5BF649751D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93A8D9D-1849-41AB-8859-E1009126DA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D83BC19-10EE-4DA8-89F1-DD0E90C3C2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FAFB7FE-5F98-4910-8DC5-F0438A01FD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7B0F4A8-B56A-44A3-8538-B95DFFD930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7F37966-45B4-4902-944E-958EE74E94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3609762-CBF8-4561-B6DE-64132D8CE0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6DDF189-9451-47FE-A3B0-13AD85A21F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B8E745B-5F05-4F45-BEAA-E608121E34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6FDB127-F056-47E4-8275-666BBB7E63B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6772863-C28B-4D8C-9547-CF4E11290F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5F890C97-C493-4531-97D3-32EB7DF1FD3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8453843-C63A-4F15-AF2E-DBC2B8C0D1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E4838FA-93F0-4E8E-8392-F1EDAB9FE85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DDC342C-293E-4072-8635-B1BEC16041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24A916B-8803-41CC-A286-5B92AA3CEA5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5FD6912-DF87-401D-B648-FD3C923C40F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F2B14C8-53F4-46C3-8938-09629DFA9AB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A8618AF-67C9-4D5F-9105-AAA4EF76ED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B770AA2-59A6-4056-9D2F-EE05AD33553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5BCE37F-9FA3-4369-9D4F-8B3BF908ED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7923D507-4768-4561-821C-80B03E04DCB8}"/>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A09B2CE-DB99-4DC6-9A2D-D222F306DBDE}"/>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2ADBD826-B7C3-47B0-ABE4-0EAB513F89CD}"/>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7BFCFE35-2554-4B00-A905-2D451E2F1A1C}"/>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BB9646ED-694F-4F69-8895-0AA3B9FC8C15}"/>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04C6AB6-B84A-44A3-BCD9-F44DDC66A96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6E4BAC9A-26E6-4E2F-ADB6-C705F9E79887}"/>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32B9EF20-AE84-466B-8350-386BC815FA51}"/>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8F807D53-0986-44F7-8424-09904A078CB5}"/>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26179A9F-FA31-4A4F-95C0-8E5515E54FCC}"/>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D718A857-343C-4005-9488-CDEC4469B58E}"/>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B97D9EA-CD46-4AF4-B52D-8EF29B2B9F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92701C5-E7B2-4962-9964-1A0B6DE0D3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B5FD83B-7D13-4D2D-979C-3CAF5E1D64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01BABB-4FD3-4150-9E36-9C7B7ED79A9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0C017CA-C18A-48D4-BAC8-3726C3B702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135183</xdr:rowOff>
    </xdr:from>
    <xdr:to>
      <xdr:col>55</xdr:col>
      <xdr:colOff>50800</xdr:colOff>
      <xdr:row>63</xdr:row>
      <xdr:rowOff>65333</xdr:rowOff>
    </xdr:to>
    <xdr:sp macro="" textlink="">
      <xdr:nvSpPr>
        <xdr:cNvPr id="244" name="楕円 243">
          <a:extLst>
            <a:ext uri="{FF2B5EF4-FFF2-40B4-BE49-F238E27FC236}">
              <a16:creationId xmlns:a16="http://schemas.microsoft.com/office/drawing/2014/main" id="{1C7F7A63-FE46-43C9-995F-1B41261ECAA1}"/>
            </a:ext>
          </a:extLst>
        </xdr:cNvPr>
        <xdr:cNvSpPr/>
      </xdr:nvSpPr>
      <xdr:spPr>
        <a:xfrm>
          <a:off x="10426700" y="1076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158060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9C18C49-6D03-41D8-98AB-DCE4B6A326AF}"/>
            </a:ext>
          </a:extLst>
        </xdr:cNvPr>
        <xdr:cNvSpPr txBox="1"/>
      </xdr:nvSpPr>
      <xdr:spPr>
        <a:xfrm>
          <a:off x="10515600" y="106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153532</xdr:rowOff>
    </xdr:from>
    <xdr:to>
      <xdr:col>50</xdr:col>
      <xdr:colOff>165100</xdr:colOff>
      <xdr:row>63</xdr:row>
      <xdr:rowOff>83682</xdr:rowOff>
    </xdr:to>
    <xdr:sp macro="" textlink="">
      <xdr:nvSpPr>
        <xdr:cNvPr id="246" name="楕円 245">
          <a:extLst>
            <a:ext uri="{FF2B5EF4-FFF2-40B4-BE49-F238E27FC236}">
              <a16:creationId xmlns:a16="http://schemas.microsoft.com/office/drawing/2014/main" id="{EAB0DC69-5A45-4DFF-9CFA-1E3CE786A737}"/>
            </a:ext>
          </a:extLst>
        </xdr:cNvPr>
        <xdr:cNvSpPr/>
      </xdr:nvSpPr>
      <xdr:spPr>
        <a:xfrm>
          <a:off x="9588500" y="107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14533</xdr:rowOff>
    </xdr:from>
    <xdr:to>
      <xdr:col>55</xdr:col>
      <xdr:colOff>0</xdr:colOff>
      <xdr:row>63</xdr:row>
      <xdr:rowOff>32882</xdr:rowOff>
    </xdr:to>
    <xdr:cxnSp macro="">
      <xdr:nvCxnSpPr>
        <xdr:cNvPr id="247" name="直線コネクタ 246">
          <a:extLst>
            <a:ext uri="{FF2B5EF4-FFF2-40B4-BE49-F238E27FC236}">
              <a16:creationId xmlns:a16="http://schemas.microsoft.com/office/drawing/2014/main" id="{7B915BE2-46D4-481F-9248-88190614C70E}"/>
            </a:ext>
          </a:extLst>
        </xdr:cNvPr>
        <xdr:cNvCxnSpPr/>
      </xdr:nvCxnSpPr>
      <xdr:spPr>
        <a:xfrm flipV="1">
          <a:off x="9639300" y="10815883"/>
          <a:ext cx="8382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161838</xdr:rowOff>
    </xdr:from>
    <xdr:to>
      <xdr:col>46</xdr:col>
      <xdr:colOff>38100</xdr:colOff>
      <xdr:row>63</xdr:row>
      <xdr:rowOff>91988</xdr:rowOff>
    </xdr:to>
    <xdr:sp macro="" textlink="">
      <xdr:nvSpPr>
        <xdr:cNvPr id="248" name="楕円 247">
          <a:extLst>
            <a:ext uri="{FF2B5EF4-FFF2-40B4-BE49-F238E27FC236}">
              <a16:creationId xmlns:a16="http://schemas.microsoft.com/office/drawing/2014/main" id="{44D72E81-A9A3-43FB-87E9-9578944761D4}"/>
            </a:ext>
          </a:extLst>
        </xdr:cNvPr>
        <xdr:cNvSpPr/>
      </xdr:nvSpPr>
      <xdr:spPr>
        <a:xfrm>
          <a:off x="8699500" y="107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32882</xdr:rowOff>
    </xdr:from>
    <xdr:to>
      <xdr:col>50</xdr:col>
      <xdr:colOff>114300</xdr:colOff>
      <xdr:row>63</xdr:row>
      <xdr:rowOff>41188</xdr:rowOff>
    </xdr:to>
    <xdr:cxnSp macro="">
      <xdr:nvCxnSpPr>
        <xdr:cNvPr id="249" name="直線コネクタ 248">
          <a:extLst>
            <a:ext uri="{FF2B5EF4-FFF2-40B4-BE49-F238E27FC236}">
              <a16:creationId xmlns:a16="http://schemas.microsoft.com/office/drawing/2014/main" id="{EDCB5D0F-FF5E-46B4-B8D8-BD21886B71CC}"/>
            </a:ext>
          </a:extLst>
        </xdr:cNvPr>
        <xdr:cNvCxnSpPr/>
      </xdr:nvCxnSpPr>
      <xdr:spPr>
        <a:xfrm flipV="1">
          <a:off x="8750300" y="1083423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167951</xdr:rowOff>
    </xdr:from>
    <xdr:to>
      <xdr:col>41</xdr:col>
      <xdr:colOff>101600</xdr:colOff>
      <xdr:row>63</xdr:row>
      <xdr:rowOff>98101</xdr:rowOff>
    </xdr:to>
    <xdr:sp macro="" textlink="">
      <xdr:nvSpPr>
        <xdr:cNvPr id="250" name="楕円 249">
          <a:extLst>
            <a:ext uri="{FF2B5EF4-FFF2-40B4-BE49-F238E27FC236}">
              <a16:creationId xmlns:a16="http://schemas.microsoft.com/office/drawing/2014/main" id="{64AD8753-53F8-4F65-8B62-7D6FDEB686DF}"/>
            </a:ext>
          </a:extLst>
        </xdr:cNvPr>
        <xdr:cNvSpPr/>
      </xdr:nvSpPr>
      <xdr:spPr>
        <a:xfrm>
          <a:off x="7810500" y="10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41188</xdr:rowOff>
    </xdr:from>
    <xdr:to>
      <xdr:col>45</xdr:col>
      <xdr:colOff>177800</xdr:colOff>
      <xdr:row>63</xdr:row>
      <xdr:rowOff>47301</xdr:rowOff>
    </xdr:to>
    <xdr:cxnSp macro="">
      <xdr:nvCxnSpPr>
        <xdr:cNvPr id="251" name="直線コネクタ 250">
          <a:extLst>
            <a:ext uri="{FF2B5EF4-FFF2-40B4-BE49-F238E27FC236}">
              <a16:creationId xmlns:a16="http://schemas.microsoft.com/office/drawing/2014/main" id="{61ACB7DA-D21D-47EF-B9AD-2A513883C2C8}"/>
            </a:ext>
          </a:extLst>
        </xdr:cNvPr>
        <xdr:cNvCxnSpPr/>
      </xdr:nvCxnSpPr>
      <xdr:spPr>
        <a:xfrm flipV="1">
          <a:off x="7861300" y="10842538"/>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1942</xdr:rowOff>
    </xdr:from>
    <xdr:to>
      <xdr:col>36</xdr:col>
      <xdr:colOff>165100</xdr:colOff>
      <xdr:row>63</xdr:row>
      <xdr:rowOff>103542</xdr:rowOff>
    </xdr:to>
    <xdr:sp macro="" textlink="">
      <xdr:nvSpPr>
        <xdr:cNvPr id="252" name="楕円 251">
          <a:extLst>
            <a:ext uri="{FF2B5EF4-FFF2-40B4-BE49-F238E27FC236}">
              <a16:creationId xmlns:a16="http://schemas.microsoft.com/office/drawing/2014/main" id="{33EB9F48-7115-48C5-A462-5E406D44A7C9}"/>
            </a:ext>
          </a:extLst>
        </xdr:cNvPr>
        <xdr:cNvSpPr/>
      </xdr:nvSpPr>
      <xdr:spPr>
        <a:xfrm>
          <a:off x="6921500" y="10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47301</xdr:rowOff>
    </xdr:from>
    <xdr:to>
      <xdr:col>41</xdr:col>
      <xdr:colOff>50800</xdr:colOff>
      <xdr:row>63</xdr:row>
      <xdr:rowOff>52742</xdr:rowOff>
    </xdr:to>
    <xdr:cxnSp macro="">
      <xdr:nvCxnSpPr>
        <xdr:cNvPr id="253" name="直線コネクタ 252">
          <a:extLst>
            <a:ext uri="{FF2B5EF4-FFF2-40B4-BE49-F238E27FC236}">
              <a16:creationId xmlns:a16="http://schemas.microsoft.com/office/drawing/2014/main" id="{37336E59-27AF-4C30-AD36-1272832D5009}"/>
            </a:ext>
          </a:extLst>
        </xdr:cNvPr>
        <xdr:cNvCxnSpPr/>
      </xdr:nvCxnSpPr>
      <xdr:spPr>
        <a:xfrm flipV="1">
          <a:off x="6972300" y="1084865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E18407D-B6C6-4765-A1E6-4E32977C24D1}"/>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16EB980-4737-4F38-84CF-8213108BD28E}"/>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BAE62C95-8A06-40EB-9B21-31645A689B92}"/>
            </a:ext>
          </a:extLst>
        </xdr:cNvPr>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DB1C332-B425-48F5-AEC2-F16EBF1AA391}"/>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100209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A1C2E39-4E4E-4212-9E07-A91A83943D70}"/>
            </a:ext>
          </a:extLst>
        </xdr:cNvPr>
        <xdr:cNvSpPr txBox="1"/>
      </xdr:nvSpPr>
      <xdr:spPr>
        <a:xfrm>
          <a:off x="9327095" y="1055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108515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14A64AA-81E3-4540-9BE8-CA5CB6E83769}"/>
            </a:ext>
          </a:extLst>
        </xdr:cNvPr>
        <xdr:cNvSpPr txBox="1"/>
      </xdr:nvSpPr>
      <xdr:spPr>
        <a:xfrm>
          <a:off x="8450795" y="1056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114628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FA3C81C-2419-4B40-B9AC-A8272C9401B5}"/>
            </a:ext>
          </a:extLst>
        </xdr:cNvPr>
        <xdr:cNvSpPr txBox="1"/>
      </xdr:nvSpPr>
      <xdr:spPr>
        <a:xfrm>
          <a:off x="7561795" y="1057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94669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847133D-33BD-4D01-8D10-6D8960469B50}"/>
            </a:ext>
          </a:extLst>
        </xdr:cNvPr>
        <xdr:cNvSpPr txBox="1"/>
      </xdr:nvSpPr>
      <xdr:spPr>
        <a:xfrm>
          <a:off x="6672795" y="108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74CF1E3-4217-411E-A73A-8BB026C529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BBEE4EE-E64F-450C-A90A-C679840D69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F79395D-35EF-4681-A604-F8C1E6E0384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1A99BA0-3D72-467D-88F6-E53F3D9316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C3EF3E1-2A54-4093-912A-269A777E32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1FC2F0A-610A-4EC1-AEE2-3054F8CF80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B20AE1F-90D5-4571-AFBF-B88601ECE5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A17C7B1-18A7-48D8-A254-D82B6F3A64C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92EC965-A49A-42E1-BA80-E9C5E79587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2160E05-AFE0-46C5-A319-94FDC6D665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5C601A0-549C-477F-B3CF-8C0EC4AC53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7F1BF35-321B-4BF3-8192-36AA9FFEDD7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F3E4C27-BBD1-4CDB-A56F-D7C8B41009B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10767AA7-D332-48DD-9E77-9B1FEB82416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4CBE274-54E0-4F83-8F2C-3A146117768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95F3DA3-9FD7-43EB-8B73-FA06F8572E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1EF0DD5-16CF-434D-A974-B3DDA710157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8A49654-D83F-4F2A-860F-7684BB8D8C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17B52EB-FA85-4653-83C1-1442AE073DF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78638B2-0377-4708-8219-4B1F617437B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3DB1540-188D-43F4-8446-256FC80DD10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629B16C-4316-40B3-9F8A-20D1A9DF7AC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6657CEE0-27FB-486B-B391-6890727A96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5EDF31C-4519-4A5C-83A7-FB8B479342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6A179C6-7E32-4CD9-955A-43B523F485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7AC9254-965B-468B-8AEB-BB049A3163CA}"/>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B7B0FC8-D44E-4596-9A66-A92698E64F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423942E2-8BB9-4E3B-B827-19660D98108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EA5ED99-EBB9-4E94-8138-25A27B6875C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98007A1-B40F-4E8D-8732-8F28CFCB7397}"/>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8B9C7BC-2980-4581-8907-3E15DE508D55}"/>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E7500F83-5432-47F9-BBF1-4C9F33EA53C8}"/>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6B4257FF-E91A-4E80-8E7E-43FF595362F3}"/>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AB5E357-58AF-4C22-B72D-039B26E9D78F}"/>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1912980A-746B-4936-B870-79292A7B9A5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FEE5672A-B435-4D55-A2ED-52E07E1E56F6}"/>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59518C1-419A-4E01-A3BE-2AB383CCC5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921D990-E363-4502-B956-48F62FE1B9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0310BE4-65E7-4E68-B2CD-86E2F5619D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9403F6-C706-407C-94FA-DCCB8B43AE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F3B88C3-7959-4AB1-8981-73E5F97177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111398</xdr:rowOff>
    </xdr:from>
    <xdr:to>
      <xdr:col>24</xdr:col>
      <xdr:colOff>114300</xdr:colOff>
      <xdr:row>87</xdr:row>
      <xdr:rowOff>41548</xdr:rowOff>
    </xdr:to>
    <xdr:sp macro="" textlink="">
      <xdr:nvSpPr>
        <xdr:cNvPr id="303" name="楕円 302">
          <a:extLst>
            <a:ext uri="{FF2B5EF4-FFF2-40B4-BE49-F238E27FC236}">
              <a16:creationId xmlns:a16="http://schemas.microsoft.com/office/drawing/2014/main" id="{3D926868-7125-477A-B9BF-6689A88DDB6F}"/>
            </a:ext>
          </a:extLst>
        </xdr:cNvPr>
        <xdr:cNvSpPr/>
      </xdr:nvSpPr>
      <xdr:spPr>
        <a:xfrm>
          <a:off x="45847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26325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ABD21AA-FB61-49BF-91CB-C9F30B8867FC}"/>
            </a:ext>
          </a:extLst>
        </xdr:cNvPr>
        <xdr:cNvSpPr txBox="1"/>
      </xdr:nvSpPr>
      <xdr:spPr>
        <a:xfrm>
          <a:off x="4673600" y="1477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95069</xdr:rowOff>
    </xdr:from>
    <xdr:to>
      <xdr:col>20</xdr:col>
      <xdr:colOff>38100</xdr:colOff>
      <xdr:row>87</xdr:row>
      <xdr:rowOff>25219</xdr:rowOff>
    </xdr:to>
    <xdr:sp macro="" textlink="">
      <xdr:nvSpPr>
        <xdr:cNvPr id="305" name="楕円 304">
          <a:extLst>
            <a:ext uri="{FF2B5EF4-FFF2-40B4-BE49-F238E27FC236}">
              <a16:creationId xmlns:a16="http://schemas.microsoft.com/office/drawing/2014/main" id="{45B59403-D4F1-4783-81E0-76AE178CE83D}"/>
            </a:ext>
          </a:extLst>
        </xdr:cNvPr>
        <xdr:cNvSpPr/>
      </xdr:nvSpPr>
      <xdr:spPr>
        <a:xfrm>
          <a:off x="3746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145869</xdr:rowOff>
    </xdr:from>
    <xdr:to>
      <xdr:col>24</xdr:col>
      <xdr:colOff>63500</xdr:colOff>
      <xdr:row>86</xdr:row>
      <xdr:rowOff>162198</xdr:rowOff>
    </xdr:to>
    <xdr:cxnSp macro="">
      <xdr:nvCxnSpPr>
        <xdr:cNvPr id="306" name="直線コネクタ 305">
          <a:extLst>
            <a:ext uri="{FF2B5EF4-FFF2-40B4-BE49-F238E27FC236}">
              <a16:creationId xmlns:a16="http://schemas.microsoft.com/office/drawing/2014/main" id="{9FEB15E4-2D80-4E02-9F08-3E3B88584EA2}"/>
            </a:ext>
          </a:extLst>
        </xdr:cNvPr>
        <xdr:cNvCxnSpPr/>
      </xdr:nvCxnSpPr>
      <xdr:spPr>
        <a:xfrm>
          <a:off x="3797300" y="148905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72208</xdr:rowOff>
    </xdr:from>
    <xdr:to>
      <xdr:col>15</xdr:col>
      <xdr:colOff>101600</xdr:colOff>
      <xdr:row>87</xdr:row>
      <xdr:rowOff>2358</xdr:rowOff>
    </xdr:to>
    <xdr:sp macro="" textlink="">
      <xdr:nvSpPr>
        <xdr:cNvPr id="307" name="楕円 306">
          <a:extLst>
            <a:ext uri="{FF2B5EF4-FFF2-40B4-BE49-F238E27FC236}">
              <a16:creationId xmlns:a16="http://schemas.microsoft.com/office/drawing/2014/main" id="{2147B7AB-6B37-4532-8161-F26439733D6E}"/>
            </a:ext>
          </a:extLst>
        </xdr:cNvPr>
        <xdr:cNvSpPr/>
      </xdr:nvSpPr>
      <xdr:spPr>
        <a:xfrm>
          <a:off x="2857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123008</xdr:rowOff>
    </xdr:from>
    <xdr:to>
      <xdr:col>19</xdr:col>
      <xdr:colOff>177800</xdr:colOff>
      <xdr:row>86</xdr:row>
      <xdr:rowOff>145869</xdr:rowOff>
    </xdr:to>
    <xdr:cxnSp macro="">
      <xdr:nvCxnSpPr>
        <xdr:cNvPr id="308" name="直線コネクタ 307">
          <a:extLst>
            <a:ext uri="{FF2B5EF4-FFF2-40B4-BE49-F238E27FC236}">
              <a16:creationId xmlns:a16="http://schemas.microsoft.com/office/drawing/2014/main" id="{A8C09FD8-1225-4371-AD3D-15565E38832E}"/>
            </a:ext>
          </a:extLst>
        </xdr:cNvPr>
        <xdr:cNvCxnSpPr/>
      </xdr:nvCxnSpPr>
      <xdr:spPr>
        <a:xfrm>
          <a:off x="2908300" y="14867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39551</xdr:rowOff>
    </xdr:from>
    <xdr:to>
      <xdr:col>10</xdr:col>
      <xdr:colOff>165100</xdr:colOff>
      <xdr:row>86</xdr:row>
      <xdr:rowOff>141151</xdr:rowOff>
    </xdr:to>
    <xdr:sp macro="" textlink="">
      <xdr:nvSpPr>
        <xdr:cNvPr id="309" name="楕円 308">
          <a:extLst>
            <a:ext uri="{FF2B5EF4-FFF2-40B4-BE49-F238E27FC236}">
              <a16:creationId xmlns:a16="http://schemas.microsoft.com/office/drawing/2014/main" id="{30D779B6-D8F8-4909-A9C0-A15416F66299}"/>
            </a:ext>
          </a:extLst>
        </xdr:cNvPr>
        <xdr:cNvSpPr/>
      </xdr:nvSpPr>
      <xdr:spPr>
        <a:xfrm>
          <a:off x="196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123008</xdr:rowOff>
    </xdr:to>
    <xdr:cxnSp macro="">
      <xdr:nvCxnSpPr>
        <xdr:cNvPr id="310" name="直線コネクタ 309">
          <a:extLst>
            <a:ext uri="{FF2B5EF4-FFF2-40B4-BE49-F238E27FC236}">
              <a16:creationId xmlns:a16="http://schemas.microsoft.com/office/drawing/2014/main" id="{F3590B25-7C94-4441-AAF3-9D7466C16D34}"/>
            </a:ext>
          </a:extLst>
        </xdr:cNvPr>
        <xdr:cNvCxnSpPr/>
      </xdr:nvCxnSpPr>
      <xdr:spPr>
        <a:xfrm>
          <a:off x="2019300" y="14835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1995</xdr:rowOff>
    </xdr:from>
    <xdr:to>
      <xdr:col>6</xdr:col>
      <xdr:colOff>38100</xdr:colOff>
      <xdr:row>86</xdr:row>
      <xdr:rowOff>103595</xdr:rowOff>
    </xdr:to>
    <xdr:sp macro="" textlink="">
      <xdr:nvSpPr>
        <xdr:cNvPr id="311" name="楕円 310">
          <a:extLst>
            <a:ext uri="{FF2B5EF4-FFF2-40B4-BE49-F238E27FC236}">
              <a16:creationId xmlns:a16="http://schemas.microsoft.com/office/drawing/2014/main" id="{7D1B6243-7CD9-436D-8221-023D299392FC}"/>
            </a:ext>
          </a:extLst>
        </xdr:cNvPr>
        <xdr:cNvSpPr/>
      </xdr:nvSpPr>
      <xdr:spPr>
        <a:xfrm>
          <a:off x="1079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52795</xdr:rowOff>
    </xdr:from>
    <xdr:to>
      <xdr:col>10</xdr:col>
      <xdr:colOff>114300</xdr:colOff>
      <xdr:row>86</xdr:row>
      <xdr:rowOff>90351</xdr:rowOff>
    </xdr:to>
    <xdr:cxnSp macro="">
      <xdr:nvCxnSpPr>
        <xdr:cNvPr id="312" name="直線コネクタ 311">
          <a:extLst>
            <a:ext uri="{FF2B5EF4-FFF2-40B4-BE49-F238E27FC236}">
              <a16:creationId xmlns:a16="http://schemas.microsoft.com/office/drawing/2014/main" id="{FAF3112F-8D2A-4C39-A33B-82058CD6B038}"/>
            </a:ext>
          </a:extLst>
        </xdr:cNvPr>
        <xdr:cNvCxnSpPr/>
      </xdr:nvCxnSpPr>
      <xdr:spPr>
        <a:xfrm>
          <a:off x="1130300" y="147974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E7B9DC01-212D-4F36-BAD0-69EDA0D3525D}"/>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A5F39407-8F93-4F26-94E3-53259B0E889F}"/>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B5D70B06-AB7D-490D-8C47-99AE5B8959C9}"/>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5D17BFDD-CBF4-4DC9-8BEE-949A14044572}"/>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16346</xdr:rowOff>
    </xdr:from>
    <xdr:ext cx="405111" cy="259045"/>
    <xdr:sp macro="" textlink="">
      <xdr:nvSpPr>
        <xdr:cNvPr id="317" name="n_1mainValue【公営住宅】&#10;有形固定資産減価償却率">
          <a:extLst>
            <a:ext uri="{FF2B5EF4-FFF2-40B4-BE49-F238E27FC236}">
              <a16:creationId xmlns:a16="http://schemas.microsoft.com/office/drawing/2014/main" id="{CAF6A3AE-4EA3-4F1D-9F7C-D9E229176E1C}"/>
            </a:ext>
          </a:extLst>
        </xdr:cNvPr>
        <xdr:cNvSpPr txBox="1"/>
      </xdr:nvSpPr>
      <xdr:spPr>
        <a:xfrm>
          <a:off x="3582044" y="1493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164935</xdr:rowOff>
    </xdr:from>
    <xdr:ext cx="405111" cy="259045"/>
    <xdr:sp macro="" textlink="">
      <xdr:nvSpPr>
        <xdr:cNvPr id="318" name="n_2mainValue【公営住宅】&#10;有形固定資産減価償却率">
          <a:extLst>
            <a:ext uri="{FF2B5EF4-FFF2-40B4-BE49-F238E27FC236}">
              <a16:creationId xmlns:a16="http://schemas.microsoft.com/office/drawing/2014/main" id="{2D06E161-E56B-48F1-A27B-3EE75672F184}"/>
            </a:ext>
          </a:extLst>
        </xdr:cNvPr>
        <xdr:cNvSpPr txBox="1"/>
      </xdr:nvSpPr>
      <xdr:spPr>
        <a:xfrm>
          <a:off x="2705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132278</xdr:rowOff>
    </xdr:from>
    <xdr:ext cx="405111" cy="259045"/>
    <xdr:sp macro="" textlink="">
      <xdr:nvSpPr>
        <xdr:cNvPr id="319" name="n_3mainValue【公営住宅】&#10;有形固定資産減価償却率">
          <a:extLst>
            <a:ext uri="{FF2B5EF4-FFF2-40B4-BE49-F238E27FC236}">
              <a16:creationId xmlns:a16="http://schemas.microsoft.com/office/drawing/2014/main" id="{6061476A-C2F9-4C59-96A1-8AAC96AAAA49}"/>
            </a:ext>
          </a:extLst>
        </xdr:cNvPr>
        <xdr:cNvSpPr txBox="1"/>
      </xdr:nvSpPr>
      <xdr:spPr>
        <a:xfrm>
          <a:off x="1816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94722</xdr:rowOff>
    </xdr:from>
    <xdr:ext cx="405111" cy="259045"/>
    <xdr:sp macro="" textlink="">
      <xdr:nvSpPr>
        <xdr:cNvPr id="320" name="n_4mainValue【公営住宅】&#10;有形固定資産減価償却率">
          <a:extLst>
            <a:ext uri="{FF2B5EF4-FFF2-40B4-BE49-F238E27FC236}">
              <a16:creationId xmlns:a16="http://schemas.microsoft.com/office/drawing/2014/main" id="{6A3D7FE6-2820-42AE-A8FA-1EDCB23D172D}"/>
            </a:ext>
          </a:extLst>
        </xdr:cNvPr>
        <xdr:cNvSpPr txBox="1"/>
      </xdr:nvSpPr>
      <xdr:spPr>
        <a:xfrm>
          <a:off x="927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C312A58-BD71-4D54-81DF-D087A5CF59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BB68B00-2C0A-4FEF-A2EF-2BDA5F15E0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CF379B1-FBBD-44F4-B2E9-EB30451D71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2FEF711-88F4-481B-B9A6-983148CD6B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0F84BFB-54F3-4C5C-8C12-F615106192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1443D22-9A40-420B-8F1F-EE09E6E8D5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45BCE62-26E1-47E2-916B-E0E3C1B2FE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413CABF-9EE6-4293-B23B-AEC736847C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E30B44D-A905-4535-9375-076FFB089C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A486853-79D9-4737-9688-50B421A2D36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2FD6DB9-D3BE-4B91-BD14-824D4FDE6A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E4E1248C-5DF1-41C2-A49D-955545F12E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347B861D-9483-4E4A-AEAE-774569DEFB2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56C5D7F1-2162-40BE-844E-28DD820BAB8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3EEAFC2-76F1-4AF7-BE72-0359EA63A02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BCCF02B-2E3D-4736-A153-CDA08211F46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830ACC9C-45A7-4A9E-9582-5B13B9E8645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88A462F-058C-4F25-A486-EECC16D9E70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DAE117E7-23C1-46A0-A0E1-C20D0C2F55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4AB7BFE-0741-4624-9E34-8178A64C5DB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F69C2E1-6133-4637-A51A-C7C5BB9C3C5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5251B25D-BDDE-4371-95D7-F58DA2B8A8E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B16D43F1-5C3D-4CCB-AAB5-863C233892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66DECFF6-EEAF-4270-A2E1-E9AA0CEE9D8D}"/>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E0EA39F3-DEF2-4CEB-A757-32BBDCCDAE8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8336870D-F594-4A89-ACEF-2873A1A7BC97}"/>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AD44C3AF-53B1-4437-BDFE-E89AC1FB6214}"/>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E4A98229-0508-495F-A61D-42DBE2C5BFD4}"/>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49FD21F4-A0DB-4902-8549-6519A13AABAE}"/>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A07EFF12-B24C-4977-9D7F-F1EF40324D63}"/>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DE4BE8AD-1DED-4711-9A60-ABD4B4B1031A}"/>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AE5F9559-4398-4E74-9D4D-EB2DA7817A19}"/>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EA315B97-A0C9-41C1-B44B-E6D09AE7C2A5}"/>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E1E87E13-3EC0-4E34-A4E8-429F2E82F98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39019CA-041F-40EC-8D10-48A174A2BA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0240A88-6547-4091-9E51-144933C313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2562FF8-203F-4101-9EB8-5469C10BA6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D636E1-71D7-4B86-AB52-5523E97406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FD746AE-2BB1-43AE-89F9-9F85E68682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61595</xdr:rowOff>
    </xdr:from>
    <xdr:to>
      <xdr:col>55</xdr:col>
      <xdr:colOff>50800</xdr:colOff>
      <xdr:row>85</xdr:row>
      <xdr:rowOff>163195</xdr:rowOff>
    </xdr:to>
    <xdr:sp macro="" textlink="">
      <xdr:nvSpPr>
        <xdr:cNvPr id="360" name="楕円 359">
          <a:extLst>
            <a:ext uri="{FF2B5EF4-FFF2-40B4-BE49-F238E27FC236}">
              <a16:creationId xmlns:a16="http://schemas.microsoft.com/office/drawing/2014/main" id="{CE20BCF4-928F-4C8B-8C8D-91AB469694FC}"/>
            </a:ext>
          </a:extLst>
        </xdr:cNvPr>
        <xdr:cNvSpPr/>
      </xdr:nvSpPr>
      <xdr:spPr>
        <a:xfrm>
          <a:off x="10426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40022</xdr:rowOff>
    </xdr:from>
    <xdr:ext cx="469744" cy="259045"/>
    <xdr:sp macro="" textlink="">
      <xdr:nvSpPr>
        <xdr:cNvPr id="361" name="【公営住宅】&#10;一人当たり面積該当値テキスト">
          <a:extLst>
            <a:ext uri="{FF2B5EF4-FFF2-40B4-BE49-F238E27FC236}">
              <a16:creationId xmlns:a16="http://schemas.microsoft.com/office/drawing/2014/main" id="{6880F651-D0BC-4CFB-9920-3002688D8428}"/>
            </a:ext>
          </a:extLst>
        </xdr:cNvPr>
        <xdr:cNvSpPr txBox="1"/>
      </xdr:nvSpPr>
      <xdr:spPr>
        <a:xfrm>
          <a:off x="10515600"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66167</xdr:rowOff>
    </xdr:from>
    <xdr:to>
      <xdr:col>50</xdr:col>
      <xdr:colOff>165100</xdr:colOff>
      <xdr:row>85</xdr:row>
      <xdr:rowOff>167767</xdr:rowOff>
    </xdr:to>
    <xdr:sp macro="" textlink="">
      <xdr:nvSpPr>
        <xdr:cNvPr id="362" name="楕円 361">
          <a:extLst>
            <a:ext uri="{FF2B5EF4-FFF2-40B4-BE49-F238E27FC236}">
              <a16:creationId xmlns:a16="http://schemas.microsoft.com/office/drawing/2014/main" id="{AED5E42B-C71A-46A4-9F82-D6F32C98B1B4}"/>
            </a:ext>
          </a:extLst>
        </xdr:cNvPr>
        <xdr:cNvSpPr/>
      </xdr:nvSpPr>
      <xdr:spPr>
        <a:xfrm>
          <a:off x="9588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112395</xdr:rowOff>
    </xdr:from>
    <xdr:to>
      <xdr:col>55</xdr:col>
      <xdr:colOff>0</xdr:colOff>
      <xdr:row>85</xdr:row>
      <xdr:rowOff>116967</xdr:rowOff>
    </xdr:to>
    <xdr:cxnSp macro="">
      <xdr:nvCxnSpPr>
        <xdr:cNvPr id="363" name="直線コネクタ 362">
          <a:extLst>
            <a:ext uri="{FF2B5EF4-FFF2-40B4-BE49-F238E27FC236}">
              <a16:creationId xmlns:a16="http://schemas.microsoft.com/office/drawing/2014/main" id="{82F36ABB-5723-4E5E-ABC9-04D1AA4F86F4}"/>
            </a:ext>
          </a:extLst>
        </xdr:cNvPr>
        <xdr:cNvCxnSpPr/>
      </xdr:nvCxnSpPr>
      <xdr:spPr>
        <a:xfrm flipV="1">
          <a:off x="9639300" y="1468564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70929</xdr:rowOff>
    </xdr:from>
    <xdr:to>
      <xdr:col>46</xdr:col>
      <xdr:colOff>38100</xdr:colOff>
      <xdr:row>86</xdr:row>
      <xdr:rowOff>1079</xdr:rowOff>
    </xdr:to>
    <xdr:sp macro="" textlink="">
      <xdr:nvSpPr>
        <xdr:cNvPr id="364" name="楕円 363">
          <a:extLst>
            <a:ext uri="{FF2B5EF4-FFF2-40B4-BE49-F238E27FC236}">
              <a16:creationId xmlns:a16="http://schemas.microsoft.com/office/drawing/2014/main" id="{B2F1405A-70A6-4E79-9AF4-6B4CE19D3A71}"/>
            </a:ext>
          </a:extLst>
        </xdr:cNvPr>
        <xdr:cNvSpPr/>
      </xdr:nvSpPr>
      <xdr:spPr>
        <a:xfrm>
          <a:off x="86995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116967</xdr:rowOff>
    </xdr:from>
    <xdr:to>
      <xdr:col>50</xdr:col>
      <xdr:colOff>114300</xdr:colOff>
      <xdr:row>85</xdr:row>
      <xdr:rowOff>121729</xdr:rowOff>
    </xdr:to>
    <xdr:cxnSp macro="">
      <xdr:nvCxnSpPr>
        <xdr:cNvPr id="365" name="直線コネクタ 364">
          <a:extLst>
            <a:ext uri="{FF2B5EF4-FFF2-40B4-BE49-F238E27FC236}">
              <a16:creationId xmlns:a16="http://schemas.microsoft.com/office/drawing/2014/main" id="{4889E64F-A4FA-456C-9E34-720A961F516C}"/>
            </a:ext>
          </a:extLst>
        </xdr:cNvPr>
        <xdr:cNvCxnSpPr/>
      </xdr:nvCxnSpPr>
      <xdr:spPr>
        <a:xfrm flipV="1">
          <a:off x="8750300" y="1469021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74549</xdr:rowOff>
    </xdr:from>
    <xdr:to>
      <xdr:col>41</xdr:col>
      <xdr:colOff>101600</xdr:colOff>
      <xdr:row>86</xdr:row>
      <xdr:rowOff>4699</xdr:rowOff>
    </xdr:to>
    <xdr:sp macro="" textlink="">
      <xdr:nvSpPr>
        <xdr:cNvPr id="366" name="楕円 365">
          <a:extLst>
            <a:ext uri="{FF2B5EF4-FFF2-40B4-BE49-F238E27FC236}">
              <a16:creationId xmlns:a16="http://schemas.microsoft.com/office/drawing/2014/main" id="{F46B3C82-D9F7-4A4D-A561-051282DD995A}"/>
            </a:ext>
          </a:extLst>
        </xdr:cNvPr>
        <xdr:cNvSpPr/>
      </xdr:nvSpPr>
      <xdr:spPr>
        <a:xfrm>
          <a:off x="7810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121729</xdr:rowOff>
    </xdr:from>
    <xdr:to>
      <xdr:col>45</xdr:col>
      <xdr:colOff>177800</xdr:colOff>
      <xdr:row>85</xdr:row>
      <xdr:rowOff>125349</xdr:rowOff>
    </xdr:to>
    <xdr:cxnSp macro="">
      <xdr:nvCxnSpPr>
        <xdr:cNvPr id="367" name="直線コネクタ 366">
          <a:extLst>
            <a:ext uri="{FF2B5EF4-FFF2-40B4-BE49-F238E27FC236}">
              <a16:creationId xmlns:a16="http://schemas.microsoft.com/office/drawing/2014/main" id="{A3F838EC-8ECB-4EF9-BE64-B34448A0560E}"/>
            </a:ext>
          </a:extLst>
        </xdr:cNvPr>
        <xdr:cNvCxnSpPr/>
      </xdr:nvCxnSpPr>
      <xdr:spPr>
        <a:xfrm flipV="1">
          <a:off x="7861300" y="146949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78550</xdr:rowOff>
    </xdr:from>
    <xdr:to>
      <xdr:col>36</xdr:col>
      <xdr:colOff>165100</xdr:colOff>
      <xdr:row>86</xdr:row>
      <xdr:rowOff>8700</xdr:rowOff>
    </xdr:to>
    <xdr:sp macro="" textlink="">
      <xdr:nvSpPr>
        <xdr:cNvPr id="368" name="楕円 367">
          <a:extLst>
            <a:ext uri="{FF2B5EF4-FFF2-40B4-BE49-F238E27FC236}">
              <a16:creationId xmlns:a16="http://schemas.microsoft.com/office/drawing/2014/main" id="{777E4D6D-3FE3-476F-BCC2-08065A8F4D48}"/>
            </a:ext>
          </a:extLst>
        </xdr:cNvPr>
        <xdr:cNvSpPr/>
      </xdr:nvSpPr>
      <xdr:spPr>
        <a:xfrm>
          <a:off x="6921500" y="146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125349</xdr:rowOff>
    </xdr:from>
    <xdr:to>
      <xdr:col>41</xdr:col>
      <xdr:colOff>50800</xdr:colOff>
      <xdr:row>85</xdr:row>
      <xdr:rowOff>129350</xdr:rowOff>
    </xdr:to>
    <xdr:cxnSp macro="">
      <xdr:nvCxnSpPr>
        <xdr:cNvPr id="369" name="直線コネクタ 368">
          <a:extLst>
            <a:ext uri="{FF2B5EF4-FFF2-40B4-BE49-F238E27FC236}">
              <a16:creationId xmlns:a16="http://schemas.microsoft.com/office/drawing/2014/main" id="{13BF86BC-CF2F-44C9-B78F-B00DC23B4077}"/>
            </a:ext>
          </a:extLst>
        </xdr:cNvPr>
        <xdr:cNvCxnSpPr/>
      </xdr:nvCxnSpPr>
      <xdr:spPr>
        <a:xfrm flipV="1">
          <a:off x="6972300" y="146985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4EDA42F5-4825-440F-ACD8-197D34AE8961}"/>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346454D-95F5-450F-8282-32A36B6DF50C}"/>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AF076ACE-DECA-47CF-9D0A-7872597D2533}"/>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E2D760-C43A-4F8A-81D4-FFB8EFB59CDB}"/>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158894</xdr:rowOff>
    </xdr:from>
    <xdr:ext cx="469744" cy="259045"/>
    <xdr:sp macro="" textlink="">
      <xdr:nvSpPr>
        <xdr:cNvPr id="374" name="n_1mainValue【公営住宅】&#10;一人当たり面積">
          <a:extLst>
            <a:ext uri="{FF2B5EF4-FFF2-40B4-BE49-F238E27FC236}">
              <a16:creationId xmlns:a16="http://schemas.microsoft.com/office/drawing/2014/main" id="{CC9A788E-243F-42F8-88DB-8C31FDE238FA}"/>
            </a:ext>
          </a:extLst>
        </xdr:cNvPr>
        <xdr:cNvSpPr txBox="1"/>
      </xdr:nvSpPr>
      <xdr:spPr>
        <a:xfrm>
          <a:off x="9391727" y="147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163656</xdr:rowOff>
    </xdr:from>
    <xdr:ext cx="469744" cy="259045"/>
    <xdr:sp macro="" textlink="">
      <xdr:nvSpPr>
        <xdr:cNvPr id="375" name="n_2mainValue【公営住宅】&#10;一人当たり面積">
          <a:extLst>
            <a:ext uri="{FF2B5EF4-FFF2-40B4-BE49-F238E27FC236}">
              <a16:creationId xmlns:a16="http://schemas.microsoft.com/office/drawing/2014/main" id="{59AB101C-E108-4467-BC12-9FA95A9DA05A}"/>
            </a:ext>
          </a:extLst>
        </xdr:cNvPr>
        <xdr:cNvSpPr txBox="1"/>
      </xdr:nvSpPr>
      <xdr:spPr>
        <a:xfrm>
          <a:off x="8515427" y="1473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167276</xdr:rowOff>
    </xdr:from>
    <xdr:ext cx="469744" cy="259045"/>
    <xdr:sp macro="" textlink="">
      <xdr:nvSpPr>
        <xdr:cNvPr id="376" name="n_3mainValue【公営住宅】&#10;一人当たり面積">
          <a:extLst>
            <a:ext uri="{FF2B5EF4-FFF2-40B4-BE49-F238E27FC236}">
              <a16:creationId xmlns:a16="http://schemas.microsoft.com/office/drawing/2014/main" id="{FBBFE956-672E-410E-8EF4-87439CBD9B90}"/>
            </a:ext>
          </a:extLst>
        </xdr:cNvPr>
        <xdr:cNvSpPr txBox="1"/>
      </xdr:nvSpPr>
      <xdr:spPr>
        <a:xfrm>
          <a:off x="76264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171277</xdr:rowOff>
    </xdr:from>
    <xdr:ext cx="469744" cy="259045"/>
    <xdr:sp macro="" textlink="">
      <xdr:nvSpPr>
        <xdr:cNvPr id="377" name="n_4mainValue【公営住宅】&#10;一人当たり面積">
          <a:extLst>
            <a:ext uri="{FF2B5EF4-FFF2-40B4-BE49-F238E27FC236}">
              <a16:creationId xmlns:a16="http://schemas.microsoft.com/office/drawing/2014/main" id="{FA2EEFCB-676A-4C3F-B06B-01C18860FE84}"/>
            </a:ext>
          </a:extLst>
        </xdr:cNvPr>
        <xdr:cNvSpPr txBox="1"/>
      </xdr:nvSpPr>
      <xdr:spPr>
        <a:xfrm>
          <a:off x="6737427" y="1474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99E5F3D-8380-4441-91E1-64A2F1DFCC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D7CCAA4-FB48-4D22-8FFF-89E456B633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657B400-B6F2-49E3-A0EE-A8AABD0C62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735F9BC-3437-4ED3-8416-BE1F2B0FDC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4D6CB8F-8171-4789-8B6E-7EBF06F01F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7A1A090-A77E-4E9A-9A72-9E63A118917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268AA71-EAF5-41AE-8012-449603D895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C9A547B-9ED7-4DEA-A240-960362D116B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4F6B095-774B-4228-9DE7-D6AC51CA78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AE86F610-2C8C-4006-AAFC-00D2F4F31E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1B19D4A-2754-48D1-A773-AD22658566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7F3BB58B-F2C7-4E90-AD8F-E593F317CA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F08EC1B-6BAB-48D5-8466-B2ED382B57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B1CC9FF-EC12-4F47-A799-297139F2B7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9D59596-5B76-4F65-B458-B5201055F4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26E92FE-092A-4826-BAE1-52FE9045C8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59EC4080-8950-4AF0-82BA-EA042F8056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804096A-A152-4B45-9934-645E819A39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19A5552B-5077-4891-BF52-C4C16EC31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528C8BF-C06E-4C54-B442-B1053AE917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241A213-1AAC-4183-9788-F7377CA9C4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186EC645-4A89-4820-82A9-C3FDA6338D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2D48838-27AB-4983-8D23-FE2C546008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CE5F9D77-9ECE-476F-AD0B-4EF806A1D9B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047B89E3-276D-4F68-9FC6-D74C4AFC4E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F4D728A3-762D-4B23-BE88-A046B585EB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458C8568-D0B0-4272-B468-5578B95F0D4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020A7389-9EA8-4430-B809-E65786DF96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8444EFCF-92BC-4570-AADE-F1B4CFD2F9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8FA5771F-AE09-4684-86B2-C46A8757EC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77EAAD87-F7B3-4286-809E-618397FB71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F4C5ADEA-15C4-42B7-8EBA-40739E50F3B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2A8CBE3A-EB16-4AC0-9013-10AAB68A1E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B2E03AA-414C-468B-A784-AE8EDCE5CA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29F1A706-3AC1-4109-9271-586F4FBD04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C5CE73C7-0C59-4BE8-89C5-EF1768BD14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FECBDB66-5420-46AD-BFC2-EDCF3135BA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2883803-6FB5-4F86-960F-4D59D91761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697B369A-111E-4674-8A49-E0FE518538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2163E929-E7F8-4070-8C5A-CFA61D9FDC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FFA0615D-3A7C-42DD-A88C-DFC5D25448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1ADF0CF6-CF75-48C2-8F3A-02FFD88846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203EC92D-CDB5-4987-B6CB-67418ED302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DAEABE94-72EF-44FE-ABD3-25012DE9322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9C01E541-66CF-4F92-BE4F-3F2C1312CF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9B23DB3F-EBEC-4AC5-9454-ED1CFC7D9F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207F2335-196D-497D-BBB7-3102C0C45D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8B2A6A89-3A1C-4916-9106-87AA155F38A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9B89472C-3078-4AC4-918F-76CFECF0D8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874D0F08-4DDB-47CB-85F5-F95917E3654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7A8FC1B1-7B6B-49E3-A3AB-54239D4E4C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05814C58-C0A8-45C8-ABCF-26AC6B0C7A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D334CD81-B67D-43AD-9318-1699A191918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9E823041-F018-4A67-B7F5-8CE6F74E9CA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6B12FF4D-5F31-4E6F-8CFF-61B340BF39E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900518EA-4728-436D-8A8B-6261BD1A03D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F69A1AEB-50FC-4C2F-9D1D-F73EF2DDC7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5" name="直線コネクタ 434">
          <a:extLst>
            <a:ext uri="{FF2B5EF4-FFF2-40B4-BE49-F238E27FC236}">
              <a16:creationId xmlns:a16="http://schemas.microsoft.com/office/drawing/2014/main" id="{5C95D772-1FE0-4D8C-9AD6-D032CD9449DB}"/>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DA590500-4036-4945-AF16-545351171F7C}"/>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7" name="直線コネクタ 436">
          <a:extLst>
            <a:ext uri="{FF2B5EF4-FFF2-40B4-BE49-F238E27FC236}">
              <a16:creationId xmlns:a16="http://schemas.microsoft.com/office/drawing/2014/main" id="{B6EC8A0A-B2DD-4915-92ED-2E734DC2E2CC}"/>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CC9AE979-F70A-4AA4-9B51-1244240B50A6}"/>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9" name="直線コネクタ 438">
          <a:extLst>
            <a:ext uri="{FF2B5EF4-FFF2-40B4-BE49-F238E27FC236}">
              <a16:creationId xmlns:a16="http://schemas.microsoft.com/office/drawing/2014/main" id="{24622EDA-67A8-487C-ACF9-E315C1820C7D}"/>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556CEC70-FC91-46C9-855B-900CA0BD2CF3}"/>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1" name="フローチャート: 判断 440">
          <a:extLst>
            <a:ext uri="{FF2B5EF4-FFF2-40B4-BE49-F238E27FC236}">
              <a16:creationId xmlns:a16="http://schemas.microsoft.com/office/drawing/2014/main" id="{107F3489-02CB-4136-BBBD-FDD63B48A8F7}"/>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42" name="フローチャート: 判断 441">
          <a:extLst>
            <a:ext uri="{FF2B5EF4-FFF2-40B4-BE49-F238E27FC236}">
              <a16:creationId xmlns:a16="http://schemas.microsoft.com/office/drawing/2014/main" id="{81D87681-3938-4DEF-AF0D-6DC06BE1E26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3" name="フローチャート: 判断 442">
          <a:extLst>
            <a:ext uri="{FF2B5EF4-FFF2-40B4-BE49-F238E27FC236}">
              <a16:creationId xmlns:a16="http://schemas.microsoft.com/office/drawing/2014/main" id="{9398EFC0-5522-4613-B8E6-F4D3C41ED9C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4" name="フローチャート: 判断 443">
          <a:extLst>
            <a:ext uri="{FF2B5EF4-FFF2-40B4-BE49-F238E27FC236}">
              <a16:creationId xmlns:a16="http://schemas.microsoft.com/office/drawing/2014/main" id="{B1560438-EB3F-4A4B-88A0-EA6AF8105EE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5" name="フローチャート: 判断 444">
          <a:extLst>
            <a:ext uri="{FF2B5EF4-FFF2-40B4-BE49-F238E27FC236}">
              <a16:creationId xmlns:a16="http://schemas.microsoft.com/office/drawing/2014/main" id="{5705CD75-0901-44E4-996A-4372CB528385}"/>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0A6F129-1808-4761-90E5-BE1326658E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C05D346-6179-41E4-8A65-F742BC7AE3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23CC16E-B5EA-4ABB-87CE-6DC115FAF6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F981425-FE05-4286-A9A2-92D8DF2095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AD64BBC-3B86-4643-A415-A2796459CD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xdr:rowOff>
    </xdr:from>
    <xdr:to>
      <xdr:col>85</xdr:col>
      <xdr:colOff>177800</xdr:colOff>
      <xdr:row>56</xdr:row>
      <xdr:rowOff>116115</xdr:rowOff>
    </xdr:to>
    <xdr:sp macro="" textlink="">
      <xdr:nvSpPr>
        <xdr:cNvPr id="451" name="楕円 450">
          <a:extLst>
            <a:ext uri="{FF2B5EF4-FFF2-40B4-BE49-F238E27FC236}">
              <a16:creationId xmlns:a16="http://schemas.microsoft.com/office/drawing/2014/main" id="{A9813404-DB4A-4111-A8EF-7A4775E556F1}"/>
            </a:ext>
          </a:extLst>
        </xdr:cNvPr>
        <xdr:cNvSpPr/>
      </xdr:nvSpPr>
      <xdr:spPr>
        <a:xfrm>
          <a:off x="16268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138992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7E20C2AA-A65D-4F80-BBEF-2CA590605522}"/>
            </a:ext>
          </a:extLst>
        </xdr:cNvPr>
        <xdr:cNvSpPr txBox="1"/>
      </xdr:nvSpPr>
      <xdr:spPr>
        <a:xfrm>
          <a:off x="163576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453" name="楕円 452">
          <a:extLst>
            <a:ext uri="{FF2B5EF4-FFF2-40B4-BE49-F238E27FC236}">
              <a16:creationId xmlns:a16="http://schemas.microsoft.com/office/drawing/2014/main" id="{F6A8F510-A54A-4776-A5F0-D7E78CEB6D78}"/>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60</xdr:row>
      <xdr:rowOff>99604</xdr:rowOff>
    </xdr:to>
    <xdr:cxnSp macro="">
      <xdr:nvCxnSpPr>
        <xdr:cNvPr id="454" name="直線コネクタ 453">
          <a:extLst>
            <a:ext uri="{FF2B5EF4-FFF2-40B4-BE49-F238E27FC236}">
              <a16:creationId xmlns:a16="http://schemas.microsoft.com/office/drawing/2014/main" id="{D58C8A33-E91F-4BAC-92DB-0376EAACBA25}"/>
            </a:ext>
          </a:extLst>
        </xdr:cNvPr>
        <xdr:cNvCxnSpPr/>
      </xdr:nvCxnSpPr>
      <xdr:spPr>
        <a:xfrm flipV="1">
          <a:off x="15481300" y="9666515"/>
          <a:ext cx="838200" cy="7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455" name="楕円 454">
          <a:extLst>
            <a:ext uri="{FF2B5EF4-FFF2-40B4-BE49-F238E27FC236}">
              <a16:creationId xmlns:a16="http://schemas.microsoft.com/office/drawing/2014/main" id="{2E937C6F-067A-4353-BAB7-8C74EBF9AEA4}"/>
            </a:ext>
          </a:extLst>
        </xdr:cNvPr>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99604</xdr:rowOff>
    </xdr:to>
    <xdr:cxnSp macro="">
      <xdr:nvCxnSpPr>
        <xdr:cNvPr id="456" name="直線コネクタ 455">
          <a:extLst>
            <a:ext uri="{FF2B5EF4-FFF2-40B4-BE49-F238E27FC236}">
              <a16:creationId xmlns:a16="http://schemas.microsoft.com/office/drawing/2014/main" id="{73051BDD-FB4D-40FF-BB4B-721AF6B8A48A}"/>
            </a:ext>
          </a:extLst>
        </xdr:cNvPr>
        <xdr:cNvCxnSpPr/>
      </xdr:nvCxnSpPr>
      <xdr:spPr>
        <a:xfrm>
          <a:off x="14592300" y="103653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457" name="楕円 456">
          <a:extLst>
            <a:ext uri="{FF2B5EF4-FFF2-40B4-BE49-F238E27FC236}">
              <a16:creationId xmlns:a16="http://schemas.microsoft.com/office/drawing/2014/main" id="{EA4EADDF-A70F-4782-8960-4D7864A2DCFA}"/>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78377</xdr:rowOff>
    </xdr:to>
    <xdr:cxnSp macro="">
      <xdr:nvCxnSpPr>
        <xdr:cNvPr id="458" name="直線コネクタ 457">
          <a:extLst>
            <a:ext uri="{FF2B5EF4-FFF2-40B4-BE49-F238E27FC236}">
              <a16:creationId xmlns:a16="http://schemas.microsoft.com/office/drawing/2014/main" id="{60C6966C-A1C6-4A77-8F92-A4ABC142B1A9}"/>
            </a:ext>
          </a:extLst>
        </xdr:cNvPr>
        <xdr:cNvCxnSpPr/>
      </xdr:nvCxnSpPr>
      <xdr:spPr>
        <a:xfrm>
          <a:off x="13703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156573</xdr:rowOff>
    </xdr:from>
    <xdr:to>
      <xdr:col>67</xdr:col>
      <xdr:colOff>101600</xdr:colOff>
      <xdr:row>60</xdr:row>
      <xdr:rowOff>86723</xdr:rowOff>
    </xdr:to>
    <xdr:sp macro="" textlink="">
      <xdr:nvSpPr>
        <xdr:cNvPr id="459" name="楕円 458">
          <a:extLst>
            <a:ext uri="{FF2B5EF4-FFF2-40B4-BE49-F238E27FC236}">
              <a16:creationId xmlns:a16="http://schemas.microsoft.com/office/drawing/2014/main" id="{E48E9A9E-5683-4CBA-95C6-50B94A98B6A6}"/>
            </a:ext>
          </a:extLst>
        </xdr:cNvPr>
        <xdr:cNvSpPr/>
      </xdr:nvSpPr>
      <xdr:spPr>
        <a:xfrm>
          <a:off x="12763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35923</xdr:rowOff>
    </xdr:from>
    <xdr:to>
      <xdr:col>71</xdr:col>
      <xdr:colOff>177800</xdr:colOff>
      <xdr:row>60</xdr:row>
      <xdr:rowOff>52251</xdr:rowOff>
    </xdr:to>
    <xdr:cxnSp macro="">
      <xdr:nvCxnSpPr>
        <xdr:cNvPr id="460" name="直線コネクタ 459">
          <a:extLst>
            <a:ext uri="{FF2B5EF4-FFF2-40B4-BE49-F238E27FC236}">
              <a16:creationId xmlns:a16="http://schemas.microsoft.com/office/drawing/2014/main" id="{2E9A70F2-248D-4D83-BC23-60717C049445}"/>
            </a:ext>
          </a:extLst>
        </xdr:cNvPr>
        <xdr:cNvCxnSpPr/>
      </xdr:nvCxnSpPr>
      <xdr:spPr>
        <a:xfrm>
          <a:off x="12814300" y="103229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461" name="n_1aveValue【学校施設】&#10;有形固定資産減価償却率">
          <a:extLst>
            <a:ext uri="{FF2B5EF4-FFF2-40B4-BE49-F238E27FC236}">
              <a16:creationId xmlns:a16="http://schemas.microsoft.com/office/drawing/2014/main" id="{6DD69AB4-AB52-44BD-A1FE-B2BE6C3935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462" name="n_2aveValue【学校施設】&#10;有形固定資産減価償却率">
          <a:extLst>
            <a:ext uri="{FF2B5EF4-FFF2-40B4-BE49-F238E27FC236}">
              <a16:creationId xmlns:a16="http://schemas.microsoft.com/office/drawing/2014/main" id="{A55144C7-B678-4509-B682-8F7213E9B95F}"/>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463" name="n_3aveValue【学校施設】&#10;有形固定資産減価償却率">
          <a:extLst>
            <a:ext uri="{FF2B5EF4-FFF2-40B4-BE49-F238E27FC236}">
              <a16:creationId xmlns:a16="http://schemas.microsoft.com/office/drawing/2014/main" id="{EFC2E4B2-8E44-4F3A-A51D-294C077FFFEC}"/>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464" name="n_4aveValue【学校施設】&#10;有形固定資産減価償却率">
          <a:extLst>
            <a:ext uri="{FF2B5EF4-FFF2-40B4-BE49-F238E27FC236}">
              <a16:creationId xmlns:a16="http://schemas.microsoft.com/office/drawing/2014/main" id="{2EA98B29-B219-4578-BA41-8103847E14B8}"/>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465" name="n_1mainValue【学校施設】&#10;有形固定資産減価償却率">
          <a:extLst>
            <a:ext uri="{FF2B5EF4-FFF2-40B4-BE49-F238E27FC236}">
              <a16:creationId xmlns:a16="http://schemas.microsoft.com/office/drawing/2014/main" id="{8CB26959-A483-4138-9B68-74E165E067AE}"/>
            </a:ext>
          </a:extLst>
        </xdr:cNvPr>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145704</xdr:rowOff>
    </xdr:from>
    <xdr:ext cx="405111" cy="259045"/>
    <xdr:sp macro="" textlink="">
      <xdr:nvSpPr>
        <xdr:cNvPr id="466" name="n_2mainValue【学校施設】&#10;有形固定資産減価償却率">
          <a:extLst>
            <a:ext uri="{FF2B5EF4-FFF2-40B4-BE49-F238E27FC236}">
              <a16:creationId xmlns:a16="http://schemas.microsoft.com/office/drawing/2014/main" id="{56B06BE7-89B8-4617-8283-C21C6C8F48F7}"/>
            </a:ext>
          </a:extLst>
        </xdr:cNvPr>
        <xdr:cNvSpPr txBox="1"/>
      </xdr:nvSpPr>
      <xdr:spPr>
        <a:xfrm>
          <a:off x="14389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467" name="n_3mainValue【学校施設】&#10;有形固定資産減価償却率">
          <a:extLst>
            <a:ext uri="{FF2B5EF4-FFF2-40B4-BE49-F238E27FC236}">
              <a16:creationId xmlns:a16="http://schemas.microsoft.com/office/drawing/2014/main" id="{8C1411DD-3E41-4B8B-8AF4-B1B43764869E}"/>
            </a:ext>
          </a:extLst>
        </xdr:cNvPr>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103250</xdr:rowOff>
    </xdr:from>
    <xdr:ext cx="405111" cy="259045"/>
    <xdr:sp macro="" textlink="">
      <xdr:nvSpPr>
        <xdr:cNvPr id="468" name="n_4mainValue【学校施設】&#10;有形固定資産減価償却率">
          <a:extLst>
            <a:ext uri="{FF2B5EF4-FFF2-40B4-BE49-F238E27FC236}">
              <a16:creationId xmlns:a16="http://schemas.microsoft.com/office/drawing/2014/main" id="{D054FCAC-A1AF-4EF0-B4E2-D787B6FD7D5A}"/>
            </a:ext>
          </a:extLst>
        </xdr:cNvPr>
        <xdr:cNvSpPr txBox="1"/>
      </xdr:nvSpPr>
      <xdr:spPr>
        <a:xfrm>
          <a:off x="12611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F9DB8E61-110F-4784-AD04-BD5C636C6A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C8E199A9-0185-41AA-9ADF-BD24C028BC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A1F58BB6-BC2B-46F7-9C33-1962EE042C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E8223C0A-45FF-41DE-B1A7-DF55F16C33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703384F8-98ED-41D4-8EC6-C6FE73786D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C88FCC7-A5A0-4068-8DE8-896210FE3A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96DD884E-1355-4086-BC67-2DFF104BA7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CFA60518-4DD2-468F-82CE-B2594848A8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A361CA2E-80A5-4587-856F-0DFEC7DB44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CFB808CA-DFE5-4E0B-9F54-550934C2DB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C072D6C9-CBCD-4FA5-AC22-E1676C4CF3A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456829FD-BE63-4A1D-AAA1-D3D7EDF030C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A13C317F-B410-40E8-9E4B-7CA9AAA3A2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B0C42BA6-D017-4EDC-A084-DD7E79CA80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20255BD0-FF12-4C70-A8E6-BD22B843F27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D29A43D5-5346-4697-A2B8-8012A98685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B3BF0900-1924-47BB-82BF-27BCCDFCDBF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46A201C-B9F5-441E-8E17-79D9540905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98A6A534-934E-4E0E-BA5D-BEA126B31AF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42D3D05C-F422-415A-AD67-823B90C63A8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D674812E-48AE-406C-B953-6FA65CAA05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D4748A9E-1A9F-441B-8D4C-7FE931E933F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BE8FEFEA-927A-40FB-9FEE-EE3F0DCFF6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92" name="直線コネクタ 491">
          <a:extLst>
            <a:ext uri="{FF2B5EF4-FFF2-40B4-BE49-F238E27FC236}">
              <a16:creationId xmlns:a16="http://schemas.microsoft.com/office/drawing/2014/main" id="{F71C5909-F038-4CA0-98CB-C00C33CBADAC}"/>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3" name="【学校施設】&#10;一人当たり面積最小値テキスト">
          <a:extLst>
            <a:ext uri="{FF2B5EF4-FFF2-40B4-BE49-F238E27FC236}">
              <a16:creationId xmlns:a16="http://schemas.microsoft.com/office/drawing/2014/main" id="{87A574EF-A22C-40DC-A328-6DAC40D1C3CD}"/>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4" name="直線コネクタ 493">
          <a:extLst>
            <a:ext uri="{FF2B5EF4-FFF2-40B4-BE49-F238E27FC236}">
              <a16:creationId xmlns:a16="http://schemas.microsoft.com/office/drawing/2014/main" id="{9121A575-826C-4BDA-9C8E-7C5E119CB584}"/>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5" name="【学校施設】&#10;一人当たり面積最大値テキスト">
          <a:extLst>
            <a:ext uri="{FF2B5EF4-FFF2-40B4-BE49-F238E27FC236}">
              <a16:creationId xmlns:a16="http://schemas.microsoft.com/office/drawing/2014/main" id="{94AD3F04-A005-45DA-8EBE-D8E96D7D9DE7}"/>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6" name="直線コネクタ 495">
          <a:extLst>
            <a:ext uri="{FF2B5EF4-FFF2-40B4-BE49-F238E27FC236}">
              <a16:creationId xmlns:a16="http://schemas.microsoft.com/office/drawing/2014/main" id="{477E3920-A8AB-4271-8E56-BE01E0095C25}"/>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497" name="【学校施設】&#10;一人当たり面積平均値テキスト">
          <a:extLst>
            <a:ext uri="{FF2B5EF4-FFF2-40B4-BE49-F238E27FC236}">
              <a16:creationId xmlns:a16="http://schemas.microsoft.com/office/drawing/2014/main" id="{ED82050D-215A-47F2-A36B-36DF9FE1F99F}"/>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8" name="フローチャート: 判断 497">
          <a:extLst>
            <a:ext uri="{FF2B5EF4-FFF2-40B4-BE49-F238E27FC236}">
              <a16:creationId xmlns:a16="http://schemas.microsoft.com/office/drawing/2014/main" id="{0FCEF431-95AF-4038-9089-BA3CF016BAA4}"/>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9" name="フローチャート: 判断 498">
          <a:extLst>
            <a:ext uri="{FF2B5EF4-FFF2-40B4-BE49-F238E27FC236}">
              <a16:creationId xmlns:a16="http://schemas.microsoft.com/office/drawing/2014/main" id="{FD311E0E-79AF-45CA-9E83-8B1DD155B3D9}"/>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00" name="フローチャート: 判断 499">
          <a:extLst>
            <a:ext uri="{FF2B5EF4-FFF2-40B4-BE49-F238E27FC236}">
              <a16:creationId xmlns:a16="http://schemas.microsoft.com/office/drawing/2014/main" id="{45D4CB50-4FE0-4A4F-9AD8-5D4AA8757E7A}"/>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01" name="フローチャート: 判断 500">
          <a:extLst>
            <a:ext uri="{FF2B5EF4-FFF2-40B4-BE49-F238E27FC236}">
              <a16:creationId xmlns:a16="http://schemas.microsoft.com/office/drawing/2014/main" id="{D1BED071-1273-4E63-9940-C51F909AC156}"/>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02" name="フローチャート: 判断 501">
          <a:extLst>
            <a:ext uri="{FF2B5EF4-FFF2-40B4-BE49-F238E27FC236}">
              <a16:creationId xmlns:a16="http://schemas.microsoft.com/office/drawing/2014/main" id="{30BFFB40-7B86-475D-8044-F39902B2E85C}"/>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336156B-14A3-4CFE-A518-F0B5805001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5608761-B028-4C3A-92B1-9F14C04940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C7412C1-8275-451C-94AF-265203487B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32C9C67-185C-43F0-B77B-C1B5DCC830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4D213F0-7E5D-4869-92F8-0433A821F4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48641</xdr:rowOff>
    </xdr:from>
    <xdr:to>
      <xdr:col>116</xdr:col>
      <xdr:colOff>114300</xdr:colOff>
      <xdr:row>62</xdr:row>
      <xdr:rowOff>150241</xdr:rowOff>
    </xdr:to>
    <xdr:sp macro="" textlink="">
      <xdr:nvSpPr>
        <xdr:cNvPr id="508" name="楕円 507">
          <a:extLst>
            <a:ext uri="{FF2B5EF4-FFF2-40B4-BE49-F238E27FC236}">
              <a16:creationId xmlns:a16="http://schemas.microsoft.com/office/drawing/2014/main" id="{E860D84C-2AF1-4484-99AE-D52B94B2442A}"/>
            </a:ext>
          </a:extLst>
        </xdr:cNvPr>
        <xdr:cNvSpPr/>
      </xdr:nvSpPr>
      <xdr:spPr>
        <a:xfrm>
          <a:off x="221107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27068</xdr:rowOff>
    </xdr:from>
    <xdr:ext cx="469744" cy="259045"/>
    <xdr:sp macro="" textlink="">
      <xdr:nvSpPr>
        <xdr:cNvPr id="509" name="【学校施設】&#10;一人当たり面積該当値テキスト">
          <a:extLst>
            <a:ext uri="{FF2B5EF4-FFF2-40B4-BE49-F238E27FC236}">
              <a16:creationId xmlns:a16="http://schemas.microsoft.com/office/drawing/2014/main" id="{3AF834C7-26A3-4CB7-AE7F-33E0946D5B3C}"/>
            </a:ext>
          </a:extLst>
        </xdr:cNvPr>
        <xdr:cNvSpPr txBox="1"/>
      </xdr:nvSpPr>
      <xdr:spPr>
        <a:xfrm>
          <a:off x="22199600"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83121</xdr:rowOff>
    </xdr:from>
    <xdr:to>
      <xdr:col>112</xdr:col>
      <xdr:colOff>38100</xdr:colOff>
      <xdr:row>63</xdr:row>
      <xdr:rowOff>13271</xdr:rowOff>
    </xdr:to>
    <xdr:sp macro="" textlink="">
      <xdr:nvSpPr>
        <xdr:cNvPr id="510" name="楕円 509">
          <a:extLst>
            <a:ext uri="{FF2B5EF4-FFF2-40B4-BE49-F238E27FC236}">
              <a16:creationId xmlns:a16="http://schemas.microsoft.com/office/drawing/2014/main" id="{79F8A785-B7ED-4290-8971-459CA6D030DF}"/>
            </a:ext>
          </a:extLst>
        </xdr:cNvPr>
        <xdr:cNvSpPr/>
      </xdr:nvSpPr>
      <xdr:spPr>
        <a:xfrm>
          <a:off x="21272500" y="107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99441</xdr:rowOff>
    </xdr:from>
    <xdr:to>
      <xdr:col>116</xdr:col>
      <xdr:colOff>63500</xdr:colOff>
      <xdr:row>62</xdr:row>
      <xdr:rowOff>133921</xdr:rowOff>
    </xdr:to>
    <xdr:cxnSp macro="">
      <xdr:nvCxnSpPr>
        <xdr:cNvPr id="511" name="直線コネクタ 510">
          <a:extLst>
            <a:ext uri="{FF2B5EF4-FFF2-40B4-BE49-F238E27FC236}">
              <a16:creationId xmlns:a16="http://schemas.microsoft.com/office/drawing/2014/main" id="{45FB3024-7FF1-4D10-B4A7-2B6554D4B750}"/>
            </a:ext>
          </a:extLst>
        </xdr:cNvPr>
        <xdr:cNvCxnSpPr/>
      </xdr:nvCxnSpPr>
      <xdr:spPr>
        <a:xfrm flipV="1">
          <a:off x="21323300" y="10729341"/>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91122</xdr:rowOff>
    </xdr:from>
    <xdr:to>
      <xdr:col>107</xdr:col>
      <xdr:colOff>101600</xdr:colOff>
      <xdr:row>63</xdr:row>
      <xdr:rowOff>21272</xdr:rowOff>
    </xdr:to>
    <xdr:sp macro="" textlink="">
      <xdr:nvSpPr>
        <xdr:cNvPr id="512" name="楕円 511">
          <a:extLst>
            <a:ext uri="{FF2B5EF4-FFF2-40B4-BE49-F238E27FC236}">
              <a16:creationId xmlns:a16="http://schemas.microsoft.com/office/drawing/2014/main" id="{FDBCBA79-5CBD-4CA8-B3FA-54219D779BE6}"/>
            </a:ext>
          </a:extLst>
        </xdr:cNvPr>
        <xdr:cNvSpPr/>
      </xdr:nvSpPr>
      <xdr:spPr>
        <a:xfrm>
          <a:off x="20383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133921</xdr:rowOff>
    </xdr:from>
    <xdr:to>
      <xdr:col>111</xdr:col>
      <xdr:colOff>177800</xdr:colOff>
      <xdr:row>62</xdr:row>
      <xdr:rowOff>141922</xdr:rowOff>
    </xdr:to>
    <xdr:cxnSp macro="">
      <xdr:nvCxnSpPr>
        <xdr:cNvPr id="513" name="直線コネクタ 512">
          <a:extLst>
            <a:ext uri="{FF2B5EF4-FFF2-40B4-BE49-F238E27FC236}">
              <a16:creationId xmlns:a16="http://schemas.microsoft.com/office/drawing/2014/main" id="{139FCBF3-31D6-480C-B671-EC0C016A5821}"/>
            </a:ext>
          </a:extLst>
        </xdr:cNvPr>
        <xdr:cNvCxnSpPr/>
      </xdr:nvCxnSpPr>
      <xdr:spPr>
        <a:xfrm flipV="1">
          <a:off x="20434300" y="107638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514" name="楕円 513">
          <a:extLst>
            <a:ext uri="{FF2B5EF4-FFF2-40B4-BE49-F238E27FC236}">
              <a16:creationId xmlns:a16="http://schemas.microsoft.com/office/drawing/2014/main" id="{B3EC879F-08F8-4C55-8802-3D3FEB2C640D}"/>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141922</xdr:rowOff>
    </xdr:from>
    <xdr:to>
      <xdr:col>107</xdr:col>
      <xdr:colOff>50800</xdr:colOff>
      <xdr:row>62</xdr:row>
      <xdr:rowOff>148590</xdr:rowOff>
    </xdr:to>
    <xdr:cxnSp macro="">
      <xdr:nvCxnSpPr>
        <xdr:cNvPr id="515" name="直線コネクタ 514">
          <a:extLst>
            <a:ext uri="{FF2B5EF4-FFF2-40B4-BE49-F238E27FC236}">
              <a16:creationId xmlns:a16="http://schemas.microsoft.com/office/drawing/2014/main" id="{6AB09BD5-D1FA-4B20-9198-3669F343488F}"/>
            </a:ext>
          </a:extLst>
        </xdr:cNvPr>
        <xdr:cNvCxnSpPr/>
      </xdr:nvCxnSpPr>
      <xdr:spPr>
        <a:xfrm flipV="1">
          <a:off x="19545300" y="1077182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104648</xdr:rowOff>
    </xdr:from>
    <xdr:to>
      <xdr:col>98</xdr:col>
      <xdr:colOff>38100</xdr:colOff>
      <xdr:row>63</xdr:row>
      <xdr:rowOff>34798</xdr:rowOff>
    </xdr:to>
    <xdr:sp macro="" textlink="">
      <xdr:nvSpPr>
        <xdr:cNvPr id="516" name="楕円 515">
          <a:extLst>
            <a:ext uri="{FF2B5EF4-FFF2-40B4-BE49-F238E27FC236}">
              <a16:creationId xmlns:a16="http://schemas.microsoft.com/office/drawing/2014/main" id="{A94B77C0-294A-40C0-888F-AF4C8B4E0890}"/>
            </a:ext>
          </a:extLst>
        </xdr:cNvPr>
        <xdr:cNvSpPr/>
      </xdr:nvSpPr>
      <xdr:spPr>
        <a:xfrm>
          <a:off x="18605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155448</xdr:rowOff>
    </xdr:to>
    <xdr:cxnSp macro="">
      <xdr:nvCxnSpPr>
        <xdr:cNvPr id="517" name="直線コネクタ 516">
          <a:extLst>
            <a:ext uri="{FF2B5EF4-FFF2-40B4-BE49-F238E27FC236}">
              <a16:creationId xmlns:a16="http://schemas.microsoft.com/office/drawing/2014/main" id="{6FE4C578-274D-4792-B7EF-42646381D9C0}"/>
            </a:ext>
          </a:extLst>
        </xdr:cNvPr>
        <xdr:cNvCxnSpPr/>
      </xdr:nvCxnSpPr>
      <xdr:spPr>
        <a:xfrm flipV="1">
          <a:off x="18656300" y="107784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18" name="n_1aveValue【学校施設】&#10;一人当たり面積">
          <a:extLst>
            <a:ext uri="{FF2B5EF4-FFF2-40B4-BE49-F238E27FC236}">
              <a16:creationId xmlns:a16="http://schemas.microsoft.com/office/drawing/2014/main" id="{CB959C92-2C75-4679-AD81-99DEC956A867}"/>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19" name="n_2aveValue【学校施設】&#10;一人当たり面積">
          <a:extLst>
            <a:ext uri="{FF2B5EF4-FFF2-40B4-BE49-F238E27FC236}">
              <a16:creationId xmlns:a16="http://schemas.microsoft.com/office/drawing/2014/main" id="{77F0F68C-AA13-4D49-9FDD-998EF7A1DF7B}"/>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20" name="n_3aveValue【学校施設】&#10;一人当たり面積">
          <a:extLst>
            <a:ext uri="{FF2B5EF4-FFF2-40B4-BE49-F238E27FC236}">
              <a16:creationId xmlns:a16="http://schemas.microsoft.com/office/drawing/2014/main" id="{225880AC-A86F-425D-850B-A8778897A7D6}"/>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21" name="n_4aveValue【学校施設】&#10;一人当たり面積">
          <a:extLst>
            <a:ext uri="{FF2B5EF4-FFF2-40B4-BE49-F238E27FC236}">
              <a16:creationId xmlns:a16="http://schemas.microsoft.com/office/drawing/2014/main" id="{AF1C5C7A-B2C1-461F-ABE6-0BAF689D821E}"/>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4398</xdr:rowOff>
    </xdr:from>
    <xdr:ext cx="469744" cy="259045"/>
    <xdr:sp macro="" textlink="">
      <xdr:nvSpPr>
        <xdr:cNvPr id="522" name="n_1mainValue【学校施設】&#10;一人当たり面積">
          <a:extLst>
            <a:ext uri="{FF2B5EF4-FFF2-40B4-BE49-F238E27FC236}">
              <a16:creationId xmlns:a16="http://schemas.microsoft.com/office/drawing/2014/main" id="{338474F9-5E00-4D55-B31A-C928562406C0}"/>
            </a:ext>
          </a:extLst>
        </xdr:cNvPr>
        <xdr:cNvSpPr txBox="1"/>
      </xdr:nvSpPr>
      <xdr:spPr>
        <a:xfrm>
          <a:off x="21075727" y="1080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12399</xdr:rowOff>
    </xdr:from>
    <xdr:ext cx="469744" cy="259045"/>
    <xdr:sp macro="" textlink="">
      <xdr:nvSpPr>
        <xdr:cNvPr id="523" name="n_2mainValue【学校施設】&#10;一人当たり面積">
          <a:extLst>
            <a:ext uri="{FF2B5EF4-FFF2-40B4-BE49-F238E27FC236}">
              <a16:creationId xmlns:a16="http://schemas.microsoft.com/office/drawing/2014/main" id="{749F7854-412E-42CF-B333-ADECB5E206A4}"/>
            </a:ext>
          </a:extLst>
        </xdr:cNvPr>
        <xdr:cNvSpPr txBox="1"/>
      </xdr:nvSpPr>
      <xdr:spPr>
        <a:xfrm>
          <a:off x="20199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524" name="n_3mainValue【学校施設】&#10;一人当たり面積">
          <a:extLst>
            <a:ext uri="{FF2B5EF4-FFF2-40B4-BE49-F238E27FC236}">
              <a16:creationId xmlns:a16="http://schemas.microsoft.com/office/drawing/2014/main" id="{2EA150EB-FA77-431D-8717-7DE269FA61AD}"/>
            </a:ext>
          </a:extLst>
        </xdr:cNvPr>
        <xdr:cNvSpPr txBox="1"/>
      </xdr:nvSpPr>
      <xdr:spPr>
        <a:xfrm>
          <a:off x="19310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525" name="n_4mainValue【学校施設】&#10;一人当たり面積">
          <a:extLst>
            <a:ext uri="{FF2B5EF4-FFF2-40B4-BE49-F238E27FC236}">
              <a16:creationId xmlns:a16="http://schemas.microsoft.com/office/drawing/2014/main" id="{83A350AB-699B-484F-A3E4-EE0E76A0046C}"/>
            </a:ext>
          </a:extLst>
        </xdr:cNvPr>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EF17C91C-1CDC-4370-AE99-DEBEE238DE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29A531E5-3523-407D-B462-EA4E06B57C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36CE6EB-03AE-4BA4-9474-5F36E2626F7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D4A90457-F98D-4BC2-B335-A7AF566665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7892741A-A69C-4340-B0DB-4B6ECF6C9B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74B04689-7D77-4109-A66D-DE5822BE09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A3E3BF34-783E-457A-BBA0-6D65E58CD8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99247811-E07B-4C16-8946-673A514D462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50DA13C3-1C57-4EFC-A596-096767A636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A2AB10EA-EF1E-4EC8-8502-36AD5A2FD0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958BF210-0599-4219-91E6-7622573017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55408878-7499-463C-B7B9-BD885FA51D6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1601C9BF-223E-4616-98CE-5D05F83D80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AF2B7486-4179-4237-848C-F3C1B0FFB8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5009EA3-0026-4399-A5E1-0852A2E18C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7A520360-1589-4F5B-B562-19D7DC74C8E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A3F789-BEA4-4AB3-B173-5575244256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5ECBF099-B257-49BA-86E5-E3B8344AEA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5A6FCB85-D335-48D6-8C71-951B3901A4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3A66D959-FF3E-48AC-84F3-A325A0EFA3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A279F913-9A2B-475C-9B2B-D562866439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911FC3A5-847D-4843-9712-FB457232A9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1B91AFEF-31F3-44DA-804D-7CBC325C98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835E2976-71E8-4000-BB03-ACF1743626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7EDB5B1-FEF2-4F44-84B6-89C8442525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C8D11C0A-C90A-4D58-A137-B6BEDC2BD79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D02CF0F3-9A40-4437-A926-70CCE0421D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DE4983E9-4115-45DA-A43F-C176EAF97D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8F3DBFFC-EE3C-425C-B0C3-05847DE9480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23D60CA0-FDDF-4FF6-95A7-7A8ECDA1B0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1B95D8AD-06C6-4712-A6EF-0D7ADE761C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BD4DA759-6CB5-451E-B1FA-2795B3D9F1B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6BD4B5B0-C121-4BEF-8A68-BB69D2921C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891829C5-D16E-4662-A6FB-DD74775090C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4A0CC552-2269-449A-9F50-0D5AE38478D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A0392EDA-C91A-46FC-A387-06FBAA4689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6AFEB666-CD16-4CA1-902B-18018C1B3CC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A46BB8FA-F9EA-4ACE-8606-81DEF77C1B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C8B48CC8-8DDB-432A-9C8B-9B4D2F5AE65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9585E7C5-714B-4DFB-843B-505FC69978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F7F9B511-493E-4021-B84A-09D17701A7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E39C25AC-6834-4E59-9718-82688D3734A5}"/>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C29CA801-FBF2-40EA-99DC-95A475C6A8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1CDB1618-4803-42DE-82F9-F592C06BE3A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70" name="【公民館】&#10;有形固定資産減価償却率最大値テキスト">
          <a:extLst>
            <a:ext uri="{FF2B5EF4-FFF2-40B4-BE49-F238E27FC236}">
              <a16:creationId xmlns:a16="http://schemas.microsoft.com/office/drawing/2014/main" id="{7AE836DD-D090-4CE6-81BC-D0E518C6169B}"/>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71" name="直線コネクタ 570">
          <a:extLst>
            <a:ext uri="{FF2B5EF4-FFF2-40B4-BE49-F238E27FC236}">
              <a16:creationId xmlns:a16="http://schemas.microsoft.com/office/drawing/2014/main" id="{FE90FB32-4B5B-4E2E-B306-DFC9917BD2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572" name="【公民館】&#10;有形固定資産減価償却率平均値テキスト">
          <a:extLst>
            <a:ext uri="{FF2B5EF4-FFF2-40B4-BE49-F238E27FC236}">
              <a16:creationId xmlns:a16="http://schemas.microsoft.com/office/drawing/2014/main" id="{E118F29B-FC8D-4BFE-8C4A-9649E0E051CD}"/>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3" name="フローチャート: 判断 572">
          <a:extLst>
            <a:ext uri="{FF2B5EF4-FFF2-40B4-BE49-F238E27FC236}">
              <a16:creationId xmlns:a16="http://schemas.microsoft.com/office/drawing/2014/main" id="{014C39FE-8878-4404-99A1-76E5E79697D2}"/>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4" name="フローチャート: 判断 573">
          <a:extLst>
            <a:ext uri="{FF2B5EF4-FFF2-40B4-BE49-F238E27FC236}">
              <a16:creationId xmlns:a16="http://schemas.microsoft.com/office/drawing/2014/main" id="{5E984702-25EF-4C6D-BB2B-A165BD165E31}"/>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5" name="フローチャート: 判断 574">
          <a:extLst>
            <a:ext uri="{FF2B5EF4-FFF2-40B4-BE49-F238E27FC236}">
              <a16:creationId xmlns:a16="http://schemas.microsoft.com/office/drawing/2014/main" id="{8CF57AA8-F82E-4C7D-BDB6-41F26D068A6F}"/>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6" name="フローチャート: 判断 575">
          <a:extLst>
            <a:ext uri="{FF2B5EF4-FFF2-40B4-BE49-F238E27FC236}">
              <a16:creationId xmlns:a16="http://schemas.microsoft.com/office/drawing/2014/main" id="{2F3431DD-FAC2-4547-A4D4-66FDFB9AE156}"/>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7" name="フローチャート: 判断 576">
          <a:extLst>
            <a:ext uri="{FF2B5EF4-FFF2-40B4-BE49-F238E27FC236}">
              <a16:creationId xmlns:a16="http://schemas.microsoft.com/office/drawing/2014/main" id="{64377D1B-1679-4949-8CB6-49DB3D773281}"/>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669579A-5684-470F-BA2B-5A823F64D5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418BB999-1357-43AC-B874-D4F71E0A11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A2BC730-D5C0-4320-8FFF-B846A3E2B7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E274944-3360-44B7-BDD9-B81AB3B1E2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95BADAD-F0D2-4C63-8465-CE6815C47B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583" name="楕円 582">
          <a:extLst>
            <a:ext uri="{FF2B5EF4-FFF2-40B4-BE49-F238E27FC236}">
              <a16:creationId xmlns:a16="http://schemas.microsoft.com/office/drawing/2014/main" id="{6AF85A05-E3DB-4A19-A431-AD71DF726A56}"/>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584" name="【公民館】&#10;有形固定資産減価償却率該当値テキスト">
          <a:extLst>
            <a:ext uri="{FF2B5EF4-FFF2-40B4-BE49-F238E27FC236}">
              <a16:creationId xmlns:a16="http://schemas.microsoft.com/office/drawing/2014/main" id="{EE78529A-16D7-4FEA-A39A-CE91922F7D73}"/>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585" name="楕円 584">
          <a:extLst>
            <a:ext uri="{FF2B5EF4-FFF2-40B4-BE49-F238E27FC236}">
              <a16:creationId xmlns:a16="http://schemas.microsoft.com/office/drawing/2014/main" id="{061A7BA9-6EB0-4131-9CC0-F21CBA8DF7AA}"/>
            </a:ext>
          </a:extLst>
        </xdr:cNvPr>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149679</xdr:rowOff>
    </xdr:to>
    <xdr:cxnSp macro="">
      <xdr:nvCxnSpPr>
        <xdr:cNvPr id="586" name="直線コネクタ 585">
          <a:extLst>
            <a:ext uri="{FF2B5EF4-FFF2-40B4-BE49-F238E27FC236}">
              <a16:creationId xmlns:a16="http://schemas.microsoft.com/office/drawing/2014/main" id="{49A0DA5F-3F7D-452E-9DA0-2E7B1C851720}"/>
            </a:ext>
          </a:extLst>
        </xdr:cNvPr>
        <xdr:cNvCxnSpPr/>
      </xdr:nvCxnSpPr>
      <xdr:spPr>
        <a:xfrm>
          <a:off x="15481300" y="184670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587" name="楕円 586">
          <a:extLst>
            <a:ext uri="{FF2B5EF4-FFF2-40B4-BE49-F238E27FC236}">
              <a16:creationId xmlns:a16="http://schemas.microsoft.com/office/drawing/2014/main" id="{04475DE6-3C79-4442-A6F5-EEA6CFEF6A3F}"/>
            </a:ext>
          </a:extLst>
        </xdr:cNvPr>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89263</xdr:rowOff>
    </xdr:from>
    <xdr:to>
      <xdr:col>81</xdr:col>
      <xdr:colOff>50800</xdr:colOff>
      <xdr:row>107</xdr:row>
      <xdr:rowOff>121920</xdr:rowOff>
    </xdr:to>
    <xdr:cxnSp macro="">
      <xdr:nvCxnSpPr>
        <xdr:cNvPr id="588" name="直線コネクタ 587">
          <a:extLst>
            <a:ext uri="{FF2B5EF4-FFF2-40B4-BE49-F238E27FC236}">
              <a16:creationId xmlns:a16="http://schemas.microsoft.com/office/drawing/2014/main" id="{CA82057C-7EC5-46F4-95D2-4178BA026037}"/>
            </a:ext>
          </a:extLst>
        </xdr:cNvPr>
        <xdr:cNvCxnSpPr/>
      </xdr:nvCxnSpPr>
      <xdr:spPr>
        <a:xfrm>
          <a:off x="14592300" y="184344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4173</xdr:rowOff>
    </xdr:from>
    <xdr:to>
      <xdr:col>72</xdr:col>
      <xdr:colOff>38100</xdr:colOff>
      <xdr:row>107</xdr:row>
      <xdr:rowOff>105773</xdr:rowOff>
    </xdr:to>
    <xdr:sp macro="" textlink="">
      <xdr:nvSpPr>
        <xdr:cNvPr id="589" name="楕円 588">
          <a:extLst>
            <a:ext uri="{FF2B5EF4-FFF2-40B4-BE49-F238E27FC236}">
              <a16:creationId xmlns:a16="http://schemas.microsoft.com/office/drawing/2014/main" id="{BDC3F945-A912-4232-ADA8-8DFBCD7B2823}"/>
            </a:ext>
          </a:extLst>
        </xdr:cNvPr>
        <xdr:cNvSpPr/>
      </xdr:nvSpPr>
      <xdr:spPr>
        <a:xfrm>
          <a:off x="1365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89263</xdr:rowOff>
    </xdr:to>
    <xdr:cxnSp macro="">
      <xdr:nvCxnSpPr>
        <xdr:cNvPr id="590" name="直線コネクタ 589">
          <a:extLst>
            <a:ext uri="{FF2B5EF4-FFF2-40B4-BE49-F238E27FC236}">
              <a16:creationId xmlns:a16="http://schemas.microsoft.com/office/drawing/2014/main" id="{78C5EC32-361C-4D41-AEFE-74D6C2A9A629}"/>
            </a:ext>
          </a:extLst>
        </xdr:cNvPr>
        <xdr:cNvCxnSpPr/>
      </xdr:nvCxnSpPr>
      <xdr:spPr>
        <a:xfrm>
          <a:off x="13703300" y="1840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591" name="楕円 590">
          <a:extLst>
            <a:ext uri="{FF2B5EF4-FFF2-40B4-BE49-F238E27FC236}">
              <a16:creationId xmlns:a16="http://schemas.microsoft.com/office/drawing/2014/main" id="{E326BDFC-A9FC-4075-BBE1-1422E9495946}"/>
            </a:ext>
          </a:extLst>
        </xdr:cNvPr>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54973</xdr:rowOff>
    </xdr:to>
    <xdr:cxnSp macro="">
      <xdr:nvCxnSpPr>
        <xdr:cNvPr id="592" name="直線コネクタ 591">
          <a:extLst>
            <a:ext uri="{FF2B5EF4-FFF2-40B4-BE49-F238E27FC236}">
              <a16:creationId xmlns:a16="http://schemas.microsoft.com/office/drawing/2014/main" id="{6B60508E-68F7-43C2-86CD-375AD82A5A88}"/>
            </a:ext>
          </a:extLst>
        </xdr:cNvPr>
        <xdr:cNvCxnSpPr/>
      </xdr:nvCxnSpPr>
      <xdr:spPr>
        <a:xfrm>
          <a:off x="12814300" y="183658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593" name="n_1aveValue【公民館】&#10;有形固定資産減価償却率">
          <a:extLst>
            <a:ext uri="{FF2B5EF4-FFF2-40B4-BE49-F238E27FC236}">
              <a16:creationId xmlns:a16="http://schemas.microsoft.com/office/drawing/2014/main" id="{99C1BDBB-E2C2-4B54-A44B-6B57CB9F496C}"/>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594" name="n_2aveValue【公民館】&#10;有形固定資産減価償却率">
          <a:extLst>
            <a:ext uri="{FF2B5EF4-FFF2-40B4-BE49-F238E27FC236}">
              <a16:creationId xmlns:a16="http://schemas.microsoft.com/office/drawing/2014/main" id="{A7A79B90-22AE-44C0-B91F-D4CC8E53094A}"/>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595" name="n_3aveValue【公民館】&#10;有形固定資産減価償却率">
          <a:extLst>
            <a:ext uri="{FF2B5EF4-FFF2-40B4-BE49-F238E27FC236}">
              <a16:creationId xmlns:a16="http://schemas.microsoft.com/office/drawing/2014/main" id="{B504A61D-2E60-4EAD-B83A-05904E2FFF5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596" name="n_4aveValue【公民館】&#10;有形固定資産減価償却率">
          <a:extLst>
            <a:ext uri="{FF2B5EF4-FFF2-40B4-BE49-F238E27FC236}">
              <a16:creationId xmlns:a16="http://schemas.microsoft.com/office/drawing/2014/main" id="{675FE2FA-03E4-4B06-83F5-942F602BD7B5}"/>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597" name="n_1mainValue【公民館】&#10;有形固定資産減価償却率">
          <a:extLst>
            <a:ext uri="{FF2B5EF4-FFF2-40B4-BE49-F238E27FC236}">
              <a16:creationId xmlns:a16="http://schemas.microsoft.com/office/drawing/2014/main" id="{6E167F74-B1F3-417C-BC76-36DFE0A72537}"/>
            </a:ext>
          </a:extLst>
        </xdr:cNvPr>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598" name="n_2mainValue【公民館】&#10;有形固定資産減価償却率">
          <a:extLst>
            <a:ext uri="{FF2B5EF4-FFF2-40B4-BE49-F238E27FC236}">
              <a16:creationId xmlns:a16="http://schemas.microsoft.com/office/drawing/2014/main" id="{1D6A5888-140F-49E1-B20B-26BB3CA5EC6D}"/>
            </a:ext>
          </a:extLst>
        </xdr:cNvPr>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96900</xdr:rowOff>
    </xdr:from>
    <xdr:ext cx="405111" cy="259045"/>
    <xdr:sp macro="" textlink="">
      <xdr:nvSpPr>
        <xdr:cNvPr id="599" name="n_3mainValue【公民館】&#10;有形固定資産減価償却率">
          <a:extLst>
            <a:ext uri="{FF2B5EF4-FFF2-40B4-BE49-F238E27FC236}">
              <a16:creationId xmlns:a16="http://schemas.microsoft.com/office/drawing/2014/main" id="{1EE1F937-5A7D-48C4-A5CC-13708B50EF92}"/>
            </a:ext>
          </a:extLst>
        </xdr:cNvPr>
        <xdr:cNvSpPr txBox="1"/>
      </xdr:nvSpPr>
      <xdr:spPr>
        <a:xfrm>
          <a:off x="13500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600" name="n_4mainValue【公民館】&#10;有形固定資産減価償却率">
          <a:extLst>
            <a:ext uri="{FF2B5EF4-FFF2-40B4-BE49-F238E27FC236}">
              <a16:creationId xmlns:a16="http://schemas.microsoft.com/office/drawing/2014/main" id="{E5333442-6751-4DD4-AEB6-CEB7931668B0}"/>
            </a:ext>
          </a:extLst>
        </xdr:cNvPr>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55FC5635-6A8F-4D0B-A669-B9F83D59FC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A8E7FED4-7291-45C9-A742-E89E075772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D3241342-77A6-484A-8997-246FD64FE4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416010D0-5D84-4682-AD6E-5147F55C07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3DBF0C59-AC78-471A-B6D3-4F5A0A2266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389CB61D-3484-44D3-94DA-C9C6E18404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4CB37FA3-302D-41E8-809F-29118AA037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46328408-AEAC-4DF1-B8FC-66522B8762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A72B8BA8-9762-4FF9-A9C9-7206480E2F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58E5446A-BE18-4A74-9728-DF0458D0E7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11" name="直線コネクタ 610">
          <a:extLst>
            <a:ext uri="{FF2B5EF4-FFF2-40B4-BE49-F238E27FC236}">
              <a16:creationId xmlns:a16="http://schemas.microsoft.com/office/drawing/2014/main" id="{1CC7ADD8-2F64-42C6-B71C-B9E36CE0F47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2" name="テキスト ボックス 611">
          <a:extLst>
            <a:ext uri="{FF2B5EF4-FFF2-40B4-BE49-F238E27FC236}">
              <a16:creationId xmlns:a16="http://schemas.microsoft.com/office/drawing/2014/main" id="{AFE155B5-3B12-4508-9C95-4463FDD4DEC9}"/>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552F4611-CDBC-4776-B761-0988AC0601E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152E1912-FFEB-49B0-9ECA-819DC999CE6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5" name="直線コネクタ 614">
          <a:extLst>
            <a:ext uri="{FF2B5EF4-FFF2-40B4-BE49-F238E27FC236}">
              <a16:creationId xmlns:a16="http://schemas.microsoft.com/office/drawing/2014/main" id="{4221979D-E7B7-49E7-84A1-0B8CB8E4F23A}"/>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6" name="テキスト ボックス 615">
          <a:extLst>
            <a:ext uri="{FF2B5EF4-FFF2-40B4-BE49-F238E27FC236}">
              <a16:creationId xmlns:a16="http://schemas.microsoft.com/office/drawing/2014/main" id="{7D3DF6BE-2CB7-448F-990A-8E1EA991E36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FA9CC32C-5A2C-496F-BCF8-8243BE3E39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14D400B4-4833-4913-AB32-BC3FC9EE3C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EDF9A640-E78E-48AD-9663-18B75B0336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20" name="直線コネクタ 619">
          <a:extLst>
            <a:ext uri="{FF2B5EF4-FFF2-40B4-BE49-F238E27FC236}">
              <a16:creationId xmlns:a16="http://schemas.microsoft.com/office/drawing/2014/main" id="{A79A51D5-81E7-436A-B9A2-8FE43C183F7B}"/>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21" name="【公民館】&#10;一人当たり面積最小値テキスト">
          <a:extLst>
            <a:ext uri="{FF2B5EF4-FFF2-40B4-BE49-F238E27FC236}">
              <a16:creationId xmlns:a16="http://schemas.microsoft.com/office/drawing/2014/main" id="{332D4E54-BCA2-4149-BDE5-350698A6034A}"/>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22" name="直線コネクタ 621">
          <a:extLst>
            <a:ext uri="{FF2B5EF4-FFF2-40B4-BE49-F238E27FC236}">
              <a16:creationId xmlns:a16="http://schemas.microsoft.com/office/drawing/2014/main" id="{1773C215-05BD-4133-AD51-5C529FF23CA7}"/>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3" name="【公民館】&#10;一人当たり面積最大値テキスト">
          <a:extLst>
            <a:ext uri="{FF2B5EF4-FFF2-40B4-BE49-F238E27FC236}">
              <a16:creationId xmlns:a16="http://schemas.microsoft.com/office/drawing/2014/main" id="{9F9A22E6-2133-4F9C-9656-161575CD7C3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4" name="直線コネクタ 623">
          <a:extLst>
            <a:ext uri="{FF2B5EF4-FFF2-40B4-BE49-F238E27FC236}">
              <a16:creationId xmlns:a16="http://schemas.microsoft.com/office/drawing/2014/main" id="{A14108A3-6EBA-4399-AAC6-40C85EB20768}"/>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625" name="【公民館】&#10;一人当たり面積平均値テキスト">
          <a:extLst>
            <a:ext uri="{FF2B5EF4-FFF2-40B4-BE49-F238E27FC236}">
              <a16:creationId xmlns:a16="http://schemas.microsoft.com/office/drawing/2014/main" id="{ABC30739-1D41-4B39-80C5-28C86A0143A2}"/>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6" name="フローチャート: 判断 625">
          <a:extLst>
            <a:ext uri="{FF2B5EF4-FFF2-40B4-BE49-F238E27FC236}">
              <a16:creationId xmlns:a16="http://schemas.microsoft.com/office/drawing/2014/main" id="{B4048421-C3ED-4490-BBA3-C9B13568FCE8}"/>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7" name="フローチャート: 判断 626">
          <a:extLst>
            <a:ext uri="{FF2B5EF4-FFF2-40B4-BE49-F238E27FC236}">
              <a16:creationId xmlns:a16="http://schemas.microsoft.com/office/drawing/2014/main" id="{BDBE6206-6F25-4392-A55E-3DF1605192F6}"/>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8" name="フローチャート: 判断 627">
          <a:extLst>
            <a:ext uri="{FF2B5EF4-FFF2-40B4-BE49-F238E27FC236}">
              <a16:creationId xmlns:a16="http://schemas.microsoft.com/office/drawing/2014/main" id="{D6601EE4-C7A2-447F-9A44-F51B09D43D9C}"/>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9" name="フローチャート: 判断 628">
          <a:extLst>
            <a:ext uri="{FF2B5EF4-FFF2-40B4-BE49-F238E27FC236}">
              <a16:creationId xmlns:a16="http://schemas.microsoft.com/office/drawing/2014/main" id="{F843E1A0-8AA5-4350-A9AB-5A05C52E2D6A}"/>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30" name="フローチャート: 判断 629">
          <a:extLst>
            <a:ext uri="{FF2B5EF4-FFF2-40B4-BE49-F238E27FC236}">
              <a16:creationId xmlns:a16="http://schemas.microsoft.com/office/drawing/2014/main" id="{D4415B85-E69C-4796-8CCE-2AB9B66D79DC}"/>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6502680-33FA-4A94-863D-50A8C753E5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ADA25B61-00A9-4E64-96D0-ECF982EB14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CE0E78C-9262-4092-9DF1-CF01D42B9A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2362D4E0-C67A-412E-8D0C-CED6BDA75B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CDE6CF68-F69E-4BA0-A79E-C61FF91008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36" name="楕円 635">
          <a:extLst>
            <a:ext uri="{FF2B5EF4-FFF2-40B4-BE49-F238E27FC236}">
              <a16:creationId xmlns:a16="http://schemas.microsoft.com/office/drawing/2014/main" id="{AE63079C-4093-48AC-B4E4-A7F4A8914DB9}"/>
            </a:ext>
          </a:extLst>
        </xdr:cNvPr>
        <xdr:cNvSpPr/>
      </xdr:nvSpPr>
      <xdr:spPr>
        <a:xfrm>
          <a:off x="22110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96283</xdr:rowOff>
    </xdr:from>
    <xdr:ext cx="469744" cy="259045"/>
    <xdr:sp macro="" textlink="">
      <xdr:nvSpPr>
        <xdr:cNvPr id="637" name="【公民館】&#10;一人当たり面積該当値テキスト">
          <a:extLst>
            <a:ext uri="{FF2B5EF4-FFF2-40B4-BE49-F238E27FC236}">
              <a16:creationId xmlns:a16="http://schemas.microsoft.com/office/drawing/2014/main" id="{65AD0722-29E7-4501-9D0E-64B7D4E28132}"/>
            </a:ext>
          </a:extLst>
        </xdr:cNvPr>
        <xdr:cNvSpPr txBox="1"/>
      </xdr:nvSpPr>
      <xdr:spPr>
        <a:xfrm>
          <a:off x="22199600"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38" name="楕円 637">
          <a:extLst>
            <a:ext uri="{FF2B5EF4-FFF2-40B4-BE49-F238E27FC236}">
              <a16:creationId xmlns:a16="http://schemas.microsoft.com/office/drawing/2014/main" id="{52F8F929-4C4C-43F3-81A5-B3FE725DB07D}"/>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133350</xdr:rowOff>
    </xdr:to>
    <xdr:cxnSp macro="">
      <xdr:nvCxnSpPr>
        <xdr:cNvPr id="639" name="直線コネクタ 638">
          <a:extLst>
            <a:ext uri="{FF2B5EF4-FFF2-40B4-BE49-F238E27FC236}">
              <a16:creationId xmlns:a16="http://schemas.microsoft.com/office/drawing/2014/main" id="{A51688D7-4664-4A90-B427-1F2067696509}"/>
            </a:ext>
          </a:extLst>
        </xdr:cNvPr>
        <xdr:cNvCxnSpPr/>
      </xdr:nvCxnSpPr>
      <xdr:spPr>
        <a:xfrm flipV="1">
          <a:off x="21323300" y="1812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92266</xdr:rowOff>
    </xdr:from>
    <xdr:to>
      <xdr:col>107</xdr:col>
      <xdr:colOff>101600</xdr:colOff>
      <xdr:row>106</xdr:row>
      <xdr:rowOff>22416</xdr:rowOff>
    </xdr:to>
    <xdr:sp macro="" textlink="">
      <xdr:nvSpPr>
        <xdr:cNvPr id="640" name="楕円 639">
          <a:extLst>
            <a:ext uri="{FF2B5EF4-FFF2-40B4-BE49-F238E27FC236}">
              <a16:creationId xmlns:a16="http://schemas.microsoft.com/office/drawing/2014/main" id="{A150392E-799F-4191-8D6A-87F796718D57}"/>
            </a:ext>
          </a:extLst>
        </xdr:cNvPr>
        <xdr:cNvSpPr/>
      </xdr:nvSpPr>
      <xdr:spPr>
        <a:xfrm>
          <a:off x="20383500" y="180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143066</xdr:rowOff>
    </xdr:to>
    <xdr:cxnSp macro="">
      <xdr:nvCxnSpPr>
        <xdr:cNvPr id="641" name="直線コネクタ 640">
          <a:extLst>
            <a:ext uri="{FF2B5EF4-FFF2-40B4-BE49-F238E27FC236}">
              <a16:creationId xmlns:a16="http://schemas.microsoft.com/office/drawing/2014/main" id="{B6CC18F7-52AB-49D5-B5F3-795FA33D9FED}"/>
            </a:ext>
          </a:extLst>
        </xdr:cNvPr>
        <xdr:cNvCxnSpPr/>
      </xdr:nvCxnSpPr>
      <xdr:spPr>
        <a:xfrm flipV="1">
          <a:off x="20434300" y="1813560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100267</xdr:rowOff>
    </xdr:from>
    <xdr:to>
      <xdr:col>102</xdr:col>
      <xdr:colOff>165100</xdr:colOff>
      <xdr:row>106</xdr:row>
      <xdr:rowOff>30417</xdr:rowOff>
    </xdr:to>
    <xdr:sp macro="" textlink="">
      <xdr:nvSpPr>
        <xdr:cNvPr id="642" name="楕円 641">
          <a:extLst>
            <a:ext uri="{FF2B5EF4-FFF2-40B4-BE49-F238E27FC236}">
              <a16:creationId xmlns:a16="http://schemas.microsoft.com/office/drawing/2014/main" id="{C70AFF95-AA2F-472F-8A94-714E3CD2189E}"/>
            </a:ext>
          </a:extLst>
        </xdr:cNvPr>
        <xdr:cNvSpPr/>
      </xdr:nvSpPr>
      <xdr:spPr>
        <a:xfrm>
          <a:off x="19494500" y="181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143066</xdr:rowOff>
    </xdr:from>
    <xdr:to>
      <xdr:col>107</xdr:col>
      <xdr:colOff>50800</xdr:colOff>
      <xdr:row>105</xdr:row>
      <xdr:rowOff>151067</xdr:rowOff>
    </xdr:to>
    <xdr:cxnSp macro="">
      <xdr:nvCxnSpPr>
        <xdr:cNvPr id="643" name="直線コネクタ 642">
          <a:extLst>
            <a:ext uri="{FF2B5EF4-FFF2-40B4-BE49-F238E27FC236}">
              <a16:creationId xmlns:a16="http://schemas.microsoft.com/office/drawing/2014/main" id="{DE965406-B947-454B-B324-81874BC1CC05}"/>
            </a:ext>
          </a:extLst>
        </xdr:cNvPr>
        <xdr:cNvCxnSpPr/>
      </xdr:nvCxnSpPr>
      <xdr:spPr>
        <a:xfrm flipV="1">
          <a:off x="19545300" y="1814531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108838</xdr:rowOff>
    </xdr:from>
    <xdr:to>
      <xdr:col>98</xdr:col>
      <xdr:colOff>38100</xdr:colOff>
      <xdr:row>106</xdr:row>
      <xdr:rowOff>38988</xdr:rowOff>
    </xdr:to>
    <xdr:sp macro="" textlink="">
      <xdr:nvSpPr>
        <xdr:cNvPr id="644" name="楕円 643">
          <a:extLst>
            <a:ext uri="{FF2B5EF4-FFF2-40B4-BE49-F238E27FC236}">
              <a16:creationId xmlns:a16="http://schemas.microsoft.com/office/drawing/2014/main" id="{4954037C-64FF-4575-844D-9AEEB71352A1}"/>
            </a:ext>
          </a:extLst>
        </xdr:cNvPr>
        <xdr:cNvSpPr/>
      </xdr:nvSpPr>
      <xdr:spPr>
        <a:xfrm>
          <a:off x="18605500" y="181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151067</xdr:rowOff>
    </xdr:from>
    <xdr:to>
      <xdr:col>102</xdr:col>
      <xdr:colOff>114300</xdr:colOff>
      <xdr:row>105</xdr:row>
      <xdr:rowOff>159638</xdr:rowOff>
    </xdr:to>
    <xdr:cxnSp macro="">
      <xdr:nvCxnSpPr>
        <xdr:cNvPr id="645" name="直線コネクタ 644">
          <a:extLst>
            <a:ext uri="{FF2B5EF4-FFF2-40B4-BE49-F238E27FC236}">
              <a16:creationId xmlns:a16="http://schemas.microsoft.com/office/drawing/2014/main" id="{EEDCDA69-97D2-48EB-AF33-4A0A7E51756C}"/>
            </a:ext>
          </a:extLst>
        </xdr:cNvPr>
        <xdr:cNvCxnSpPr/>
      </xdr:nvCxnSpPr>
      <xdr:spPr>
        <a:xfrm flipV="1">
          <a:off x="18656300" y="18153317"/>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646" name="n_1aveValue【公民館】&#10;一人当たり面積">
          <a:extLst>
            <a:ext uri="{FF2B5EF4-FFF2-40B4-BE49-F238E27FC236}">
              <a16:creationId xmlns:a16="http://schemas.microsoft.com/office/drawing/2014/main" id="{108D6842-14ED-4CAE-8549-7C5B63B293CF}"/>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647" name="n_2aveValue【公民館】&#10;一人当たり面積">
          <a:extLst>
            <a:ext uri="{FF2B5EF4-FFF2-40B4-BE49-F238E27FC236}">
              <a16:creationId xmlns:a16="http://schemas.microsoft.com/office/drawing/2014/main" id="{DA9E2E65-83B0-4B6F-B48B-F74ADF568165}"/>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648" name="n_3aveValue【公民館】&#10;一人当たり面積">
          <a:extLst>
            <a:ext uri="{FF2B5EF4-FFF2-40B4-BE49-F238E27FC236}">
              <a16:creationId xmlns:a16="http://schemas.microsoft.com/office/drawing/2014/main" id="{349A0952-9F20-4F3F-96F9-4168D3D3CADD}"/>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649" name="n_4aveValue【公民館】&#10;一人当たり面積">
          <a:extLst>
            <a:ext uri="{FF2B5EF4-FFF2-40B4-BE49-F238E27FC236}">
              <a16:creationId xmlns:a16="http://schemas.microsoft.com/office/drawing/2014/main" id="{CB0D1824-E08F-489C-B688-61F84FB0C771}"/>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50" name="n_1mainValue【公民館】&#10;一人当たり面積">
          <a:extLst>
            <a:ext uri="{FF2B5EF4-FFF2-40B4-BE49-F238E27FC236}">
              <a16:creationId xmlns:a16="http://schemas.microsoft.com/office/drawing/2014/main" id="{C34A88E2-BB1B-4B82-B5E2-11950A5B211D}"/>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38943</xdr:rowOff>
    </xdr:from>
    <xdr:ext cx="469744" cy="259045"/>
    <xdr:sp macro="" textlink="">
      <xdr:nvSpPr>
        <xdr:cNvPr id="651" name="n_2mainValue【公民館】&#10;一人当たり面積">
          <a:extLst>
            <a:ext uri="{FF2B5EF4-FFF2-40B4-BE49-F238E27FC236}">
              <a16:creationId xmlns:a16="http://schemas.microsoft.com/office/drawing/2014/main" id="{00927201-0B8D-43F8-814C-CE721C2C0E6D}"/>
            </a:ext>
          </a:extLst>
        </xdr:cNvPr>
        <xdr:cNvSpPr txBox="1"/>
      </xdr:nvSpPr>
      <xdr:spPr>
        <a:xfrm>
          <a:off x="20199427" y="1786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46944</xdr:rowOff>
    </xdr:from>
    <xdr:ext cx="469744" cy="259045"/>
    <xdr:sp macro="" textlink="">
      <xdr:nvSpPr>
        <xdr:cNvPr id="652" name="n_3mainValue【公民館】&#10;一人当たり面積">
          <a:extLst>
            <a:ext uri="{FF2B5EF4-FFF2-40B4-BE49-F238E27FC236}">
              <a16:creationId xmlns:a16="http://schemas.microsoft.com/office/drawing/2014/main" id="{B95570A2-FB7E-4342-A3E2-C7507D3259EB}"/>
            </a:ext>
          </a:extLst>
        </xdr:cNvPr>
        <xdr:cNvSpPr txBox="1"/>
      </xdr:nvSpPr>
      <xdr:spPr>
        <a:xfrm>
          <a:off x="19310427" y="1787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55515</xdr:rowOff>
    </xdr:from>
    <xdr:ext cx="469744" cy="259045"/>
    <xdr:sp macro="" textlink="">
      <xdr:nvSpPr>
        <xdr:cNvPr id="653" name="n_4mainValue【公民館】&#10;一人当たり面積">
          <a:extLst>
            <a:ext uri="{FF2B5EF4-FFF2-40B4-BE49-F238E27FC236}">
              <a16:creationId xmlns:a16="http://schemas.microsoft.com/office/drawing/2014/main" id="{8178B405-7EFA-4E14-B91A-49021C7855CD}"/>
            </a:ext>
          </a:extLst>
        </xdr:cNvPr>
        <xdr:cNvSpPr txBox="1"/>
      </xdr:nvSpPr>
      <xdr:spPr>
        <a:xfrm>
          <a:off x="18421427" y="178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FBDF75CA-C747-4F5D-B3E5-0EB7F38496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C056E109-C399-4D4E-9969-8ACDABFAEA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469C9CFE-039B-4E5E-A1A4-6660418B4D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以外すべての施設の有形固定資産減価償却率が、県平均、類似団体平均を上回っている。学校施設については、統廃合が進んで町内に小中学校が１校づつとなり、そのいずれも近年改築を実施（中学校は平成２０年度完了、小学校は令和２年度完了）したことにより、有形固定資産減価償却率が低下することとなった。公営住宅については、１３１戸全てが木造で、うち７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あたる９５棟が築３０年以上となっている。また、残る３６棟も築２０年以上を経過し有形固定資産減価償却率が高くなっていることから、修繕などの課題はあるものの入居者への払下げを模索しており、入居者との意見交換会を実施している。道路については５５３路線のほとんどが耐用年数の１０年を経過しており、特に橋りょうについては１１５橋の半数以上が耐用年数の４５年を経過していることから、計画的な長寿命化工事等の実施に加え、日々の点検により事故防止に努める。また、歩道を含め道路破損の一因となっている街路樹については、景観に配慮しながら計画的に伐採していく。公民館施設についても地区ごとに１カ所設置されてきたが、老朽化による計画的な改修は実施していくものの、人口減少による社会情勢の変化、避難所としての機能を考慮した適正な立地などを考慮し、統廃合も含めた移転改築も今後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5F0A02-D93D-47F0-A948-2951B74D44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9388AB-8249-46F7-A128-A05D18FA03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1994D4-C487-429A-91C4-880AC88592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D29392-E2D0-4324-AEDC-87CAD29D65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B098C1-8275-4ECA-B384-CAE33FAC4D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445BEC-F665-4D7B-9A41-A2A0260471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2A27A3-C01B-4D44-9DFB-792B72F466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3C8CA9-F2E2-4669-B02D-C1E6C02738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04EDE3-5320-46A1-AF85-2CD7D32C22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4AEAFD-0ADB-4AD3-B023-5DE57C8563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F4E4FA-6493-4528-9EC2-AA0D1E41E1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9322CB-41B7-4460-BBB3-707D90B1CF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760DB2-8610-48C8-9E00-5D26284D2B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D5EEA7-8610-4C5D-89F1-BD738870E9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CD5C84-0940-4166-8364-C3972EA68D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85C566-C532-4961-9F38-A64363C48D7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06DF72-50B1-4206-BA46-0314BE6F3C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F23BA0-4876-4067-8068-688AC150B7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9B9A35-DFA9-44C8-A97D-00155A4814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CFAB7B-11C8-4CF2-B423-9487207759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FB9288-C3D4-4BB5-94C7-45C4F32F8F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94C5401-FCD3-403C-9D1D-DC44FB63AF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651083-BFC1-4C68-9861-B78A2337FE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5F6A69-7697-4C2C-8BD5-CAE126B99B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71AC1B-CF76-487A-A874-DBA3FF3A7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E7B3E5-7809-4F85-8F57-E081574E55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173FA8-DC53-41AD-AD15-5D263BB3E1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8E7004-3F59-44E4-BEB8-80ECF95418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6EC481-D360-455C-BD8D-C57F7F91EC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C113BA-812D-43A2-BE8D-FB97A11DD3B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4AE3C1-A064-4BCC-B3BD-0D567F4793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CD61D7-74B5-47E8-95A8-0ED06660B6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FD4AFA-3879-48B9-9002-5479F82B3E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E249D0-1D31-4093-861F-45FFFF8D1F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6FC88D-DACA-4C48-ABB1-2106E2004FD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0CA3E0-7E40-4BB8-9B4C-CB5C7C3839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41A30C5-DB5D-4826-A0EA-FFC129FE07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21DC031-2A5C-4859-A882-EAC22E76EE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CBC6E8-26F5-4BA1-975B-885E26AD912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12643E-950F-4C76-8741-9D0868F890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AFF064D-2021-47C1-B273-4E3E92385B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9BAEBC1-476E-4879-80FA-1F55FF62B0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60F9F1B-2346-4326-A882-6E2AA962C9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0A13843-3B7A-41D5-AE93-143AE9FCF5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DD86528-7D69-4C64-80BC-BC3830DCE1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B6E4AEF-588B-4926-B765-FCF2F85C15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5AEA7E-58C9-47F9-9A79-AF18484B256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EAEBF11-9E2F-4083-9167-539D4F7B88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DCEA9C6-D0DE-46CC-A1FC-6E9333982B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A040966-3DAE-46CF-AFEE-B530272F62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AA00076-3F9E-4BD1-8A40-0A626B2F9F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A7AD45C-2B19-4D2F-8BA9-69A1DF1C89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D633416-B594-4A83-A93B-069C91938B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514E6D5-DEFC-4AF4-A4E3-FE6FD15EB4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B9B2E0D-EEBA-496A-9398-F1E088EAFB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0D668A1-E623-4B45-B4D3-4BE6858943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9DC46E0-27F7-4DFF-9AFC-3EBEB52FA3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37287DC-1366-46D6-978E-C738DB5EF8B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A67F999C-3C6B-4079-9CC5-106D86F4B45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5A308BDB-722D-484C-AABA-DF4DCB82C894}"/>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6EE43556-A966-42FD-8A99-B497373FBE7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E9327552-C989-4AE6-B8CC-FB66BC80A8C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E2209F05-5C85-4ECC-BD79-5181F17E651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CAC4DC9C-89B0-4656-ACA7-FB2800C5E0E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430A7680-5715-44CA-AF39-8E97E399DFC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EA90196C-7625-4254-9CBC-821606E3A0C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FEC9361F-AD82-4CED-A5C1-42DAB8A4FD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42FB6942-74D0-4F4C-B360-78C961DEAD5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50E89277-6CD7-4CA9-BC4E-D71CEFA01A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A432EC6-A290-45D5-94F5-689FD0BA3089}"/>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15B8E652-3561-4898-846A-87BD9EF2D806}"/>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36C91333-D875-4185-AF1B-9BA2983CFE21}"/>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3094EB33-EDA9-4F72-8BCA-06C39D5ABC07}"/>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ADB595AD-9104-40BA-8384-C40E39758A2F}"/>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5D766E53-CBDE-4103-9FF7-DDF1870CFBF1}"/>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E168367B-B442-4EA0-B408-1F85604C66FE}"/>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61E8C159-89D8-4C14-9B36-5B6EFAA99399}"/>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9FAAF64F-1654-4B6A-A73D-A6FDF88F0E4A}"/>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BB4165E6-66FD-472A-9E7B-5CBBFDA2AEEF}"/>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B1B52C81-3A7D-41E6-82C2-001D676DECE1}"/>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D03C99A6-8563-4853-88E0-F915773042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3B67BC1-4A64-402B-89C0-8583F7CF18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876998A-E4E3-4408-8B8E-1FB6F11013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197E175-1C0B-449C-916F-9134BECD2D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4723BB0-FB63-45C0-AE97-8B103EF0CE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87" name="楕円 86">
          <a:extLst>
            <a:ext uri="{FF2B5EF4-FFF2-40B4-BE49-F238E27FC236}">
              <a16:creationId xmlns:a16="http://schemas.microsoft.com/office/drawing/2014/main" id="{21D32E54-7668-471F-AFF6-7D64307BC8B5}"/>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45A6F7BD-5267-4915-B1B1-F84C17EB3A71}"/>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56642</xdr:rowOff>
    </xdr:from>
    <xdr:to>
      <xdr:col>20</xdr:col>
      <xdr:colOff>38100</xdr:colOff>
      <xdr:row>62</xdr:row>
      <xdr:rowOff>158242</xdr:rowOff>
    </xdr:to>
    <xdr:sp macro="" textlink="">
      <xdr:nvSpPr>
        <xdr:cNvPr id="89" name="楕円 88">
          <a:extLst>
            <a:ext uri="{FF2B5EF4-FFF2-40B4-BE49-F238E27FC236}">
              <a16:creationId xmlns:a16="http://schemas.microsoft.com/office/drawing/2014/main" id="{507D458F-399E-425E-966C-58BF8F422A0E}"/>
            </a:ext>
          </a:extLst>
        </xdr:cNvPr>
        <xdr:cNvSpPr/>
      </xdr:nvSpPr>
      <xdr:spPr>
        <a:xfrm>
          <a:off x="3746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107442</xdr:rowOff>
    </xdr:from>
    <xdr:to>
      <xdr:col>24</xdr:col>
      <xdr:colOff>63500</xdr:colOff>
      <xdr:row>62</xdr:row>
      <xdr:rowOff>160020</xdr:rowOff>
    </xdr:to>
    <xdr:cxnSp macro="">
      <xdr:nvCxnSpPr>
        <xdr:cNvPr id="90" name="直線コネクタ 89">
          <a:extLst>
            <a:ext uri="{FF2B5EF4-FFF2-40B4-BE49-F238E27FC236}">
              <a16:creationId xmlns:a16="http://schemas.microsoft.com/office/drawing/2014/main" id="{8420B385-CEDC-4B05-A6BB-1621662A126D}"/>
            </a:ext>
          </a:extLst>
        </xdr:cNvPr>
        <xdr:cNvCxnSpPr/>
      </xdr:nvCxnSpPr>
      <xdr:spPr>
        <a:xfrm>
          <a:off x="3797300" y="1073734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xdr:rowOff>
    </xdr:from>
    <xdr:to>
      <xdr:col>15</xdr:col>
      <xdr:colOff>101600</xdr:colOff>
      <xdr:row>62</xdr:row>
      <xdr:rowOff>105664</xdr:rowOff>
    </xdr:to>
    <xdr:sp macro="" textlink="">
      <xdr:nvSpPr>
        <xdr:cNvPr id="91" name="楕円 90">
          <a:extLst>
            <a:ext uri="{FF2B5EF4-FFF2-40B4-BE49-F238E27FC236}">
              <a16:creationId xmlns:a16="http://schemas.microsoft.com/office/drawing/2014/main" id="{C5692F31-7A23-46B1-83FF-635C8BB12BB2}"/>
            </a:ext>
          </a:extLst>
        </xdr:cNvPr>
        <xdr:cNvSpPr/>
      </xdr:nvSpPr>
      <xdr:spPr>
        <a:xfrm>
          <a:off x="2857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54864</xdr:rowOff>
    </xdr:from>
    <xdr:to>
      <xdr:col>19</xdr:col>
      <xdr:colOff>177800</xdr:colOff>
      <xdr:row>62</xdr:row>
      <xdr:rowOff>107442</xdr:rowOff>
    </xdr:to>
    <xdr:cxnSp macro="">
      <xdr:nvCxnSpPr>
        <xdr:cNvPr id="92" name="直線コネクタ 91">
          <a:extLst>
            <a:ext uri="{FF2B5EF4-FFF2-40B4-BE49-F238E27FC236}">
              <a16:creationId xmlns:a16="http://schemas.microsoft.com/office/drawing/2014/main" id="{D5551C19-1BF1-4299-A0E5-F912EA49358E}"/>
            </a:ext>
          </a:extLst>
        </xdr:cNvPr>
        <xdr:cNvCxnSpPr/>
      </xdr:nvCxnSpPr>
      <xdr:spPr>
        <a:xfrm>
          <a:off x="2908300" y="1068476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122936</xdr:rowOff>
    </xdr:from>
    <xdr:to>
      <xdr:col>10</xdr:col>
      <xdr:colOff>165100</xdr:colOff>
      <xdr:row>62</xdr:row>
      <xdr:rowOff>53086</xdr:rowOff>
    </xdr:to>
    <xdr:sp macro="" textlink="">
      <xdr:nvSpPr>
        <xdr:cNvPr id="93" name="楕円 92">
          <a:extLst>
            <a:ext uri="{FF2B5EF4-FFF2-40B4-BE49-F238E27FC236}">
              <a16:creationId xmlns:a16="http://schemas.microsoft.com/office/drawing/2014/main" id="{4897FEB3-40BF-4453-9A8E-7C1A97A0D0A3}"/>
            </a:ext>
          </a:extLst>
        </xdr:cNvPr>
        <xdr:cNvSpPr/>
      </xdr:nvSpPr>
      <xdr:spPr>
        <a:xfrm>
          <a:off x="1968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xdr:rowOff>
    </xdr:from>
    <xdr:to>
      <xdr:col>15</xdr:col>
      <xdr:colOff>50800</xdr:colOff>
      <xdr:row>62</xdr:row>
      <xdr:rowOff>54864</xdr:rowOff>
    </xdr:to>
    <xdr:cxnSp macro="">
      <xdr:nvCxnSpPr>
        <xdr:cNvPr id="94" name="直線コネクタ 93">
          <a:extLst>
            <a:ext uri="{FF2B5EF4-FFF2-40B4-BE49-F238E27FC236}">
              <a16:creationId xmlns:a16="http://schemas.microsoft.com/office/drawing/2014/main" id="{43CABBF5-DA2F-46DA-919C-9A92A185081E}"/>
            </a:ext>
          </a:extLst>
        </xdr:cNvPr>
        <xdr:cNvCxnSpPr/>
      </xdr:nvCxnSpPr>
      <xdr:spPr>
        <a:xfrm>
          <a:off x="2019300" y="1063218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168656</xdr:rowOff>
    </xdr:from>
    <xdr:to>
      <xdr:col>6</xdr:col>
      <xdr:colOff>38100</xdr:colOff>
      <xdr:row>62</xdr:row>
      <xdr:rowOff>98806</xdr:rowOff>
    </xdr:to>
    <xdr:sp macro="" textlink="">
      <xdr:nvSpPr>
        <xdr:cNvPr id="95" name="楕円 94">
          <a:extLst>
            <a:ext uri="{FF2B5EF4-FFF2-40B4-BE49-F238E27FC236}">
              <a16:creationId xmlns:a16="http://schemas.microsoft.com/office/drawing/2014/main" id="{4D501C8B-F864-4400-B09C-C65C9E40668E}"/>
            </a:ext>
          </a:extLst>
        </xdr:cNvPr>
        <xdr:cNvSpPr/>
      </xdr:nvSpPr>
      <xdr:spPr>
        <a:xfrm>
          <a:off x="1079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xdr:rowOff>
    </xdr:from>
    <xdr:to>
      <xdr:col>10</xdr:col>
      <xdr:colOff>114300</xdr:colOff>
      <xdr:row>62</xdr:row>
      <xdr:rowOff>48006</xdr:rowOff>
    </xdr:to>
    <xdr:cxnSp macro="">
      <xdr:nvCxnSpPr>
        <xdr:cNvPr id="96" name="直線コネクタ 95">
          <a:extLst>
            <a:ext uri="{FF2B5EF4-FFF2-40B4-BE49-F238E27FC236}">
              <a16:creationId xmlns:a16="http://schemas.microsoft.com/office/drawing/2014/main" id="{A19FD0B2-AB7C-4536-967B-84C8E9C5E56D}"/>
            </a:ext>
          </a:extLst>
        </xdr:cNvPr>
        <xdr:cNvCxnSpPr/>
      </xdr:nvCxnSpPr>
      <xdr:spPr>
        <a:xfrm flipV="1">
          <a:off x="1130300" y="10632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B973E6E8-E5EF-479A-B51C-1421B6492C74}"/>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E7B4B047-899E-457A-9F3B-DAF986ABF046}"/>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22072968-5FA8-4350-B297-4A4D3A164CA2}"/>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C59233FE-FA7B-4682-8D9E-77C3C37830C4}"/>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149369</xdr:rowOff>
    </xdr:from>
    <xdr:ext cx="405111" cy="259045"/>
    <xdr:sp macro="" textlink="">
      <xdr:nvSpPr>
        <xdr:cNvPr id="101" name="n_1mainValue【体育館・プール】&#10;有形固定資産減価償却率">
          <a:extLst>
            <a:ext uri="{FF2B5EF4-FFF2-40B4-BE49-F238E27FC236}">
              <a16:creationId xmlns:a16="http://schemas.microsoft.com/office/drawing/2014/main" id="{A48DF903-2B76-45C3-9BD7-F5AC75717CF8}"/>
            </a:ext>
          </a:extLst>
        </xdr:cNvPr>
        <xdr:cNvSpPr txBox="1"/>
      </xdr:nvSpPr>
      <xdr:spPr>
        <a:xfrm>
          <a:off x="3582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96791</xdr:rowOff>
    </xdr:from>
    <xdr:ext cx="405111" cy="259045"/>
    <xdr:sp macro="" textlink="">
      <xdr:nvSpPr>
        <xdr:cNvPr id="102" name="n_2mainValue【体育館・プール】&#10;有形固定資産減価償却率">
          <a:extLst>
            <a:ext uri="{FF2B5EF4-FFF2-40B4-BE49-F238E27FC236}">
              <a16:creationId xmlns:a16="http://schemas.microsoft.com/office/drawing/2014/main" id="{6AE36F82-F5B5-4191-9962-F61DEE714040}"/>
            </a:ext>
          </a:extLst>
        </xdr:cNvPr>
        <xdr:cNvSpPr txBox="1"/>
      </xdr:nvSpPr>
      <xdr:spPr>
        <a:xfrm>
          <a:off x="2705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44213</xdr:rowOff>
    </xdr:from>
    <xdr:ext cx="405111" cy="259045"/>
    <xdr:sp macro="" textlink="">
      <xdr:nvSpPr>
        <xdr:cNvPr id="103" name="n_3mainValue【体育館・プール】&#10;有形固定資産減価償却率">
          <a:extLst>
            <a:ext uri="{FF2B5EF4-FFF2-40B4-BE49-F238E27FC236}">
              <a16:creationId xmlns:a16="http://schemas.microsoft.com/office/drawing/2014/main" id="{2A864529-E242-4B1D-868B-8DFE081E7EB9}"/>
            </a:ext>
          </a:extLst>
        </xdr:cNvPr>
        <xdr:cNvSpPr txBox="1"/>
      </xdr:nvSpPr>
      <xdr:spPr>
        <a:xfrm>
          <a:off x="18167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89933</xdr:rowOff>
    </xdr:from>
    <xdr:ext cx="405111" cy="259045"/>
    <xdr:sp macro="" textlink="">
      <xdr:nvSpPr>
        <xdr:cNvPr id="104" name="n_4mainValue【体育館・プール】&#10;有形固定資産減価償却率">
          <a:extLst>
            <a:ext uri="{FF2B5EF4-FFF2-40B4-BE49-F238E27FC236}">
              <a16:creationId xmlns:a16="http://schemas.microsoft.com/office/drawing/2014/main" id="{44C163E4-BFA8-4BC2-8B60-5A76DC581D8A}"/>
            </a:ext>
          </a:extLst>
        </xdr:cNvPr>
        <xdr:cNvSpPr txBox="1"/>
      </xdr:nvSpPr>
      <xdr:spPr>
        <a:xfrm>
          <a:off x="927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AD90A5D9-BF30-41B2-B37B-14F76ADA8D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C8814608-1568-4E93-980D-EB7BCA7B08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21EBBFF8-3B3D-489C-BDED-892884E5FE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DE5305BA-2CCB-4852-AC37-7907903F51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C3994C41-58EF-4BD7-A9FB-4D23195B6E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3D63084-FF00-486D-96FF-128E7BE0F0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FFAEDA8A-B0BF-425C-9BE6-09E002CE6D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3FAD0D5B-FF71-4F02-B8C9-4A3C7D3223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F16A77B1-F14A-4D40-8911-3F79C9AA60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E2292A83-E5A9-4DFF-B910-4A1B7D4061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2D04D068-80B8-4148-ABDE-1CE6D664E39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367C8E51-02EA-4E4F-B65A-8ED1210B812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1CABFDD2-6684-4AFB-A739-E0B187A30A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5ACF95D3-CD20-4DFC-8E9C-E61C6047D99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1518F247-5699-439A-82B4-5F16DA8E0C5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C9F9150B-31DB-42CB-B5EB-3604BC5EC00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D9FD44C0-5ED7-4A8F-A0A3-A044F5D7993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DC08A736-E731-4602-9B2C-12AFD84F739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FF37BFEB-A74A-4D50-B03D-ADB3DF03963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EE7D2D92-30B9-47C3-BBA8-1F01703F539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D969D54-BE7E-4FCB-AA21-A887618CD9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F752AC91-2149-44D3-AAAA-413F3867616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BD728712-661C-4700-AF0E-778FBBDDA5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43830348-B503-44BF-91FB-A76A6DBEEFE5}"/>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FD40C6BA-CADE-41F3-8F9B-64E80B11D0D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D784A580-0226-4549-9323-1D951FD4C681}"/>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E7E4987D-44B7-4DD3-B4BD-FBA6B15DAEFE}"/>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EF3A0479-964D-4230-A4D5-FE003A68F5DC}"/>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8FA11D37-17CC-4F8D-B11A-3E2382DB155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73BCE6A1-2887-4E0D-8219-3658EA4D9127}"/>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E70F05D0-64F6-471B-857A-67BECE96193A}"/>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D3874AA4-188B-4F13-8C41-BAFEEFB0923F}"/>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B0949E66-5A06-437C-A59C-24DEEB7483E9}"/>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2951D518-32A3-45C7-87E1-9BD62E2F2157}"/>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9E182FC-17FA-4F3F-BAC0-8CC0768DA6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5013607-C393-4872-82F5-A1E93CF94B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47033CA-41C1-477C-85E2-0583F87465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8B463E3-C86B-4F77-8E4D-D6B9685B8D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910E9E-3721-4790-8980-6E61D402D6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156845</xdr:rowOff>
    </xdr:from>
    <xdr:to>
      <xdr:col>55</xdr:col>
      <xdr:colOff>50800</xdr:colOff>
      <xdr:row>62</xdr:row>
      <xdr:rowOff>86995</xdr:rowOff>
    </xdr:to>
    <xdr:sp macro="" textlink="">
      <xdr:nvSpPr>
        <xdr:cNvPr id="144" name="楕円 143">
          <a:extLst>
            <a:ext uri="{FF2B5EF4-FFF2-40B4-BE49-F238E27FC236}">
              <a16:creationId xmlns:a16="http://schemas.microsoft.com/office/drawing/2014/main" id="{8FF6C255-AC51-4D9F-83A3-05BAF80F2832}"/>
            </a:ext>
          </a:extLst>
        </xdr:cNvPr>
        <xdr:cNvSpPr/>
      </xdr:nvSpPr>
      <xdr:spPr>
        <a:xfrm>
          <a:off x="10426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8272</xdr:rowOff>
    </xdr:from>
    <xdr:ext cx="469744" cy="259045"/>
    <xdr:sp macro="" textlink="">
      <xdr:nvSpPr>
        <xdr:cNvPr id="145" name="【体育館・プール】&#10;一人当たり面積該当値テキスト">
          <a:extLst>
            <a:ext uri="{FF2B5EF4-FFF2-40B4-BE49-F238E27FC236}">
              <a16:creationId xmlns:a16="http://schemas.microsoft.com/office/drawing/2014/main" id="{F7A513F5-F2B6-44A2-8915-14D7674D2255}"/>
            </a:ext>
          </a:extLst>
        </xdr:cNvPr>
        <xdr:cNvSpPr txBox="1"/>
      </xdr:nvSpPr>
      <xdr:spPr>
        <a:xfrm>
          <a:off x="10515600"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167132</xdr:rowOff>
    </xdr:from>
    <xdr:to>
      <xdr:col>50</xdr:col>
      <xdr:colOff>165100</xdr:colOff>
      <xdr:row>62</xdr:row>
      <xdr:rowOff>97282</xdr:rowOff>
    </xdr:to>
    <xdr:sp macro="" textlink="">
      <xdr:nvSpPr>
        <xdr:cNvPr id="146" name="楕円 145">
          <a:extLst>
            <a:ext uri="{FF2B5EF4-FFF2-40B4-BE49-F238E27FC236}">
              <a16:creationId xmlns:a16="http://schemas.microsoft.com/office/drawing/2014/main" id="{C7B18DD0-4AC6-4C77-872B-1A70C9C63426}"/>
            </a:ext>
          </a:extLst>
        </xdr:cNvPr>
        <xdr:cNvSpPr/>
      </xdr:nvSpPr>
      <xdr:spPr>
        <a:xfrm>
          <a:off x="9588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36195</xdr:rowOff>
    </xdr:from>
    <xdr:to>
      <xdr:col>55</xdr:col>
      <xdr:colOff>0</xdr:colOff>
      <xdr:row>62</xdr:row>
      <xdr:rowOff>46482</xdr:rowOff>
    </xdr:to>
    <xdr:cxnSp macro="">
      <xdr:nvCxnSpPr>
        <xdr:cNvPr id="147" name="直線コネクタ 146">
          <a:extLst>
            <a:ext uri="{FF2B5EF4-FFF2-40B4-BE49-F238E27FC236}">
              <a16:creationId xmlns:a16="http://schemas.microsoft.com/office/drawing/2014/main" id="{5201636A-3AB4-43A7-A9C7-EF9D08D02DA2}"/>
            </a:ext>
          </a:extLst>
        </xdr:cNvPr>
        <xdr:cNvCxnSpPr/>
      </xdr:nvCxnSpPr>
      <xdr:spPr>
        <a:xfrm flipV="1">
          <a:off x="9639300" y="1066609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xdr:rowOff>
    </xdr:from>
    <xdr:to>
      <xdr:col>46</xdr:col>
      <xdr:colOff>38100</xdr:colOff>
      <xdr:row>62</xdr:row>
      <xdr:rowOff>107569</xdr:rowOff>
    </xdr:to>
    <xdr:sp macro="" textlink="">
      <xdr:nvSpPr>
        <xdr:cNvPr id="148" name="楕円 147">
          <a:extLst>
            <a:ext uri="{FF2B5EF4-FFF2-40B4-BE49-F238E27FC236}">
              <a16:creationId xmlns:a16="http://schemas.microsoft.com/office/drawing/2014/main" id="{42B20E01-878E-4B70-8447-B6189915D405}"/>
            </a:ext>
          </a:extLst>
        </xdr:cNvPr>
        <xdr:cNvSpPr/>
      </xdr:nvSpPr>
      <xdr:spPr>
        <a:xfrm>
          <a:off x="8699500" y="106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46482</xdr:rowOff>
    </xdr:from>
    <xdr:to>
      <xdr:col>50</xdr:col>
      <xdr:colOff>114300</xdr:colOff>
      <xdr:row>62</xdr:row>
      <xdr:rowOff>56769</xdr:rowOff>
    </xdr:to>
    <xdr:cxnSp macro="">
      <xdr:nvCxnSpPr>
        <xdr:cNvPr id="149" name="直線コネクタ 148">
          <a:extLst>
            <a:ext uri="{FF2B5EF4-FFF2-40B4-BE49-F238E27FC236}">
              <a16:creationId xmlns:a16="http://schemas.microsoft.com/office/drawing/2014/main" id="{B7488362-FD6D-445F-9CE6-07B1F5BE45E5}"/>
            </a:ext>
          </a:extLst>
        </xdr:cNvPr>
        <xdr:cNvCxnSpPr/>
      </xdr:nvCxnSpPr>
      <xdr:spPr>
        <a:xfrm flipV="1">
          <a:off x="8750300" y="106763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41783</xdr:rowOff>
    </xdr:from>
    <xdr:to>
      <xdr:col>41</xdr:col>
      <xdr:colOff>101600</xdr:colOff>
      <xdr:row>62</xdr:row>
      <xdr:rowOff>143383</xdr:rowOff>
    </xdr:to>
    <xdr:sp macro="" textlink="">
      <xdr:nvSpPr>
        <xdr:cNvPr id="150" name="楕円 149">
          <a:extLst>
            <a:ext uri="{FF2B5EF4-FFF2-40B4-BE49-F238E27FC236}">
              <a16:creationId xmlns:a16="http://schemas.microsoft.com/office/drawing/2014/main" id="{6367B6DE-E766-4DA4-8387-C12C2F375BE2}"/>
            </a:ext>
          </a:extLst>
        </xdr:cNvPr>
        <xdr:cNvSpPr/>
      </xdr:nvSpPr>
      <xdr:spPr>
        <a:xfrm>
          <a:off x="78105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56769</xdr:rowOff>
    </xdr:from>
    <xdr:to>
      <xdr:col>45</xdr:col>
      <xdr:colOff>177800</xdr:colOff>
      <xdr:row>62</xdr:row>
      <xdr:rowOff>92583</xdr:rowOff>
    </xdr:to>
    <xdr:cxnSp macro="">
      <xdr:nvCxnSpPr>
        <xdr:cNvPr id="151" name="直線コネクタ 150">
          <a:extLst>
            <a:ext uri="{FF2B5EF4-FFF2-40B4-BE49-F238E27FC236}">
              <a16:creationId xmlns:a16="http://schemas.microsoft.com/office/drawing/2014/main" id="{778B9BDE-CCDF-4773-9BC4-FCC0F042ADF4}"/>
            </a:ext>
          </a:extLst>
        </xdr:cNvPr>
        <xdr:cNvCxnSpPr/>
      </xdr:nvCxnSpPr>
      <xdr:spPr>
        <a:xfrm flipV="1">
          <a:off x="7861300" y="1068666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106934</xdr:rowOff>
    </xdr:from>
    <xdr:to>
      <xdr:col>36</xdr:col>
      <xdr:colOff>165100</xdr:colOff>
      <xdr:row>63</xdr:row>
      <xdr:rowOff>37084</xdr:rowOff>
    </xdr:to>
    <xdr:sp macro="" textlink="">
      <xdr:nvSpPr>
        <xdr:cNvPr id="152" name="楕円 151">
          <a:extLst>
            <a:ext uri="{FF2B5EF4-FFF2-40B4-BE49-F238E27FC236}">
              <a16:creationId xmlns:a16="http://schemas.microsoft.com/office/drawing/2014/main" id="{C3FAF232-DC3B-4622-BC21-5DC0F93FE284}"/>
            </a:ext>
          </a:extLst>
        </xdr:cNvPr>
        <xdr:cNvSpPr/>
      </xdr:nvSpPr>
      <xdr:spPr>
        <a:xfrm>
          <a:off x="6921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92583</xdr:rowOff>
    </xdr:from>
    <xdr:to>
      <xdr:col>41</xdr:col>
      <xdr:colOff>50800</xdr:colOff>
      <xdr:row>62</xdr:row>
      <xdr:rowOff>157734</xdr:rowOff>
    </xdr:to>
    <xdr:cxnSp macro="">
      <xdr:nvCxnSpPr>
        <xdr:cNvPr id="153" name="直線コネクタ 152">
          <a:extLst>
            <a:ext uri="{FF2B5EF4-FFF2-40B4-BE49-F238E27FC236}">
              <a16:creationId xmlns:a16="http://schemas.microsoft.com/office/drawing/2014/main" id="{4D6BFD8E-F6BB-4CBE-BD59-4BF3C8ACD7AF}"/>
            </a:ext>
          </a:extLst>
        </xdr:cNvPr>
        <xdr:cNvCxnSpPr/>
      </xdr:nvCxnSpPr>
      <xdr:spPr>
        <a:xfrm flipV="1">
          <a:off x="6972300" y="1072248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21D50FBA-1B05-4E10-9DD0-6AA237EA67CA}"/>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79E25D74-3C94-4182-BE45-01D8FF172971}"/>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156" name="n_3aveValue【体育館・プール】&#10;一人当たり面積">
          <a:extLst>
            <a:ext uri="{FF2B5EF4-FFF2-40B4-BE49-F238E27FC236}">
              <a16:creationId xmlns:a16="http://schemas.microsoft.com/office/drawing/2014/main" id="{F3B07642-8802-4DF7-96C3-9CEA65E39429}"/>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a:extLst>
            <a:ext uri="{FF2B5EF4-FFF2-40B4-BE49-F238E27FC236}">
              <a16:creationId xmlns:a16="http://schemas.microsoft.com/office/drawing/2014/main" id="{FA888EF9-D809-4856-B7FC-AD671A1F78E7}"/>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113809</xdr:rowOff>
    </xdr:from>
    <xdr:ext cx="469744" cy="259045"/>
    <xdr:sp macro="" textlink="">
      <xdr:nvSpPr>
        <xdr:cNvPr id="158" name="n_1mainValue【体育館・プール】&#10;一人当たり面積">
          <a:extLst>
            <a:ext uri="{FF2B5EF4-FFF2-40B4-BE49-F238E27FC236}">
              <a16:creationId xmlns:a16="http://schemas.microsoft.com/office/drawing/2014/main" id="{1B9658DD-4BE0-4021-8A87-86658E90703E}"/>
            </a:ext>
          </a:extLst>
        </xdr:cNvPr>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124096</xdr:rowOff>
    </xdr:from>
    <xdr:ext cx="469744" cy="259045"/>
    <xdr:sp macro="" textlink="">
      <xdr:nvSpPr>
        <xdr:cNvPr id="159" name="n_2mainValue【体育館・プール】&#10;一人当たり面積">
          <a:extLst>
            <a:ext uri="{FF2B5EF4-FFF2-40B4-BE49-F238E27FC236}">
              <a16:creationId xmlns:a16="http://schemas.microsoft.com/office/drawing/2014/main" id="{27B94C2E-147A-4333-B7DA-1A105410A24E}"/>
            </a:ext>
          </a:extLst>
        </xdr:cNvPr>
        <xdr:cNvSpPr txBox="1"/>
      </xdr:nvSpPr>
      <xdr:spPr>
        <a:xfrm>
          <a:off x="8515427" y="104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159910</xdr:rowOff>
    </xdr:from>
    <xdr:ext cx="469744" cy="259045"/>
    <xdr:sp macro="" textlink="">
      <xdr:nvSpPr>
        <xdr:cNvPr id="160" name="n_3mainValue【体育館・プール】&#10;一人当たり面積">
          <a:extLst>
            <a:ext uri="{FF2B5EF4-FFF2-40B4-BE49-F238E27FC236}">
              <a16:creationId xmlns:a16="http://schemas.microsoft.com/office/drawing/2014/main" id="{46CA0928-BE43-4E0B-B736-549A836E2CEE}"/>
            </a:ext>
          </a:extLst>
        </xdr:cNvPr>
        <xdr:cNvSpPr txBox="1"/>
      </xdr:nvSpPr>
      <xdr:spPr>
        <a:xfrm>
          <a:off x="7626427" y="1044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53611</xdr:rowOff>
    </xdr:from>
    <xdr:ext cx="469744" cy="259045"/>
    <xdr:sp macro="" textlink="">
      <xdr:nvSpPr>
        <xdr:cNvPr id="161" name="n_4mainValue【体育館・プール】&#10;一人当たり面積">
          <a:extLst>
            <a:ext uri="{FF2B5EF4-FFF2-40B4-BE49-F238E27FC236}">
              <a16:creationId xmlns:a16="http://schemas.microsoft.com/office/drawing/2014/main" id="{B2AC5C98-AD2D-4989-B55C-039DEA4FA0C7}"/>
            </a:ext>
          </a:extLst>
        </xdr:cNvPr>
        <xdr:cNvSpPr txBox="1"/>
      </xdr:nvSpPr>
      <xdr:spPr>
        <a:xfrm>
          <a:off x="6737427" y="10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81FC21CD-DE9F-457D-B605-E82C47C89E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44B4F4B9-86BC-44B8-94BF-1CD00365AB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7B0BE37-A110-41B3-8C3F-CEEBD4E3E6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A4A53071-971F-45C4-9E88-FDE9D9B07A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8BE5D6FD-B3AC-4277-BA15-FD3DAF1DC7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85B8167B-5217-4C50-899E-056BD064D6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4C74CCE6-C5FE-4CBF-B57E-97D234D8B3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1639E96E-E75E-4E72-91DF-3A62FAFC630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43D3B0F2-6D45-484C-B008-6B94DAAA1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8AD14E03-83D9-4DE9-857F-3CD405F797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2BF39753-5CFE-421B-ADE6-2EAEF51245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A297F96F-E72E-454C-A5D6-AF6178B884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C3168998-0300-4B45-BDD5-72EC263BBC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3E2B281D-207F-41F4-82CB-9379263E11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8381FB91-7956-46DF-B89E-26FE389CE5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48F3CF62-CC60-446C-8ADB-249ABB19436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3043D9BA-C947-489B-893D-714ECB9482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35A8356B-3DF9-45C7-967B-F0478F70EC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60B21FE8-AE0E-4611-8748-346C6AD199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D0ADAFF5-E93B-48D6-9F20-59EF1C1C16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A6B3F25E-0B8D-4A69-8E67-7115D9AE2D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4E6E4C8C-AE6C-48AA-A300-6C07FF9B14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6EE0E8A0-206F-4817-90A3-75F90C136A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6DBFAE15-B008-429E-9504-2C46FAA412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986209CE-2CA7-4E6C-AC8A-B797258EA65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CFE182DB-3006-46D3-92DC-85BD99D9D0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0529DB12-F14C-4E29-BC8C-EAF3B0B668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92725120-BAB9-4946-9AFD-78CB9C7A16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D99A01C9-EEF4-4F69-BA47-84EDDF5A38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75637E60-806C-489C-8B85-29DBC7E575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E03FAB1F-79AF-4AEC-8B92-A2C1319CE6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37A544F4-BCE0-498C-9916-ABF5882FFB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58721452-52FF-4A40-A84E-E7C884B005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D9ABDC0A-2E83-4448-9A6B-4F6C507DE9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9D5A17AF-5C5F-4EE5-8D06-7562C6A7D6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5E2392AC-394D-4C79-B60A-C1C3403E5D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8AAAFF1E-F362-416C-94D5-E780DB9A69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CA85E271-27A9-4DA4-8278-CA12351ED2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7143A6A7-531D-4847-AD2C-21B249FEC6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8925A6F2-5B62-4BF8-BD5A-C3990272E8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a:extLst>
            <a:ext uri="{FF2B5EF4-FFF2-40B4-BE49-F238E27FC236}">
              <a16:creationId xmlns:a16="http://schemas.microsoft.com/office/drawing/2014/main" id="{10C3A411-1D3D-4ECE-B220-E0C293FEED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a:extLst>
            <a:ext uri="{FF2B5EF4-FFF2-40B4-BE49-F238E27FC236}">
              <a16:creationId xmlns:a16="http://schemas.microsoft.com/office/drawing/2014/main" id="{CCA6DBA9-5D64-48DA-B8C1-786C0C370AC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a:extLst>
            <a:ext uri="{FF2B5EF4-FFF2-40B4-BE49-F238E27FC236}">
              <a16:creationId xmlns:a16="http://schemas.microsoft.com/office/drawing/2014/main" id="{B1B14167-3A7E-4E0A-9EE6-854F1E7E30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a:extLst>
            <a:ext uri="{FF2B5EF4-FFF2-40B4-BE49-F238E27FC236}">
              <a16:creationId xmlns:a16="http://schemas.microsoft.com/office/drawing/2014/main" id="{A4AB2458-A1F8-47CE-A86C-D4B30AB973C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a:extLst>
            <a:ext uri="{FF2B5EF4-FFF2-40B4-BE49-F238E27FC236}">
              <a16:creationId xmlns:a16="http://schemas.microsoft.com/office/drawing/2014/main" id="{2CEFE802-30E2-452B-923C-441E4322F65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a:extLst>
            <a:ext uri="{FF2B5EF4-FFF2-40B4-BE49-F238E27FC236}">
              <a16:creationId xmlns:a16="http://schemas.microsoft.com/office/drawing/2014/main" id="{1BC708BD-5669-4927-9E52-AC4F16A016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a:extLst>
            <a:ext uri="{FF2B5EF4-FFF2-40B4-BE49-F238E27FC236}">
              <a16:creationId xmlns:a16="http://schemas.microsoft.com/office/drawing/2014/main" id="{DF70C926-4D8B-4AE9-9580-B36AE74067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a:extLst>
            <a:ext uri="{FF2B5EF4-FFF2-40B4-BE49-F238E27FC236}">
              <a16:creationId xmlns:a16="http://schemas.microsoft.com/office/drawing/2014/main" id="{B49F40C4-1FFA-4B64-A076-ABE360BBFE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a:extLst>
            <a:ext uri="{FF2B5EF4-FFF2-40B4-BE49-F238E27FC236}">
              <a16:creationId xmlns:a16="http://schemas.microsoft.com/office/drawing/2014/main" id="{5460D221-36B9-407C-9169-32E075B128A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a:extLst>
            <a:ext uri="{FF2B5EF4-FFF2-40B4-BE49-F238E27FC236}">
              <a16:creationId xmlns:a16="http://schemas.microsoft.com/office/drawing/2014/main" id="{82961AF1-79AD-44EC-8D45-0D874420271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a:extLst>
            <a:ext uri="{FF2B5EF4-FFF2-40B4-BE49-F238E27FC236}">
              <a16:creationId xmlns:a16="http://schemas.microsoft.com/office/drawing/2014/main" id="{E33BF4B1-4B54-4029-B9B0-74EBDB463B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a:extLst>
            <a:ext uri="{FF2B5EF4-FFF2-40B4-BE49-F238E27FC236}">
              <a16:creationId xmlns:a16="http://schemas.microsoft.com/office/drawing/2014/main" id="{1469352C-BA91-4BD3-817F-E48719A29FA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a:extLst>
            <a:ext uri="{FF2B5EF4-FFF2-40B4-BE49-F238E27FC236}">
              <a16:creationId xmlns:a16="http://schemas.microsoft.com/office/drawing/2014/main" id="{6B28C432-DE4D-42A0-AA34-4F9CC47C09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D695D98C-ADC5-4F16-B0A0-7E17837B87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a:extLst>
            <a:ext uri="{FF2B5EF4-FFF2-40B4-BE49-F238E27FC236}">
              <a16:creationId xmlns:a16="http://schemas.microsoft.com/office/drawing/2014/main" id="{278DAF55-624C-4AB5-8DB7-81D93914029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a:extLst>
            <a:ext uri="{FF2B5EF4-FFF2-40B4-BE49-F238E27FC236}">
              <a16:creationId xmlns:a16="http://schemas.microsoft.com/office/drawing/2014/main" id="{7E7945F3-ACFB-4053-B4C7-A86340A4BA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218" name="直線コネクタ 217">
          <a:extLst>
            <a:ext uri="{FF2B5EF4-FFF2-40B4-BE49-F238E27FC236}">
              <a16:creationId xmlns:a16="http://schemas.microsoft.com/office/drawing/2014/main" id="{12B38A5C-A1BC-4711-B751-280A28515D0A}"/>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19" name="【一般廃棄物処理施設】&#10;有形固定資産減価償却率最小値テキスト">
          <a:extLst>
            <a:ext uri="{FF2B5EF4-FFF2-40B4-BE49-F238E27FC236}">
              <a16:creationId xmlns:a16="http://schemas.microsoft.com/office/drawing/2014/main" id="{DA2C6590-4C9C-4299-9AAE-39EAFE9A340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0" name="直線コネクタ 219">
          <a:extLst>
            <a:ext uri="{FF2B5EF4-FFF2-40B4-BE49-F238E27FC236}">
              <a16:creationId xmlns:a16="http://schemas.microsoft.com/office/drawing/2014/main" id="{93FD0084-F99E-4466-90E9-130B1328A7F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221" name="【一般廃棄物処理施設】&#10;有形固定資産減価償却率最大値テキスト">
          <a:extLst>
            <a:ext uri="{FF2B5EF4-FFF2-40B4-BE49-F238E27FC236}">
              <a16:creationId xmlns:a16="http://schemas.microsoft.com/office/drawing/2014/main" id="{2D58833C-AF9F-45FB-916D-F165C4BB6A85}"/>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222" name="直線コネクタ 221">
          <a:extLst>
            <a:ext uri="{FF2B5EF4-FFF2-40B4-BE49-F238E27FC236}">
              <a16:creationId xmlns:a16="http://schemas.microsoft.com/office/drawing/2014/main" id="{395629B9-E90A-4E6C-A6F2-31AB743568A4}"/>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223" name="【一般廃棄物処理施設】&#10;有形固定資産減価償却率平均値テキスト">
          <a:extLst>
            <a:ext uri="{FF2B5EF4-FFF2-40B4-BE49-F238E27FC236}">
              <a16:creationId xmlns:a16="http://schemas.microsoft.com/office/drawing/2014/main" id="{BAEE1CCF-EDA7-4348-A235-C3045F323C78}"/>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224" name="フローチャート: 判断 223">
          <a:extLst>
            <a:ext uri="{FF2B5EF4-FFF2-40B4-BE49-F238E27FC236}">
              <a16:creationId xmlns:a16="http://schemas.microsoft.com/office/drawing/2014/main" id="{A7F62C09-E025-4040-B44F-9AAD5A9333D8}"/>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225" name="フローチャート: 判断 224">
          <a:extLst>
            <a:ext uri="{FF2B5EF4-FFF2-40B4-BE49-F238E27FC236}">
              <a16:creationId xmlns:a16="http://schemas.microsoft.com/office/drawing/2014/main" id="{46456420-EA12-41BA-AC66-FD98E992EE5B}"/>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226" name="フローチャート: 判断 225">
          <a:extLst>
            <a:ext uri="{FF2B5EF4-FFF2-40B4-BE49-F238E27FC236}">
              <a16:creationId xmlns:a16="http://schemas.microsoft.com/office/drawing/2014/main" id="{ACE536FC-7695-414D-A37A-823A3E3E7F6C}"/>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227" name="フローチャート: 判断 226">
          <a:extLst>
            <a:ext uri="{FF2B5EF4-FFF2-40B4-BE49-F238E27FC236}">
              <a16:creationId xmlns:a16="http://schemas.microsoft.com/office/drawing/2014/main" id="{4E24498B-39EC-4F9A-97D8-BF342711AE75}"/>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228" name="フローチャート: 判断 227">
          <a:extLst>
            <a:ext uri="{FF2B5EF4-FFF2-40B4-BE49-F238E27FC236}">
              <a16:creationId xmlns:a16="http://schemas.microsoft.com/office/drawing/2014/main" id="{B52BA055-29E5-4F50-B8E5-585690202A8F}"/>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8E98BA2-DFCB-43B4-A9E9-F78219A74F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BF2D0212-977A-4185-895F-633A1D3F5D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B46BA383-3A0D-4CD3-8304-5C466E611B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C610AFA1-4740-4E17-8014-A63FF87223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56AFB410-E0EA-47DC-940F-1A502F7F8B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234" name="楕円 233">
          <a:extLst>
            <a:ext uri="{FF2B5EF4-FFF2-40B4-BE49-F238E27FC236}">
              <a16:creationId xmlns:a16="http://schemas.microsoft.com/office/drawing/2014/main" id="{BE3CF9E7-78BA-46D9-8DFB-E6E78BE3E30B}"/>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235" name="【一般廃棄物処理施設】&#10;有形固定資産減価償却率該当値テキスト">
          <a:extLst>
            <a:ext uri="{FF2B5EF4-FFF2-40B4-BE49-F238E27FC236}">
              <a16:creationId xmlns:a16="http://schemas.microsoft.com/office/drawing/2014/main" id="{1C2E632E-EB68-4716-8A39-AA14151B8F29}"/>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236" name="楕円 235">
          <a:extLst>
            <a:ext uri="{FF2B5EF4-FFF2-40B4-BE49-F238E27FC236}">
              <a16:creationId xmlns:a16="http://schemas.microsoft.com/office/drawing/2014/main" id="{61FFC767-2463-4B14-8F8C-8EEEE5AFBF10}"/>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19050</xdr:rowOff>
    </xdr:to>
    <xdr:cxnSp macro="">
      <xdr:nvCxnSpPr>
        <xdr:cNvPr id="237" name="直線コネクタ 236">
          <a:extLst>
            <a:ext uri="{FF2B5EF4-FFF2-40B4-BE49-F238E27FC236}">
              <a16:creationId xmlns:a16="http://schemas.microsoft.com/office/drawing/2014/main" id="{92DB6FA9-FACB-4557-A858-400ACB57593C}"/>
            </a:ext>
          </a:extLst>
        </xdr:cNvPr>
        <xdr:cNvCxnSpPr/>
      </xdr:nvCxnSpPr>
      <xdr:spPr>
        <a:xfrm>
          <a:off x="15481300" y="61493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57785</xdr:rowOff>
    </xdr:from>
    <xdr:to>
      <xdr:col>76</xdr:col>
      <xdr:colOff>165100</xdr:colOff>
      <xdr:row>35</xdr:row>
      <xdr:rowOff>159385</xdr:rowOff>
    </xdr:to>
    <xdr:sp macro="" textlink="">
      <xdr:nvSpPr>
        <xdr:cNvPr id="238" name="楕円 237">
          <a:extLst>
            <a:ext uri="{FF2B5EF4-FFF2-40B4-BE49-F238E27FC236}">
              <a16:creationId xmlns:a16="http://schemas.microsoft.com/office/drawing/2014/main" id="{5AC4BC22-FE66-40FF-949D-FD8EDAA60A00}"/>
            </a:ext>
          </a:extLst>
        </xdr:cNvPr>
        <xdr:cNvSpPr/>
      </xdr:nvSpPr>
      <xdr:spPr>
        <a:xfrm>
          <a:off x="14541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35</xdr:row>
      <xdr:rowOff>148590</xdr:rowOff>
    </xdr:to>
    <xdr:cxnSp macro="">
      <xdr:nvCxnSpPr>
        <xdr:cNvPr id="239" name="直線コネクタ 238">
          <a:extLst>
            <a:ext uri="{FF2B5EF4-FFF2-40B4-BE49-F238E27FC236}">
              <a16:creationId xmlns:a16="http://schemas.microsoft.com/office/drawing/2014/main" id="{944CAA8A-9C82-413F-A9DC-ED55CA5D2582}"/>
            </a:ext>
          </a:extLst>
        </xdr:cNvPr>
        <xdr:cNvCxnSpPr/>
      </xdr:nvCxnSpPr>
      <xdr:spPr>
        <a:xfrm>
          <a:off x="14592300" y="6109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111125</xdr:rowOff>
    </xdr:from>
    <xdr:to>
      <xdr:col>72</xdr:col>
      <xdr:colOff>38100</xdr:colOff>
      <xdr:row>39</xdr:row>
      <xdr:rowOff>41275</xdr:rowOff>
    </xdr:to>
    <xdr:sp macro="" textlink="">
      <xdr:nvSpPr>
        <xdr:cNvPr id="240" name="楕円 239">
          <a:extLst>
            <a:ext uri="{FF2B5EF4-FFF2-40B4-BE49-F238E27FC236}">
              <a16:creationId xmlns:a16="http://schemas.microsoft.com/office/drawing/2014/main" id="{25B73BE7-2350-47F5-A515-BAE4B1732818}"/>
            </a:ext>
          </a:extLst>
        </xdr:cNvPr>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108585</xdr:rowOff>
    </xdr:from>
    <xdr:to>
      <xdr:col>76</xdr:col>
      <xdr:colOff>114300</xdr:colOff>
      <xdr:row>38</xdr:row>
      <xdr:rowOff>161925</xdr:rowOff>
    </xdr:to>
    <xdr:cxnSp macro="">
      <xdr:nvCxnSpPr>
        <xdr:cNvPr id="241" name="直線コネクタ 240">
          <a:extLst>
            <a:ext uri="{FF2B5EF4-FFF2-40B4-BE49-F238E27FC236}">
              <a16:creationId xmlns:a16="http://schemas.microsoft.com/office/drawing/2014/main" id="{A29909FA-DB93-45FB-8B67-DB23555DA2DC}"/>
            </a:ext>
          </a:extLst>
        </xdr:cNvPr>
        <xdr:cNvCxnSpPr/>
      </xdr:nvCxnSpPr>
      <xdr:spPr>
        <a:xfrm flipV="1">
          <a:off x="13703300" y="6109335"/>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61595</xdr:rowOff>
    </xdr:from>
    <xdr:to>
      <xdr:col>67</xdr:col>
      <xdr:colOff>101600</xdr:colOff>
      <xdr:row>38</xdr:row>
      <xdr:rowOff>163195</xdr:rowOff>
    </xdr:to>
    <xdr:sp macro="" textlink="">
      <xdr:nvSpPr>
        <xdr:cNvPr id="242" name="楕円 241">
          <a:extLst>
            <a:ext uri="{FF2B5EF4-FFF2-40B4-BE49-F238E27FC236}">
              <a16:creationId xmlns:a16="http://schemas.microsoft.com/office/drawing/2014/main" id="{B3176C09-4958-463B-B6A3-59BC5EE08810}"/>
            </a:ext>
          </a:extLst>
        </xdr:cNvPr>
        <xdr:cNvSpPr/>
      </xdr:nvSpPr>
      <xdr:spPr>
        <a:xfrm>
          <a:off x="12763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38</xdr:row>
      <xdr:rowOff>161925</xdr:rowOff>
    </xdr:to>
    <xdr:cxnSp macro="">
      <xdr:nvCxnSpPr>
        <xdr:cNvPr id="243" name="直線コネクタ 242">
          <a:extLst>
            <a:ext uri="{FF2B5EF4-FFF2-40B4-BE49-F238E27FC236}">
              <a16:creationId xmlns:a16="http://schemas.microsoft.com/office/drawing/2014/main" id="{2C89E373-C8B0-4C74-B41B-EAC026BEE115}"/>
            </a:ext>
          </a:extLst>
        </xdr:cNvPr>
        <xdr:cNvCxnSpPr/>
      </xdr:nvCxnSpPr>
      <xdr:spPr>
        <a:xfrm>
          <a:off x="12814300" y="6627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891E0320-424E-45CA-89BD-67CF15C467B4}"/>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32BA8485-CD14-40BE-82D8-84F14CD9F2F1}"/>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B304A50A-D73E-4E22-9EDF-2F6A040C338D}"/>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F4420C34-DF30-4588-95E9-0B72319002F8}"/>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B4D8AF37-86D2-42ED-B5BE-A15079CE70D9}"/>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4462</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634E9F91-2154-46C8-8CF0-FE7A58A1F5EC}"/>
            </a:ext>
          </a:extLst>
        </xdr:cNvPr>
        <xdr:cNvSpPr txBox="1"/>
      </xdr:nvSpPr>
      <xdr:spPr>
        <a:xfrm>
          <a:off x="14389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D09B0983-4FBF-4D0A-A1DD-8A6831734222}"/>
            </a:ext>
          </a:extLst>
        </xdr:cNvPr>
        <xdr:cNvSpPr txBox="1"/>
      </xdr:nvSpPr>
      <xdr:spPr>
        <a:xfrm>
          <a:off x="13500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154322</xdr:rowOff>
    </xdr:from>
    <xdr:ext cx="405111" cy="259045"/>
    <xdr:sp macro="" textlink="">
      <xdr:nvSpPr>
        <xdr:cNvPr id="251" name="n_4mainValue【一般廃棄物処理施設】&#10;有形固定資産減価償却率">
          <a:extLst>
            <a:ext uri="{FF2B5EF4-FFF2-40B4-BE49-F238E27FC236}">
              <a16:creationId xmlns:a16="http://schemas.microsoft.com/office/drawing/2014/main" id="{9B1878C2-66AC-41E7-AD3E-86FF53E0C8A3}"/>
            </a:ext>
          </a:extLst>
        </xdr:cNvPr>
        <xdr:cNvSpPr txBox="1"/>
      </xdr:nvSpPr>
      <xdr:spPr>
        <a:xfrm>
          <a:off x="12611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a:extLst>
            <a:ext uri="{FF2B5EF4-FFF2-40B4-BE49-F238E27FC236}">
              <a16:creationId xmlns:a16="http://schemas.microsoft.com/office/drawing/2014/main" id="{81ED5ADD-66FE-4835-9558-336EE32C15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a:extLst>
            <a:ext uri="{FF2B5EF4-FFF2-40B4-BE49-F238E27FC236}">
              <a16:creationId xmlns:a16="http://schemas.microsoft.com/office/drawing/2014/main" id="{30F7350C-405B-47AF-A24F-D16DF00DAC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a:extLst>
            <a:ext uri="{FF2B5EF4-FFF2-40B4-BE49-F238E27FC236}">
              <a16:creationId xmlns:a16="http://schemas.microsoft.com/office/drawing/2014/main" id="{A1495E08-F609-4C0A-9649-AD612E8C42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a:extLst>
            <a:ext uri="{FF2B5EF4-FFF2-40B4-BE49-F238E27FC236}">
              <a16:creationId xmlns:a16="http://schemas.microsoft.com/office/drawing/2014/main" id="{6076DC2B-FCCD-40E0-BC46-7EE58FD52A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a:extLst>
            <a:ext uri="{FF2B5EF4-FFF2-40B4-BE49-F238E27FC236}">
              <a16:creationId xmlns:a16="http://schemas.microsoft.com/office/drawing/2014/main" id="{E7978D17-907E-43D3-A13B-6A298BB569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a:extLst>
            <a:ext uri="{FF2B5EF4-FFF2-40B4-BE49-F238E27FC236}">
              <a16:creationId xmlns:a16="http://schemas.microsoft.com/office/drawing/2014/main" id="{11513358-ACFF-44B5-B39F-C78B49C5E5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a:extLst>
            <a:ext uri="{FF2B5EF4-FFF2-40B4-BE49-F238E27FC236}">
              <a16:creationId xmlns:a16="http://schemas.microsoft.com/office/drawing/2014/main" id="{BC9A094B-ECF7-4B8F-8F05-55553774E5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a:extLst>
            <a:ext uri="{FF2B5EF4-FFF2-40B4-BE49-F238E27FC236}">
              <a16:creationId xmlns:a16="http://schemas.microsoft.com/office/drawing/2014/main" id="{80D2DD07-A553-4FD7-AD43-7D7D0AA867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a:extLst>
            <a:ext uri="{FF2B5EF4-FFF2-40B4-BE49-F238E27FC236}">
              <a16:creationId xmlns:a16="http://schemas.microsoft.com/office/drawing/2014/main" id="{A4490059-CE3C-4045-B855-758864FD941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a:extLst>
            <a:ext uri="{FF2B5EF4-FFF2-40B4-BE49-F238E27FC236}">
              <a16:creationId xmlns:a16="http://schemas.microsoft.com/office/drawing/2014/main" id="{B5972B22-6EB1-4E9D-83E6-A2E10C19C7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2" name="直線コネクタ 261">
          <a:extLst>
            <a:ext uri="{FF2B5EF4-FFF2-40B4-BE49-F238E27FC236}">
              <a16:creationId xmlns:a16="http://schemas.microsoft.com/office/drawing/2014/main" id="{0A2092DC-5A58-4893-98CE-4D37F7B8B93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3" name="テキスト ボックス 262">
          <a:extLst>
            <a:ext uri="{FF2B5EF4-FFF2-40B4-BE49-F238E27FC236}">
              <a16:creationId xmlns:a16="http://schemas.microsoft.com/office/drawing/2014/main" id="{56773FF3-243E-417C-AAAF-C17F727D8A8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4" name="直線コネクタ 263">
          <a:extLst>
            <a:ext uri="{FF2B5EF4-FFF2-40B4-BE49-F238E27FC236}">
              <a16:creationId xmlns:a16="http://schemas.microsoft.com/office/drawing/2014/main" id="{6BC67671-A45F-424A-A637-567CBEB0871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5" name="テキスト ボックス 264">
          <a:extLst>
            <a:ext uri="{FF2B5EF4-FFF2-40B4-BE49-F238E27FC236}">
              <a16:creationId xmlns:a16="http://schemas.microsoft.com/office/drawing/2014/main" id="{99B43046-0829-4BDF-8571-C1A64CBE87A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6" name="直線コネクタ 265">
          <a:extLst>
            <a:ext uri="{FF2B5EF4-FFF2-40B4-BE49-F238E27FC236}">
              <a16:creationId xmlns:a16="http://schemas.microsoft.com/office/drawing/2014/main" id="{23B10E83-CF8A-4454-872F-B588EAF690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7" name="テキスト ボックス 266">
          <a:extLst>
            <a:ext uri="{FF2B5EF4-FFF2-40B4-BE49-F238E27FC236}">
              <a16:creationId xmlns:a16="http://schemas.microsoft.com/office/drawing/2014/main" id="{8DEC4B21-2A15-4608-969E-71C9E1E9FEE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8" name="直線コネクタ 267">
          <a:extLst>
            <a:ext uri="{FF2B5EF4-FFF2-40B4-BE49-F238E27FC236}">
              <a16:creationId xmlns:a16="http://schemas.microsoft.com/office/drawing/2014/main" id="{45626690-BEA9-45E7-BDC5-E9DA9D82DFE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9" name="テキスト ボックス 268">
          <a:extLst>
            <a:ext uri="{FF2B5EF4-FFF2-40B4-BE49-F238E27FC236}">
              <a16:creationId xmlns:a16="http://schemas.microsoft.com/office/drawing/2014/main" id="{43F0AF4D-8EBA-4BF8-80A0-8E6967E3BB4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a:extLst>
            <a:ext uri="{FF2B5EF4-FFF2-40B4-BE49-F238E27FC236}">
              <a16:creationId xmlns:a16="http://schemas.microsoft.com/office/drawing/2014/main" id="{567285AB-89A9-472D-B4D8-7C09C089E4B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1" name="テキスト ボックス 270">
          <a:extLst>
            <a:ext uri="{FF2B5EF4-FFF2-40B4-BE49-F238E27FC236}">
              <a16:creationId xmlns:a16="http://schemas.microsoft.com/office/drawing/2014/main" id="{CE126270-6119-4FF1-B19A-C27062CDD63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a:extLst>
            <a:ext uri="{FF2B5EF4-FFF2-40B4-BE49-F238E27FC236}">
              <a16:creationId xmlns:a16="http://schemas.microsoft.com/office/drawing/2014/main" id="{4CDB0471-F174-4E62-9E54-649171D941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273" name="直線コネクタ 272">
          <a:extLst>
            <a:ext uri="{FF2B5EF4-FFF2-40B4-BE49-F238E27FC236}">
              <a16:creationId xmlns:a16="http://schemas.microsoft.com/office/drawing/2014/main" id="{4793B591-AA7F-41E8-89E1-F7FC9D6E8206}"/>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274" name="【一般廃棄物処理施設】&#10;一人当たり有形固定資産（償却資産）額最小値テキスト">
          <a:extLst>
            <a:ext uri="{FF2B5EF4-FFF2-40B4-BE49-F238E27FC236}">
              <a16:creationId xmlns:a16="http://schemas.microsoft.com/office/drawing/2014/main" id="{A8E72ECD-DB15-4ACE-9833-85D5AA669EE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275" name="直線コネクタ 274">
          <a:extLst>
            <a:ext uri="{FF2B5EF4-FFF2-40B4-BE49-F238E27FC236}">
              <a16:creationId xmlns:a16="http://schemas.microsoft.com/office/drawing/2014/main" id="{772881D9-E911-4CDB-A639-6EB14C2594AD}"/>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276" name="【一般廃棄物処理施設】&#10;一人当たり有形固定資産（償却資産）額最大値テキスト">
          <a:extLst>
            <a:ext uri="{FF2B5EF4-FFF2-40B4-BE49-F238E27FC236}">
              <a16:creationId xmlns:a16="http://schemas.microsoft.com/office/drawing/2014/main" id="{3D792C2E-A5AF-4DAC-B256-F2F2B183BDB6}"/>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277" name="直線コネクタ 276">
          <a:extLst>
            <a:ext uri="{FF2B5EF4-FFF2-40B4-BE49-F238E27FC236}">
              <a16:creationId xmlns:a16="http://schemas.microsoft.com/office/drawing/2014/main" id="{262BAA94-948A-4DC4-A046-817433933021}"/>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278" name="【一般廃棄物処理施設】&#10;一人当たり有形固定資産（償却資産）額平均値テキスト">
          <a:extLst>
            <a:ext uri="{FF2B5EF4-FFF2-40B4-BE49-F238E27FC236}">
              <a16:creationId xmlns:a16="http://schemas.microsoft.com/office/drawing/2014/main" id="{C683DDAD-A18C-4E6E-8ADA-2E4205AF8D73}"/>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279" name="フローチャート: 判断 278">
          <a:extLst>
            <a:ext uri="{FF2B5EF4-FFF2-40B4-BE49-F238E27FC236}">
              <a16:creationId xmlns:a16="http://schemas.microsoft.com/office/drawing/2014/main" id="{85A4FF72-0D9C-434F-B936-F876A87158C5}"/>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280" name="フローチャート: 判断 279">
          <a:extLst>
            <a:ext uri="{FF2B5EF4-FFF2-40B4-BE49-F238E27FC236}">
              <a16:creationId xmlns:a16="http://schemas.microsoft.com/office/drawing/2014/main" id="{AB34A951-2C16-465A-8B78-863506B5E42A}"/>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281" name="フローチャート: 判断 280">
          <a:extLst>
            <a:ext uri="{FF2B5EF4-FFF2-40B4-BE49-F238E27FC236}">
              <a16:creationId xmlns:a16="http://schemas.microsoft.com/office/drawing/2014/main" id="{564A1B2A-53D3-49F0-B917-3907990D3B55}"/>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282" name="フローチャート: 判断 281">
          <a:extLst>
            <a:ext uri="{FF2B5EF4-FFF2-40B4-BE49-F238E27FC236}">
              <a16:creationId xmlns:a16="http://schemas.microsoft.com/office/drawing/2014/main" id="{854D07A1-737F-4DCD-8E3E-2027DB5D79F5}"/>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283" name="フローチャート: 判断 282">
          <a:extLst>
            <a:ext uri="{FF2B5EF4-FFF2-40B4-BE49-F238E27FC236}">
              <a16:creationId xmlns:a16="http://schemas.microsoft.com/office/drawing/2014/main" id="{B172803E-0FC8-4944-8D5A-0DD2D4D235A5}"/>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5E49B93E-C013-4B11-B01D-8FF04A3293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150444C6-4970-4DE8-ADF0-724C314E5D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B13C50AF-3891-44F4-BABC-05AF07C8AE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CA7077FD-4F83-4E1E-9C51-F59FEDB00D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31B09F66-B92E-4AF9-88B8-3FDCDF1C16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62598</xdr:rowOff>
    </xdr:from>
    <xdr:to>
      <xdr:col>116</xdr:col>
      <xdr:colOff>114300</xdr:colOff>
      <xdr:row>41</xdr:row>
      <xdr:rowOff>164198</xdr:rowOff>
    </xdr:to>
    <xdr:sp macro="" textlink="">
      <xdr:nvSpPr>
        <xdr:cNvPr id="289" name="楕円 288">
          <a:extLst>
            <a:ext uri="{FF2B5EF4-FFF2-40B4-BE49-F238E27FC236}">
              <a16:creationId xmlns:a16="http://schemas.microsoft.com/office/drawing/2014/main" id="{F01DE838-E5A1-4435-A02A-DD7AB379592D}"/>
            </a:ext>
          </a:extLst>
        </xdr:cNvPr>
        <xdr:cNvSpPr/>
      </xdr:nvSpPr>
      <xdr:spPr>
        <a:xfrm>
          <a:off x="22110700" y="70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148975</xdr:rowOff>
    </xdr:from>
    <xdr:ext cx="469744" cy="259045"/>
    <xdr:sp macro="" textlink="">
      <xdr:nvSpPr>
        <xdr:cNvPr id="290" name="【一般廃棄物処理施設】&#10;一人当たり有形固定資産（償却資産）額該当値テキスト">
          <a:extLst>
            <a:ext uri="{FF2B5EF4-FFF2-40B4-BE49-F238E27FC236}">
              <a16:creationId xmlns:a16="http://schemas.microsoft.com/office/drawing/2014/main" id="{B51E234B-3A8B-48CB-989D-C973434F8D58}"/>
            </a:ext>
          </a:extLst>
        </xdr:cNvPr>
        <xdr:cNvSpPr txBox="1"/>
      </xdr:nvSpPr>
      <xdr:spPr>
        <a:xfrm>
          <a:off x="22199600" y="70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63117</xdr:rowOff>
    </xdr:from>
    <xdr:to>
      <xdr:col>112</xdr:col>
      <xdr:colOff>38100</xdr:colOff>
      <xdr:row>41</xdr:row>
      <xdr:rowOff>164717</xdr:rowOff>
    </xdr:to>
    <xdr:sp macro="" textlink="">
      <xdr:nvSpPr>
        <xdr:cNvPr id="291" name="楕円 290">
          <a:extLst>
            <a:ext uri="{FF2B5EF4-FFF2-40B4-BE49-F238E27FC236}">
              <a16:creationId xmlns:a16="http://schemas.microsoft.com/office/drawing/2014/main" id="{24A11809-FF2F-4EE0-BD27-0B51DA0CA990}"/>
            </a:ext>
          </a:extLst>
        </xdr:cNvPr>
        <xdr:cNvSpPr/>
      </xdr:nvSpPr>
      <xdr:spPr>
        <a:xfrm>
          <a:off x="21272500" y="70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113398</xdr:rowOff>
    </xdr:from>
    <xdr:to>
      <xdr:col>116</xdr:col>
      <xdr:colOff>63500</xdr:colOff>
      <xdr:row>41</xdr:row>
      <xdr:rowOff>113917</xdr:rowOff>
    </xdr:to>
    <xdr:cxnSp macro="">
      <xdr:nvCxnSpPr>
        <xdr:cNvPr id="292" name="直線コネクタ 291">
          <a:extLst>
            <a:ext uri="{FF2B5EF4-FFF2-40B4-BE49-F238E27FC236}">
              <a16:creationId xmlns:a16="http://schemas.microsoft.com/office/drawing/2014/main" id="{17E15CAA-3992-4AE8-B7D7-6E5234EBFF9E}"/>
            </a:ext>
          </a:extLst>
        </xdr:cNvPr>
        <xdr:cNvCxnSpPr/>
      </xdr:nvCxnSpPr>
      <xdr:spPr>
        <a:xfrm flipV="1">
          <a:off x="21323300" y="7142848"/>
          <a:ext cx="8382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63663</xdr:rowOff>
    </xdr:from>
    <xdr:to>
      <xdr:col>107</xdr:col>
      <xdr:colOff>101600</xdr:colOff>
      <xdr:row>41</xdr:row>
      <xdr:rowOff>165263</xdr:rowOff>
    </xdr:to>
    <xdr:sp macro="" textlink="">
      <xdr:nvSpPr>
        <xdr:cNvPr id="293" name="楕円 292">
          <a:extLst>
            <a:ext uri="{FF2B5EF4-FFF2-40B4-BE49-F238E27FC236}">
              <a16:creationId xmlns:a16="http://schemas.microsoft.com/office/drawing/2014/main" id="{E10D6154-1375-4E0C-8F62-ACAAD998CF65}"/>
            </a:ext>
          </a:extLst>
        </xdr:cNvPr>
        <xdr:cNvSpPr/>
      </xdr:nvSpPr>
      <xdr:spPr>
        <a:xfrm>
          <a:off x="20383500" y="70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113917</xdr:rowOff>
    </xdr:from>
    <xdr:to>
      <xdr:col>111</xdr:col>
      <xdr:colOff>177800</xdr:colOff>
      <xdr:row>41</xdr:row>
      <xdr:rowOff>114463</xdr:rowOff>
    </xdr:to>
    <xdr:cxnSp macro="">
      <xdr:nvCxnSpPr>
        <xdr:cNvPr id="294" name="直線コネクタ 293">
          <a:extLst>
            <a:ext uri="{FF2B5EF4-FFF2-40B4-BE49-F238E27FC236}">
              <a16:creationId xmlns:a16="http://schemas.microsoft.com/office/drawing/2014/main" id="{DEA8B4C8-0383-48C9-B371-4AFA8F39C2C7}"/>
            </a:ext>
          </a:extLst>
        </xdr:cNvPr>
        <xdr:cNvCxnSpPr/>
      </xdr:nvCxnSpPr>
      <xdr:spPr>
        <a:xfrm flipV="1">
          <a:off x="20434300" y="714336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160425</xdr:rowOff>
    </xdr:from>
    <xdr:to>
      <xdr:col>102</xdr:col>
      <xdr:colOff>165100</xdr:colOff>
      <xdr:row>41</xdr:row>
      <xdr:rowOff>90575</xdr:rowOff>
    </xdr:to>
    <xdr:sp macro="" textlink="">
      <xdr:nvSpPr>
        <xdr:cNvPr id="295" name="楕円 294">
          <a:extLst>
            <a:ext uri="{FF2B5EF4-FFF2-40B4-BE49-F238E27FC236}">
              <a16:creationId xmlns:a16="http://schemas.microsoft.com/office/drawing/2014/main" id="{5957E4E1-AD93-4A81-BA67-237C556A95D1}"/>
            </a:ext>
          </a:extLst>
        </xdr:cNvPr>
        <xdr:cNvSpPr/>
      </xdr:nvSpPr>
      <xdr:spPr>
        <a:xfrm>
          <a:off x="19494500" y="7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39775</xdr:rowOff>
    </xdr:from>
    <xdr:to>
      <xdr:col>107</xdr:col>
      <xdr:colOff>50800</xdr:colOff>
      <xdr:row>41</xdr:row>
      <xdr:rowOff>114463</xdr:rowOff>
    </xdr:to>
    <xdr:cxnSp macro="">
      <xdr:nvCxnSpPr>
        <xdr:cNvPr id="296" name="直線コネクタ 295">
          <a:extLst>
            <a:ext uri="{FF2B5EF4-FFF2-40B4-BE49-F238E27FC236}">
              <a16:creationId xmlns:a16="http://schemas.microsoft.com/office/drawing/2014/main" id="{79C0A03E-C414-43A7-8296-D18E81946428}"/>
            </a:ext>
          </a:extLst>
        </xdr:cNvPr>
        <xdr:cNvCxnSpPr/>
      </xdr:nvCxnSpPr>
      <xdr:spPr>
        <a:xfrm>
          <a:off x="19545300" y="706922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162837</xdr:rowOff>
    </xdr:from>
    <xdr:to>
      <xdr:col>98</xdr:col>
      <xdr:colOff>38100</xdr:colOff>
      <xdr:row>41</xdr:row>
      <xdr:rowOff>92987</xdr:rowOff>
    </xdr:to>
    <xdr:sp macro="" textlink="">
      <xdr:nvSpPr>
        <xdr:cNvPr id="297" name="楕円 296">
          <a:extLst>
            <a:ext uri="{FF2B5EF4-FFF2-40B4-BE49-F238E27FC236}">
              <a16:creationId xmlns:a16="http://schemas.microsoft.com/office/drawing/2014/main" id="{EE7E5989-B95D-4A5A-8C72-CC554C9A7304}"/>
            </a:ext>
          </a:extLst>
        </xdr:cNvPr>
        <xdr:cNvSpPr/>
      </xdr:nvSpPr>
      <xdr:spPr>
        <a:xfrm>
          <a:off x="18605500" y="702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39775</xdr:rowOff>
    </xdr:from>
    <xdr:to>
      <xdr:col>102</xdr:col>
      <xdr:colOff>114300</xdr:colOff>
      <xdr:row>41</xdr:row>
      <xdr:rowOff>42187</xdr:rowOff>
    </xdr:to>
    <xdr:cxnSp macro="">
      <xdr:nvCxnSpPr>
        <xdr:cNvPr id="298" name="直線コネクタ 297">
          <a:extLst>
            <a:ext uri="{FF2B5EF4-FFF2-40B4-BE49-F238E27FC236}">
              <a16:creationId xmlns:a16="http://schemas.microsoft.com/office/drawing/2014/main" id="{EA4EA018-851F-4CEF-980C-E9E3A4A2EE19}"/>
            </a:ext>
          </a:extLst>
        </xdr:cNvPr>
        <xdr:cNvCxnSpPr/>
      </xdr:nvCxnSpPr>
      <xdr:spPr>
        <a:xfrm flipV="1">
          <a:off x="18656300" y="706922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299" name="n_1aveValue【一般廃棄物処理施設】&#10;一人当たり有形固定資産（償却資産）額">
          <a:extLst>
            <a:ext uri="{FF2B5EF4-FFF2-40B4-BE49-F238E27FC236}">
              <a16:creationId xmlns:a16="http://schemas.microsoft.com/office/drawing/2014/main" id="{A051FCC3-7A81-47BB-9E88-846C73E6E264}"/>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00" name="n_2aveValue【一般廃棄物処理施設】&#10;一人当たり有形固定資産（償却資産）額">
          <a:extLst>
            <a:ext uri="{FF2B5EF4-FFF2-40B4-BE49-F238E27FC236}">
              <a16:creationId xmlns:a16="http://schemas.microsoft.com/office/drawing/2014/main" id="{4409FD53-AE30-4363-96DF-9A541FC645F7}"/>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301" name="n_3aveValue【一般廃棄物処理施設】&#10;一人当たり有形固定資産（償却資産）額">
          <a:extLst>
            <a:ext uri="{FF2B5EF4-FFF2-40B4-BE49-F238E27FC236}">
              <a16:creationId xmlns:a16="http://schemas.microsoft.com/office/drawing/2014/main" id="{5176FBEA-FDB5-4148-AFCC-F07CFC95749B}"/>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02" name="n_4aveValue【一般廃棄物処理施設】&#10;一人当たり有形固定資産（償却資産）額">
          <a:extLst>
            <a:ext uri="{FF2B5EF4-FFF2-40B4-BE49-F238E27FC236}">
              <a16:creationId xmlns:a16="http://schemas.microsoft.com/office/drawing/2014/main" id="{AB1AABE8-596C-4FB1-8A83-27E3244579E4}"/>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155844</xdr:rowOff>
    </xdr:from>
    <xdr:ext cx="469744" cy="259045"/>
    <xdr:sp macro="" textlink="">
      <xdr:nvSpPr>
        <xdr:cNvPr id="303" name="n_1mainValue【一般廃棄物処理施設】&#10;一人当たり有形固定資産（償却資産）額">
          <a:extLst>
            <a:ext uri="{FF2B5EF4-FFF2-40B4-BE49-F238E27FC236}">
              <a16:creationId xmlns:a16="http://schemas.microsoft.com/office/drawing/2014/main" id="{5DC9DE1F-73E4-4AF0-9B46-525856FD2D87}"/>
            </a:ext>
          </a:extLst>
        </xdr:cNvPr>
        <xdr:cNvSpPr txBox="1"/>
      </xdr:nvSpPr>
      <xdr:spPr>
        <a:xfrm>
          <a:off x="21075728" y="718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156390</xdr:rowOff>
    </xdr:from>
    <xdr:ext cx="469744" cy="259045"/>
    <xdr:sp macro="" textlink="">
      <xdr:nvSpPr>
        <xdr:cNvPr id="304" name="n_2mainValue【一般廃棄物処理施設】&#10;一人当たり有形固定資産（償却資産）額">
          <a:extLst>
            <a:ext uri="{FF2B5EF4-FFF2-40B4-BE49-F238E27FC236}">
              <a16:creationId xmlns:a16="http://schemas.microsoft.com/office/drawing/2014/main" id="{C0EEDA4E-5EBD-41D8-AE9F-2F942A7A1D7E}"/>
            </a:ext>
          </a:extLst>
        </xdr:cNvPr>
        <xdr:cNvSpPr txBox="1"/>
      </xdr:nvSpPr>
      <xdr:spPr>
        <a:xfrm>
          <a:off x="20199428" y="71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81702</xdr:rowOff>
    </xdr:from>
    <xdr:ext cx="534377" cy="259045"/>
    <xdr:sp macro="" textlink="">
      <xdr:nvSpPr>
        <xdr:cNvPr id="305" name="n_3mainValue【一般廃棄物処理施設】&#10;一人当たり有形固定資産（償却資産）額">
          <a:extLst>
            <a:ext uri="{FF2B5EF4-FFF2-40B4-BE49-F238E27FC236}">
              <a16:creationId xmlns:a16="http://schemas.microsoft.com/office/drawing/2014/main" id="{42C75F75-92C4-42A9-B7C3-34DFA4B2F785}"/>
            </a:ext>
          </a:extLst>
        </xdr:cNvPr>
        <xdr:cNvSpPr txBox="1"/>
      </xdr:nvSpPr>
      <xdr:spPr>
        <a:xfrm>
          <a:off x="19278111" y="71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84114</xdr:rowOff>
    </xdr:from>
    <xdr:ext cx="534377" cy="259045"/>
    <xdr:sp macro="" textlink="">
      <xdr:nvSpPr>
        <xdr:cNvPr id="306" name="n_4mainValue【一般廃棄物処理施設】&#10;一人当たり有形固定資産（償却資産）額">
          <a:extLst>
            <a:ext uri="{FF2B5EF4-FFF2-40B4-BE49-F238E27FC236}">
              <a16:creationId xmlns:a16="http://schemas.microsoft.com/office/drawing/2014/main" id="{9089BD2D-92AD-43B2-B4BA-C9140F960935}"/>
            </a:ext>
          </a:extLst>
        </xdr:cNvPr>
        <xdr:cNvSpPr txBox="1"/>
      </xdr:nvSpPr>
      <xdr:spPr>
        <a:xfrm>
          <a:off x="18389111" y="71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E7EB5C5A-0E0C-401D-88D9-F83837B1FB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E3F0BD0F-4E2C-4DB2-9EC3-5D4CE9F759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23C68D3F-BA8A-4D36-9D5F-76BCEAA9F5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B05BE63E-3AF9-4C8E-9FFB-8CA5275721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5E88D2A3-6310-4CBE-8A09-599E2A9A58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7B47BEBE-D7EE-411E-AF1F-C31B2AD14E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2DD609FD-74C6-4701-AD55-82E5C6981D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C6C117D9-880F-41E2-BBE6-B5660AC3087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8F9D6ACF-8079-47A2-B9C6-179137342B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7F35C31D-9578-4E90-9C79-520FC1C031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C44D3506-6935-416A-9AFC-1B5B7F2A9A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E7E220A9-8B47-4506-9131-B20ED4157C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C219F4A3-2662-4FB3-94DA-319148C37D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EFB4369A-A9D0-4977-A0B7-442F6B5748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3094B0E8-043E-46A4-8B81-F530047BDF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E2F43DAC-2A99-498D-845A-5F42FA99C43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D29A70FD-2366-41CF-9243-5BFC54CE33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B017D87C-BDAE-4B7C-B1D6-7C31DDDDB2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4CB935AF-E8E2-4391-9C7C-A50A98ED17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21006804-7910-4245-90B0-9CB9C1C114D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C25DA884-B40F-4A9C-88FF-F09F4B169A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FD62696D-161C-44FF-95D1-A5B485698E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061BE4E5-3374-4DFA-A69E-8275D681D8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75C457C0-E791-4A83-A386-F76F58FA2E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6428A097-9121-42C1-B67C-8664C4E1C2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413CAFAF-2CF9-4CD7-A7BD-30BCB5EB68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4F94F071-946F-4737-9C2F-E655237EE61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4" name="直線コネクタ 333">
          <a:extLst>
            <a:ext uri="{FF2B5EF4-FFF2-40B4-BE49-F238E27FC236}">
              <a16:creationId xmlns:a16="http://schemas.microsoft.com/office/drawing/2014/main" id="{2DA3B069-6163-422D-8509-A8F29ABF77A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C6B3CC45-A499-4170-82D9-B0C1BDA2FA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6" name="直線コネクタ 335">
          <a:extLst>
            <a:ext uri="{FF2B5EF4-FFF2-40B4-BE49-F238E27FC236}">
              <a16:creationId xmlns:a16="http://schemas.microsoft.com/office/drawing/2014/main" id="{249C6955-E370-46A3-AA2C-674AD4CEA0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7" name="テキスト ボックス 336">
          <a:extLst>
            <a:ext uri="{FF2B5EF4-FFF2-40B4-BE49-F238E27FC236}">
              <a16:creationId xmlns:a16="http://schemas.microsoft.com/office/drawing/2014/main" id="{F36E8D36-041A-4410-BC24-2084BFBBBB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8" name="直線コネクタ 337">
          <a:extLst>
            <a:ext uri="{FF2B5EF4-FFF2-40B4-BE49-F238E27FC236}">
              <a16:creationId xmlns:a16="http://schemas.microsoft.com/office/drawing/2014/main" id="{BF551ADB-4B08-425B-B372-28608A5F40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9" name="テキスト ボックス 338">
          <a:extLst>
            <a:ext uri="{FF2B5EF4-FFF2-40B4-BE49-F238E27FC236}">
              <a16:creationId xmlns:a16="http://schemas.microsoft.com/office/drawing/2014/main" id="{5BA90359-CAC8-4803-A7EE-6763D43D981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0" name="直線コネクタ 339">
          <a:extLst>
            <a:ext uri="{FF2B5EF4-FFF2-40B4-BE49-F238E27FC236}">
              <a16:creationId xmlns:a16="http://schemas.microsoft.com/office/drawing/2014/main" id="{66ED6ED7-4FD2-49D4-B208-C42D244A085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1" name="テキスト ボックス 340">
          <a:extLst>
            <a:ext uri="{FF2B5EF4-FFF2-40B4-BE49-F238E27FC236}">
              <a16:creationId xmlns:a16="http://schemas.microsoft.com/office/drawing/2014/main" id="{D3084364-3C6C-4E83-9F14-5FAD6F7C69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2" name="直線コネクタ 341">
          <a:extLst>
            <a:ext uri="{FF2B5EF4-FFF2-40B4-BE49-F238E27FC236}">
              <a16:creationId xmlns:a16="http://schemas.microsoft.com/office/drawing/2014/main" id="{CBBD6533-8525-4400-A0CC-0F56F06A0F6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3" name="テキスト ボックス 342">
          <a:extLst>
            <a:ext uri="{FF2B5EF4-FFF2-40B4-BE49-F238E27FC236}">
              <a16:creationId xmlns:a16="http://schemas.microsoft.com/office/drawing/2014/main" id="{69FFDD0D-0C4B-4AF1-A9CD-27EF5BD001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4" name="直線コネクタ 343">
          <a:extLst>
            <a:ext uri="{FF2B5EF4-FFF2-40B4-BE49-F238E27FC236}">
              <a16:creationId xmlns:a16="http://schemas.microsoft.com/office/drawing/2014/main" id="{8E31DE4A-B3FE-4E85-9EC5-952D314DB5A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5" name="テキスト ボックス 344">
          <a:extLst>
            <a:ext uri="{FF2B5EF4-FFF2-40B4-BE49-F238E27FC236}">
              <a16:creationId xmlns:a16="http://schemas.microsoft.com/office/drawing/2014/main" id="{E98ADDCB-4058-40C9-BB8A-B5829AF98BF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86E3BEDC-E512-46A2-86AA-94AD6CD904C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a:extLst>
            <a:ext uri="{FF2B5EF4-FFF2-40B4-BE49-F238E27FC236}">
              <a16:creationId xmlns:a16="http://schemas.microsoft.com/office/drawing/2014/main" id="{B4B16292-0BB6-42A3-89BD-E2592C4591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348" name="直線コネクタ 347">
          <a:extLst>
            <a:ext uri="{FF2B5EF4-FFF2-40B4-BE49-F238E27FC236}">
              <a16:creationId xmlns:a16="http://schemas.microsoft.com/office/drawing/2014/main" id="{81F546B8-E534-47E7-92C0-13A8EE541D1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9" name="【消防施設】&#10;有形固定資産減価償却率最小値テキスト">
          <a:extLst>
            <a:ext uri="{FF2B5EF4-FFF2-40B4-BE49-F238E27FC236}">
              <a16:creationId xmlns:a16="http://schemas.microsoft.com/office/drawing/2014/main" id="{1E4DFD79-4088-49EA-91DD-1507442544B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0" name="直線コネクタ 349">
          <a:extLst>
            <a:ext uri="{FF2B5EF4-FFF2-40B4-BE49-F238E27FC236}">
              <a16:creationId xmlns:a16="http://schemas.microsoft.com/office/drawing/2014/main" id="{F8FA66B1-8A40-4509-90BF-FB29F5D9312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351" name="【消防施設】&#10;有形固定資産減価償却率最大値テキスト">
          <a:extLst>
            <a:ext uri="{FF2B5EF4-FFF2-40B4-BE49-F238E27FC236}">
              <a16:creationId xmlns:a16="http://schemas.microsoft.com/office/drawing/2014/main" id="{58FBA1B3-8E60-4D17-AA75-5CA2D5CD77D1}"/>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352" name="直線コネクタ 351">
          <a:extLst>
            <a:ext uri="{FF2B5EF4-FFF2-40B4-BE49-F238E27FC236}">
              <a16:creationId xmlns:a16="http://schemas.microsoft.com/office/drawing/2014/main" id="{6D64AB3B-DFBA-45E0-9108-ECC988CF3A09}"/>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353" name="【消防施設】&#10;有形固定資産減価償却率平均値テキスト">
          <a:extLst>
            <a:ext uri="{FF2B5EF4-FFF2-40B4-BE49-F238E27FC236}">
              <a16:creationId xmlns:a16="http://schemas.microsoft.com/office/drawing/2014/main" id="{1D494DC3-DC5D-49D4-871C-22A9A8F96654}"/>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354" name="フローチャート: 判断 353">
          <a:extLst>
            <a:ext uri="{FF2B5EF4-FFF2-40B4-BE49-F238E27FC236}">
              <a16:creationId xmlns:a16="http://schemas.microsoft.com/office/drawing/2014/main" id="{F0D51F85-1707-4E1D-96AA-77CA54C7D03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355" name="フローチャート: 判断 354">
          <a:extLst>
            <a:ext uri="{FF2B5EF4-FFF2-40B4-BE49-F238E27FC236}">
              <a16:creationId xmlns:a16="http://schemas.microsoft.com/office/drawing/2014/main" id="{32AF6483-0F0C-42EE-8A14-B4DBFD441502}"/>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56" name="フローチャート: 判断 355">
          <a:extLst>
            <a:ext uri="{FF2B5EF4-FFF2-40B4-BE49-F238E27FC236}">
              <a16:creationId xmlns:a16="http://schemas.microsoft.com/office/drawing/2014/main" id="{29E3FA24-451A-4B9B-B1E4-1E5A6E1220C4}"/>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357" name="フローチャート: 判断 356">
          <a:extLst>
            <a:ext uri="{FF2B5EF4-FFF2-40B4-BE49-F238E27FC236}">
              <a16:creationId xmlns:a16="http://schemas.microsoft.com/office/drawing/2014/main" id="{F1F88F3D-FB55-4F7B-85C1-9BE7513BE7A8}"/>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358" name="フローチャート: 判断 357">
          <a:extLst>
            <a:ext uri="{FF2B5EF4-FFF2-40B4-BE49-F238E27FC236}">
              <a16:creationId xmlns:a16="http://schemas.microsoft.com/office/drawing/2014/main" id="{2AB989D6-B8EF-4B8A-B9D5-29F15DB1DED3}"/>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CC20D5D-D3C4-46F3-A759-77B0761602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BF9BF2-A85D-4578-8F5F-32A1423970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4E9FAE1-A35D-4E8B-97D8-C03091B232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D82B160-95B1-4975-8033-26980DD815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4F84098-0834-43DB-8481-6CEF54DF4B0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24856</xdr:rowOff>
    </xdr:from>
    <xdr:to>
      <xdr:col>85</xdr:col>
      <xdr:colOff>177800</xdr:colOff>
      <xdr:row>83</xdr:row>
      <xdr:rowOff>126456</xdr:rowOff>
    </xdr:to>
    <xdr:sp macro="" textlink="">
      <xdr:nvSpPr>
        <xdr:cNvPr id="364" name="楕円 363">
          <a:extLst>
            <a:ext uri="{FF2B5EF4-FFF2-40B4-BE49-F238E27FC236}">
              <a16:creationId xmlns:a16="http://schemas.microsoft.com/office/drawing/2014/main" id="{183FB5BF-EF46-489C-B61C-269F4C28EB7C}"/>
            </a:ext>
          </a:extLst>
        </xdr:cNvPr>
        <xdr:cNvSpPr/>
      </xdr:nvSpPr>
      <xdr:spPr>
        <a:xfrm>
          <a:off x="162687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3283</xdr:rowOff>
    </xdr:from>
    <xdr:ext cx="405111" cy="259045"/>
    <xdr:sp macro="" textlink="">
      <xdr:nvSpPr>
        <xdr:cNvPr id="365" name="【消防施設】&#10;有形固定資産減価償却率該当値テキスト">
          <a:extLst>
            <a:ext uri="{FF2B5EF4-FFF2-40B4-BE49-F238E27FC236}">
              <a16:creationId xmlns:a16="http://schemas.microsoft.com/office/drawing/2014/main" id="{2BD78AE0-EA11-4BC3-9C61-CE83A5A2B15A}"/>
            </a:ext>
          </a:extLst>
        </xdr:cNvPr>
        <xdr:cNvSpPr txBox="1"/>
      </xdr:nvSpPr>
      <xdr:spPr>
        <a:xfrm>
          <a:off x="16357600"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366" name="楕円 365">
          <a:extLst>
            <a:ext uri="{FF2B5EF4-FFF2-40B4-BE49-F238E27FC236}">
              <a16:creationId xmlns:a16="http://schemas.microsoft.com/office/drawing/2014/main" id="{E3E5B925-769D-458C-841B-1C78BCF87C05}"/>
            </a:ext>
          </a:extLst>
        </xdr:cNvPr>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42999</xdr:rowOff>
    </xdr:from>
    <xdr:to>
      <xdr:col>85</xdr:col>
      <xdr:colOff>127000</xdr:colOff>
      <xdr:row>83</xdr:row>
      <xdr:rowOff>75656</xdr:rowOff>
    </xdr:to>
    <xdr:cxnSp macro="">
      <xdr:nvCxnSpPr>
        <xdr:cNvPr id="367" name="直線コネクタ 366">
          <a:extLst>
            <a:ext uri="{FF2B5EF4-FFF2-40B4-BE49-F238E27FC236}">
              <a16:creationId xmlns:a16="http://schemas.microsoft.com/office/drawing/2014/main" id="{291C8CA1-40D0-4E44-88C5-7744F70ABF12}"/>
            </a:ext>
          </a:extLst>
        </xdr:cNvPr>
        <xdr:cNvCxnSpPr/>
      </xdr:nvCxnSpPr>
      <xdr:spPr>
        <a:xfrm>
          <a:off x="15481300" y="142733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129358</xdr:rowOff>
    </xdr:from>
    <xdr:to>
      <xdr:col>76</xdr:col>
      <xdr:colOff>165100</xdr:colOff>
      <xdr:row>83</xdr:row>
      <xdr:rowOff>59508</xdr:rowOff>
    </xdr:to>
    <xdr:sp macro="" textlink="">
      <xdr:nvSpPr>
        <xdr:cNvPr id="368" name="楕円 367">
          <a:extLst>
            <a:ext uri="{FF2B5EF4-FFF2-40B4-BE49-F238E27FC236}">
              <a16:creationId xmlns:a16="http://schemas.microsoft.com/office/drawing/2014/main" id="{C40FD4C1-F462-4460-A038-D630364A443B}"/>
            </a:ext>
          </a:extLst>
        </xdr:cNvPr>
        <xdr:cNvSpPr/>
      </xdr:nvSpPr>
      <xdr:spPr>
        <a:xfrm>
          <a:off x="14541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xdr:rowOff>
    </xdr:from>
    <xdr:to>
      <xdr:col>81</xdr:col>
      <xdr:colOff>50800</xdr:colOff>
      <xdr:row>83</xdr:row>
      <xdr:rowOff>42999</xdr:rowOff>
    </xdr:to>
    <xdr:cxnSp macro="">
      <xdr:nvCxnSpPr>
        <xdr:cNvPr id="369" name="直線コネクタ 368">
          <a:extLst>
            <a:ext uri="{FF2B5EF4-FFF2-40B4-BE49-F238E27FC236}">
              <a16:creationId xmlns:a16="http://schemas.microsoft.com/office/drawing/2014/main" id="{4DE14A2D-98D7-4DDE-9B2E-79B884A3315A}"/>
            </a:ext>
          </a:extLst>
        </xdr:cNvPr>
        <xdr:cNvCxnSpPr/>
      </xdr:nvCxnSpPr>
      <xdr:spPr>
        <a:xfrm>
          <a:off x="14592300" y="142390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111398</xdr:rowOff>
    </xdr:from>
    <xdr:to>
      <xdr:col>72</xdr:col>
      <xdr:colOff>38100</xdr:colOff>
      <xdr:row>83</xdr:row>
      <xdr:rowOff>41548</xdr:rowOff>
    </xdr:to>
    <xdr:sp macro="" textlink="">
      <xdr:nvSpPr>
        <xdr:cNvPr id="370" name="楕円 369">
          <a:extLst>
            <a:ext uri="{FF2B5EF4-FFF2-40B4-BE49-F238E27FC236}">
              <a16:creationId xmlns:a16="http://schemas.microsoft.com/office/drawing/2014/main" id="{3093DF14-2BAF-4E7E-804C-F623819FC59F}"/>
            </a:ext>
          </a:extLst>
        </xdr:cNvPr>
        <xdr:cNvSpPr/>
      </xdr:nvSpPr>
      <xdr:spPr>
        <a:xfrm>
          <a:off x="13652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162198</xdr:rowOff>
    </xdr:from>
    <xdr:to>
      <xdr:col>76</xdr:col>
      <xdr:colOff>114300</xdr:colOff>
      <xdr:row>83</xdr:row>
      <xdr:rowOff>8708</xdr:rowOff>
    </xdr:to>
    <xdr:cxnSp macro="">
      <xdr:nvCxnSpPr>
        <xdr:cNvPr id="371" name="直線コネクタ 370">
          <a:extLst>
            <a:ext uri="{FF2B5EF4-FFF2-40B4-BE49-F238E27FC236}">
              <a16:creationId xmlns:a16="http://schemas.microsoft.com/office/drawing/2014/main" id="{AD574237-A752-4294-95A6-A4F3C8EA986C}"/>
            </a:ext>
          </a:extLst>
        </xdr:cNvPr>
        <xdr:cNvCxnSpPr/>
      </xdr:nvCxnSpPr>
      <xdr:spPr>
        <a:xfrm>
          <a:off x="13703300" y="1422109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88537</xdr:rowOff>
    </xdr:from>
    <xdr:to>
      <xdr:col>67</xdr:col>
      <xdr:colOff>101600</xdr:colOff>
      <xdr:row>83</xdr:row>
      <xdr:rowOff>18687</xdr:rowOff>
    </xdr:to>
    <xdr:sp macro="" textlink="">
      <xdr:nvSpPr>
        <xdr:cNvPr id="372" name="楕円 371">
          <a:extLst>
            <a:ext uri="{FF2B5EF4-FFF2-40B4-BE49-F238E27FC236}">
              <a16:creationId xmlns:a16="http://schemas.microsoft.com/office/drawing/2014/main" id="{81FC918F-E846-4909-8CDD-50454A2AC405}"/>
            </a:ext>
          </a:extLst>
        </xdr:cNvPr>
        <xdr:cNvSpPr/>
      </xdr:nvSpPr>
      <xdr:spPr>
        <a:xfrm>
          <a:off x="12763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139337</xdr:rowOff>
    </xdr:from>
    <xdr:to>
      <xdr:col>71</xdr:col>
      <xdr:colOff>177800</xdr:colOff>
      <xdr:row>82</xdr:row>
      <xdr:rowOff>162198</xdr:rowOff>
    </xdr:to>
    <xdr:cxnSp macro="">
      <xdr:nvCxnSpPr>
        <xdr:cNvPr id="373" name="直線コネクタ 372">
          <a:extLst>
            <a:ext uri="{FF2B5EF4-FFF2-40B4-BE49-F238E27FC236}">
              <a16:creationId xmlns:a16="http://schemas.microsoft.com/office/drawing/2014/main" id="{C094DEDD-339C-4F5D-A7AF-9A85AE34681F}"/>
            </a:ext>
          </a:extLst>
        </xdr:cNvPr>
        <xdr:cNvCxnSpPr/>
      </xdr:nvCxnSpPr>
      <xdr:spPr>
        <a:xfrm>
          <a:off x="12814300" y="141982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374" name="n_1aveValue【消防施設】&#10;有形固定資産減価償却率">
          <a:extLst>
            <a:ext uri="{FF2B5EF4-FFF2-40B4-BE49-F238E27FC236}">
              <a16:creationId xmlns:a16="http://schemas.microsoft.com/office/drawing/2014/main" id="{A1F360DC-8178-463C-88BC-E5E3A5AEBF5B}"/>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375" name="n_2aveValue【消防施設】&#10;有形固定資産減価償却率">
          <a:extLst>
            <a:ext uri="{FF2B5EF4-FFF2-40B4-BE49-F238E27FC236}">
              <a16:creationId xmlns:a16="http://schemas.microsoft.com/office/drawing/2014/main" id="{09D59FB8-6C99-4F4F-88D1-F9415D9003B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376" name="n_3aveValue【消防施設】&#10;有形固定資産減価償却率">
          <a:extLst>
            <a:ext uri="{FF2B5EF4-FFF2-40B4-BE49-F238E27FC236}">
              <a16:creationId xmlns:a16="http://schemas.microsoft.com/office/drawing/2014/main" id="{75A80888-D922-4D3B-AE97-CDCA7FEEBE60}"/>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377" name="n_4aveValue【消防施設】&#10;有形固定資産減価償却率">
          <a:extLst>
            <a:ext uri="{FF2B5EF4-FFF2-40B4-BE49-F238E27FC236}">
              <a16:creationId xmlns:a16="http://schemas.microsoft.com/office/drawing/2014/main" id="{EE4FDBFF-B4CB-4BAB-A813-6725AEA098B5}"/>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84926</xdr:rowOff>
    </xdr:from>
    <xdr:ext cx="405111" cy="259045"/>
    <xdr:sp macro="" textlink="">
      <xdr:nvSpPr>
        <xdr:cNvPr id="378" name="n_1mainValue【消防施設】&#10;有形固定資産減価償却率">
          <a:extLst>
            <a:ext uri="{FF2B5EF4-FFF2-40B4-BE49-F238E27FC236}">
              <a16:creationId xmlns:a16="http://schemas.microsoft.com/office/drawing/2014/main" id="{781AB9A6-4A4D-40A0-97B0-39811A93BC80}"/>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379" name="n_2mainValue【消防施設】&#10;有形固定資産減価償却率">
          <a:extLst>
            <a:ext uri="{FF2B5EF4-FFF2-40B4-BE49-F238E27FC236}">
              <a16:creationId xmlns:a16="http://schemas.microsoft.com/office/drawing/2014/main" id="{018B2AEC-DCAD-4B13-98C0-297678D37700}"/>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380" name="n_3mainValue【消防施設】&#10;有形固定資産減価償却率">
          <a:extLst>
            <a:ext uri="{FF2B5EF4-FFF2-40B4-BE49-F238E27FC236}">
              <a16:creationId xmlns:a16="http://schemas.microsoft.com/office/drawing/2014/main" id="{D9F7126D-1407-495E-AEDA-45AFE4AF752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35214</xdr:rowOff>
    </xdr:from>
    <xdr:ext cx="405111" cy="259045"/>
    <xdr:sp macro="" textlink="">
      <xdr:nvSpPr>
        <xdr:cNvPr id="381" name="n_4mainValue【消防施設】&#10;有形固定資産減価償却率">
          <a:extLst>
            <a:ext uri="{FF2B5EF4-FFF2-40B4-BE49-F238E27FC236}">
              <a16:creationId xmlns:a16="http://schemas.microsoft.com/office/drawing/2014/main" id="{26715C95-2766-4297-9CE4-314EAC673A1F}"/>
            </a:ext>
          </a:extLst>
        </xdr:cNvPr>
        <xdr:cNvSpPr txBox="1"/>
      </xdr:nvSpPr>
      <xdr:spPr>
        <a:xfrm>
          <a:off x="12611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a:extLst>
            <a:ext uri="{FF2B5EF4-FFF2-40B4-BE49-F238E27FC236}">
              <a16:creationId xmlns:a16="http://schemas.microsoft.com/office/drawing/2014/main" id="{CBFD5374-0C04-4FA7-BB63-8B423269D5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a:extLst>
            <a:ext uri="{FF2B5EF4-FFF2-40B4-BE49-F238E27FC236}">
              <a16:creationId xmlns:a16="http://schemas.microsoft.com/office/drawing/2014/main" id="{D1FC77CC-F4DD-47AA-953F-8B216C32FCF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a:extLst>
            <a:ext uri="{FF2B5EF4-FFF2-40B4-BE49-F238E27FC236}">
              <a16:creationId xmlns:a16="http://schemas.microsoft.com/office/drawing/2014/main" id="{D2DAFAD2-711B-4C8C-9DE1-99D7BDB8AD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a:extLst>
            <a:ext uri="{FF2B5EF4-FFF2-40B4-BE49-F238E27FC236}">
              <a16:creationId xmlns:a16="http://schemas.microsoft.com/office/drawing/2014/main" id="{5C68AED7-A93E-42CD-99BD-BD674ED46B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a:extLst>
            <a:ext uri="{FF2B5EF4-FFF2-40B4-BE49-F238E27FC236}">
              <a16:creationId xmlns:a16="http://schemas.microsoft.com/office/drawing/2014/main" id="{2432962F-857A-4ADC-B88D-3CD7CF4BDA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a:extLst>
            <a:ext uri="{FF2B5EF4-FFF2-40B4-BE49-F238E27FC236}">
              <a16:creationId xmlns:a16="http://schemas.microsoft.com/office/drawing/2014/main" id="{89070285-AA98-48C1-933C-E66C792DFB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a:extLst>
            <a:ext uri="{FF2B5EF4-FFF2-40B4-BE49-F238E27FC236}">
              <a16:creationId xmlns:a16="http://schemas.microsoft.com/office/drawing/2014/main" id="{563833EF-3A9B-4FF5-9953-75567C5DC8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a:extLst>
            <a:ext uri="{FF2B5EF4-FFF2-40B4-BE49-F238E27FC236}">
              <a16:creationId xmlns:a16="http://schemas.microsoft.com/office/drawing/2014/main" id="{1BCBF6A2-A818-4B11-A15D-D1A7A042D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a:extLst>
            <a:ext uri="{FF2B5EF4-FFF2-40B4-BE49-F238E27FC236}">
              <a16:creationId xmlns:a16="http://schemas.microsoft.com/office/drawing/2014/main" id="{D583C34A-E34F-44A1-A6A3-58FE4B151D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a:extLst>
            <a:ext uri="{FF2B5EF4-FFF2-40B4-BE49-F238E27FC236}">
              <a16:creationId xmlns:a16="http://schemas.microsoft.com/office/drawing/2014/main" id="{A700FD9C-D00C-4D50-B8C7-9A14108217E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2" name="直線コネクタ 391">
          <a:extLst>
            <a:ext uri="{FF2B5EF4-FFF2-40B4-BE49-F238E27FC236}">
              <a16:creationId xmlns:a16="http://schemas.microsoft.com/office/drawing/2014/main" id="{2CF43D7C-53E6-4266-B515-C83BA669357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3" name="テキスト ボックス 392">
          <a:extLst>
            <a:ext uri="{FF2B5EF4-FFF2-40B4-BE49-F238E27FC236}">
              <a16:creationId xmlns:a16="http://schemas.microsoft.com/office/drawing/2014/main" id="{98DD6C92-823A-4471-A2F9-4B48F2587DD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4" name="直線コネクタ 393">
          <a:extLst>
            <a:ext uri="{FF2B5EF4-FFF2-40B4-BE49-F238E27FC236}">
              <a16:creationId xmlns:a16="http://schemas.microsoft.com/office/drawing/2014/main" id="{402878FC-38E1-4EA7-A1CC-94E1B4A1D63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5" name="テキスト ボックス 394">
          <a:extLst>
            <a:ext uri="{FF2B5EF4-FFF2-40B4-BE49-F238E27FC236}">
              <a16:creationId xmlns:a16="http://schemas.microsoft.com/office/drawing/2014/main" id="{B219A33A-8BF8-4F4B-8407-ABEC116A0D1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6" name="直線コネクタ 395">
          <a:extLst>
            <a:ext uri="{FF2B5EF4-FFF2-40B4-BE49-F238E27FC236}">
              <a16:creationId xmlns:a16="http://schemas.microsoft.com/office/drawing/2014/main" id="{6F8C3234-E0EC-4AAD-BADC-265B9E56094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7" name="テキスト ボックス 396">
          <a:extLst>
            <a:ext uri="{FF2B5EF4-FFF2-40B4-BE49-F238E27FC236}">
              <a16:creationId xmlns:a16="http://schemas.microsoft.com/office/drawing/2014/main" id="{3DD2F747-3FEC-4A0F-A78D-26BE7A79DCC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98" name="直線コネクタ 397">
          <a:extLst>
            <a:ext uri="{FF2B5EF4-FFF2-40B4-BE49-F238E27FC236}">
              <a16:creationId xmlns:a16="http://schemas.microsoft.com/office/drawing/2014/main" id="{2A4EB18F-3928-484C-85AE-657B4E0DCB2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99" name="テキスト ボックス 398">
          <a:extLst>
            <a:ext uri="{FF2B5EF4-FFF2-40B4-BE49-F238E27FC236}">
              <a16:creationId xmlns:a16="http://schemas.microsoft.com/office/drawing/2014/main" id="{AA447880-84E7-434A-B882-0A4E00DD22B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0" name="直線コネクタ 399">
          <a:extLst>
            <a:ext uri="{FF2B5EF4-FFF2-40B4-BE49-F238E27FC236}">
              <a16:creationId xmlns:a16="http://schemas.microsoft.com/office/drawing/2014/main" id="{9730CBD3-8EA3-4299-BD95-D74C86644BF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1" name="テキスト ボックス 400">
          <a:extLst>
            <a:ext uri="{FF2B5EF4-FFF2-40B4-BE49-F238E27FC236}">
              <a16:creationId xmlns:a16="http://schemas.microsoft.com/office/drawing/2014/main" id="{FD925E21-7BA1-440F-A3C3-667C7D589EA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2" name="直線コネクタ 401">
          <a:extLst>
            <a:ext uri="{FF2B5EF4-FFF2-40B4-BE49-F238E27FC236}">
              <a16:creationId xmlns:a16="http://schemas.microsoft.com/office/drawing/2014/main" id="{CA197B1C-D1F3-4FD9-8197-46A0F50306E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3" name="テキスト ボックス 402">
          <a:extLst>
            <a:ext uri="{FF2B5EF4-FFF2-40B4-BE49-F238E27FC236}">
              <a16:creationId xmlns:a16="http://schemas.microsoft.com/office/drawing/2014/main" id="{CE282DEA-DA9D-4A25-9CC2-0D363598E7A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BECAA037-7C52-4B76-BB8C-3DC69D263B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486007DA-214E-4E89-9150-2245A3B1C9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FE4300F8-460C-442D-BA13-F3B6F0BB1C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407" name="直線コネクタ 406">
          <a:extLst>
            <a:ext uri="{FF2B5EF4-FFF2-40B4-BE49-F238E27FC236}">
              <a16:creationId xmlns:a16="http://schemas.microsoft.com/office/drawing/2014/main" id="{11B19161-9494-45C4-841C-0FB3670709E1}"/>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408" name="【消防施設】&#10;一人当たり面積最小値テキスト">
          <a:extLst>
            <a:ext uri="{FF2B5EF4-FFF2-40B4-BE49-F238E27FC236}">
              <a16:creationId xmlns:a16="http://schemas.microsoft.com/office/drawing/2014/main" id="{49EB5BC7-0CB0-43DE-B56A-93E4FA1ED895}"/>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409" name="直線コネクタ 408">
          <a:extLst>
            <a:ext uri="{FF2B5EF4-FFF2-40B4-BE49-F238E27FC236}">
              <a16:creationId xmlns:a16="http://schemas.microsoft.com/office/drawing/2014/main" id="{BD419484-6B7E-4A7B-9E2C-42DD60272188}"/>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410" name="【消防施設】&#10;一人当たり面積最大値テキスト">
          <a:extLst>
            <a:ext uri="{FF2B5EF4-FFF2-40B4-BE49-F238E27FC236}">
              <a16:creationId xmlns:a16="http://schemas.microsoft.com/office/drawing/2014/main" id="{F7958575-037D-4BE6-87C5-8B5DACD5D086}"/>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411" name="直線コネクタ 410">
          <a:extLst>
            <a:ext uri="{FF2B5EF4-FFF2-40B4-BE49-F238E27FC236}">
              <a16:creationId xmlns:a16="http://schemas.microsoft.com/office/drawing/2014/main" id="{58A0541B-0BBC-4CE3-B2A2-A8188BB1BBB4}"/>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412" name="【消防施設】&#10;一人当たり面積平均値テキスト">
          <a:extLst>
            <a:ext uri="{FF2B5EF4-FFF2-40B4-BE49-F238E27FC236}">
              <a16:creationId xmlns:a16="http://schemas.microsoft.com/office/drawing/2014/main" id="{8C1D5B63-86D9-4317-AE68-BDCCF728F5AD}"/>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13" name="フローチャート: 判断 412">
          <a:extLst>
            <a:ext uri="{FF2B5EF4-FFF2-40B4-BE49-F238E27FC236}">
              <a16:creationId xmlns:a16="http://schemas.microsoft.com/office/drawing/2014/main" id="{96E81C5D-6319-43E7-A4ED-2BF41D4A2052}"/>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414" name="フローチャート: 判断 413">
          <a:extLst>
            <a:ext uri="{FF2B5EF4-FFF2-40B4-BE49-F238E27FC236}">
              <a16:creationId xmlns:a16="http://schemas.microsoft.com/office/drawing/2014/main" id="{EECABDC8-BACF-4BEF-A9B2-2E309DB384EA}"/>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415" name="フローチャート: 判断 414">
          <a:extLst>
            <a:ext uri="{FF2B5EF4-FFF2-40B4-BE49-F238E27FC236}">
              <a16:creationId xmlns:a16="http://schemas.microsoft.com/office/drawing/2014/main" id="{30DF25C8-A3BA-4DC2-ABB2-0525F2EFB8B2}"/>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416" name="フローチャート: 判断 415">
          <a:extLst>
            <a:ext uri="{FF2B5EF4-FFF2-40B4-BE49-F238E27FC236}">
              <a16:creationId xmlns:a16="http://schemas.microsoft.com/office/drawing/2014/main" id="{DAD13BAA-DF38-4757-A41D-C66A78B9E0EB}"/>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417" name="フローチャート: 判断 416">
          <a:extLst>
            <a:ext uri="{FF2B5EF4-FFF2-40B4-BE49-F238E27FC236}">
              <a16:creationId xmlns:a16="http://schemas.microsoft.com/office/drawing/2014/main" id="{4AD61FD3-9410-456F-B58A-BFE29E84B1FE}"/>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70983B01-B070-4E53-AED1-8DD2C777AE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CAD8F77D-EA12-47E8-960E-08AD5E11C6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2EACCDD9-6B80-4602-9C8A-45C49BC8F3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6C9E715D-3CB9-4AAB-9D60-E6CE84D053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CBAAA98D-304E-4E98-8D0C-EA68F40334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127726</xdr:rowOff>
    </xdr:from>
    <xdr:to>
      <xdr:col>116</xdr:col>
      <xdr:colOff>114300</xdr:colOff>
      <xdr:row>85</xdr:row>
      <xdr:rowOff>57876</xdr:rowOff>
    </xdr:to>
    <xdr:sp macro="" textlink="">
      <xdr:nvSpPr>
        <xdr:cNvPr id="423" name="楕円 422">
          <a:extLst>
            <a:ext uri="{FF2B5EF4-FFF2-40B4-BE49-F238E27FC236}">
              <a16:creationId xmlns:a16="http://schemas.microsoft.com/office/drawing/2014/main" id="{C6CEC4F9-8906-4722-BBCA-9C4E0F0E0F21}"/>
            </a:ext>
          </a:extLst>
        </xdr:cNvPr>
        <xdr:cNvSpPr/>
      </xdr:nvSpPr>
      <xdr:spPr>
        <a:xfrm>
          <a:off x="22110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150603</xdr:rowOff>
    </xdr:from>
    <xdr:ext cx="469744" cy="259045"/>
    <xdr:sp macro="" textlink="">
      <xdr:nvSpPr>
        <xdr:cNvPr id="424" name="【消防施設】&#10;一人当たり面積該当値テキスト">
          <a:extLst>
            <a:ext uri="{FF2B5EF4-FFF2-40B4-BE49-F238E27FC236}">
              <a16:creationId xmlns:a16="http://schemas.microsoft.com/office/drawing/2014/main" id="{81017674-861B-4124-A9D6-29B5D1030516}"/>
            </a:ext>
          </a:extLst>
        </xdr:cNvPr>
        <xdr:cNvSpPr txBox="1"/>
      </xdr:nvSpPr>
      <xdr:spPr>
        <a:xfrm>
          <a:off x="22199600" y="143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136434</xdr:rowOff>
    </xdr:from>
    <xdr:to>
      <xdr:col>112</xdr:col>
      <xdr:colOff>38100</xdr:colOff>
      <xdr:row>85</xdr:row>
      <xdr:rowOff>66584</xdr:rowOff>
    </xdr:to>
    <xdr:sp macro="" textlink="">
      <xdr:nvSpPr>
        <xdr:cNvPr id="425" name="楕円 424">
          <a:extLst>
            <a:ext uri="{FF2B5EF4-FFF2-40B4-BE49-F238E27FC236}">
              <a16:creationId xmlns:a16="http://schemas.microsoft.com/office/drawing/2014/main" id="{FA6A6229-DAF8-4B73-B241-33BCD7B32DDB}"/>
            </a:ext>
          </a:extLst>
        </xdr:cNvPr>
        <xdr:cNvSpPr/>
      </xdr:nvSpPr>
      <xdr:spPr>
        <a:xfrm>
          <a:off x="21272500" y="145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7076</xdr:rowOff>
    </xdr:from>
    <xdr:to>
      <xdr:col>116</xdr:col>
      <xdr:colOff>63500</xdr:colOff>
      <xdr:row>85</xdr:row>
      <xdr:rowOff>15784</xdr:rowOff>
    </xdr:to>
    <xdr:cxnSp macro="">
      <xdr:nvCxnSpPr>
        <xdr:cNvPr id="426" name="直線コネクタ 425">
          <a:extLst>
            <a:ext uri="{FF2B5EF4-FFF2-40B4-BE49-F238E27FC236}">
              <a16:creationId xmlns:a16="http://schemas.microsoft.com/office/drawing/2014/main" id="{C688358F-61F4-49B2-B605-D4418A69F9CE}"/>
            </a:ext>
          </a:extLst>
        </xdr:cNvPr>
        <xdr:cNvCxnSpPr/>
      </xdr:nvCxnSpPr>
      <xdr:spPr>
        <a:xfrm flipV="1">
          <a:off x="21323300" y="1458032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146231</xdr:rowOff>
    </xdr:from>
    <xdr:to>
      <xdr:col>107</xdr:col>
      <xdr:colOff>101600</xdr:colOff>
      <xdr:row>85</xdr:row>
      <xdr:rowOff>76381</xdr:rowOff>
    </xdr:to>
    <xdr:sp macro="" textlink="">
      <xdr:nvSpPr>
        <xdr:cNvPr id="427" name="楕円 426">
          <a:extLst>
            <a:ext uri="{FF2B5EF4-FFF2-40B4-BE49-F238E27FC236}">
              <a16:creationId xmlns:a16="http://schemas.microsoft.com/office/drawing/2014/main" id="{DAF627CA-7B16-4BFA-BAE7-177D908B727E}"/>
            </a:ext>
          </a:extLst>
        </xdr:cNvPr>
        <xdr:cNvSpPr/>
      </xdr:nvSpPr>
      <xdr:spPr>
        <a:xfrm>
          <a:off x="20383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15784</xdr:rowOff>
    </xdr:from>
    <xdr:to>
      <xdr:col>111</xdr:col>
      <xdr:colOff>177800</xdr:colOff>
      <xdr:row>85</xdr:row>
      <xdr:rowOff>25581</xdr:rowOff>
    </xdr:to>
    <xdr:cxnSp macro="">
      <xdr:nvCxnSpPr>
        <xdr:cNvPr id="428" name="直線コネクタ 427">
          <a:extLst>
            <a:ext uri="{FF2B5EF4-FFF2-40B4-BE49-F238E27FC236}">
              <a16:creationId xmlns:a16="http://schemas.microsoft.com/office/drawing/2014/main" id="{78A1DD47-D939-4379-9773-0AF304FA4056}"/>
            </a:ext>
          </a:extLst>
        </xdr:cNvPr>
        <xdr:cNvCxnSpPr/>
      </xdr:nvCxnSpPr>
      <xdr:spPr>
        <a:xfrm flipV="1">
          <a:off x="20434300" y="14589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152763</xdr:rowOff>
    </xdr:from>
    <xdr:to>
      <xdr:col>102</xdr:col>
      <xdr:colOff>165100</xdr:colOff>
      <xdr:row>85</xdr:row>
      <xdr:rowOff>82913</xdr:rowOff>
    </xdr:to>
    <xdr:sp macro="" textlink="">
      <xdr:nvSpPr>
        <xdr:cNvPr id="429" name="楕円 428">
          <a:extLst>
            <a:ext uri="{FF2B5EF4-FFF2-40B4-BE49-F238E27FC236}">
              <a16:creationId xmlns:a16="http://schemas.microsoft.com/office/drawing/2014/main" id="{74A982D9-A31C-430A-A300-7BEAA7A809EB}"/>
            </a:ext>
          </a:extLst>
        </xdr:cNvPr>
        <xdr:cNvSpPr/>
      </xdr:nvSpPr>
      <xdr:spPr>
        <a:xfrm>
          <a:off x="19494500" y="145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25581</xdr:rowOff>
    </xdr:from>
    <xdr:to>
      <xdr:col>107</xdr:col>
      <xdr:colOff>50800</xdr:colOff>
      <xdr:row>85</xdr:row>
      <xdr:rowOff>32113</xdr:rowOff>
    </xdr:to>
    <xdr:cxnSp macro="">
      <xdr:nvCxnSpPr>
        <xdr:cNvPr id="430" name="直線コネクタ 429">
          <a:extLst>
            <a:ext uri="{FF2B5EF4-FFF2-40B4-BE49-F238E27FC236}">
              <a16:creationId xmlns:a16="http://schemas.microsoft.com/office/drawing/2014/main" id="{47A7CB41-2786-4B34-968E-8A0E6C9B0B36}"/>
            </a:ext>
          </a:extLst>
        </xdr:cNvPr>
        <xdr:cNvCxnSpPr/>
      </xdr:nvCxnSpPr>
      <xdr:spPr>
        <a:xfrm flipV="1">
          <a:off x="19545300" y="14598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27032</xdr:rowOff>
    </xdr:from>
    <xdr:to>
      <xdr:col>98</xdr:col>
      <xdr:colOff>38100</xdr:colOff>
      <xdr:row>85</xdr:row>
      <xdr:rowOff>128632</xdr:rowOff>
    </xdr:to>
    <xdr:sp macro="" textlink="">
      <xdr:nvSpPr>
        <xdr:cNvPr id="431" name="楕円 430">
          <a:extLst>
            <a:ext uri="{FF2B5EF4-FFF2-40B4-BE49-F238E27FC236}">
              <a16:creationId xmlns:a16="http://schemas.microsoft.com/office/drawing/2014/main" id="{F38760E8-3D9B-4BFF-B69F-10BEF81E30C9}"/>
            </a:ext>
          </a:extLst>
        </xdr:cNvPr>
        <xdr:cNvSpPr/>
      </xdr:nvSpPr>
      <xdr:spPr>
        <a:xfrm>
          <a:off x="18605500" y="146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32113</xdr:rowOff>
    </xdr:from>
    <xdr:to>
      <xdr:col>102</xdr:col>
      <xdr:colOff>114300</xdr:colOff>
      <xdr:row>85</xdr:row>
      <xdr:rowOff>77832</xdr:rowOff>
    </xdr:to>
    <xdr:cxnSp macro="">
      <xdr:nvCxnSpPr>
        <xdr:cNvPr id="432" name="直線コネクタ 431">
          <a:extLst>
            <a:ext uri="{FF2B5EF4-FFF2-40B4-BE49-F238E27FC236}">
              <a16:creationId xmlns:a16="http://schemas.microsoft.com/office/drawing/2014/main" id="{E24213D8-2B01-4F64-B16E-24E05F00D2A3}"/>
            </a:ext>
          </a:extLst>
        </xdr:cNvPr>
        <xdr:cNvCxnSpPr/>
      </xdr:nvCxnSpPr>
      <xdr:spPr>
        <a:xfrm flipV="1">
          <a:off x="18656300" y="146053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433" name="n_1aveValue【消防施設】&#10;一人当たり面積">
          <a:extLst>
            <a:ext uri="{FF2B5EF4-FFF2-40B4-BE49-F238E27FC236}">
              <a16:creationId xmlns:a16="http://schemas.microsoft.com/office/drawing/2014/main" id="{7626430D-7633-4925-A120-C8C167599462}"/>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434" name="n_2aveValue【消防施設】&#10;一人当たり面積">
          <a:extLst>
            <a:ext uri="{FF2B5EF4-FFF2-40B4-BE49-F238E27FC236}">
              <a16:creationId xmlns:a16="http://schemas.microsoft.com/office/drawing/2014/main" id="{FB3B9B27-A318-4B40-91B7-97D50DCB06FD}"/>
            </a:ext>
          </a:extLst>
        </xdr:cNvPr>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435" name="n_3aveValue【消防施設】&#10;一人当たり面積">
          <a:extLst>
            <a:ext uri="{FF2B5EF4-FFF2-40B4-BE49-F238E27FC236}">
              <a16:creationId xmlns:a16="http://schemas.microsoft.com/office/drawing/2014/main" id="{953AE7AD-057E-4991-84B6-A09E86B88961}"/>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436" name="n_4aveValue【消防施設】&#10;一人当たり面積">
          <a:extLst>
            <a:ext uri="{FF2B5EF4-FFF2-40B4-BE49-F238E27FC236}">
              <a16:creationId xmlns:a16="http://schemas.microsoft.com/office/drawing/2014/main" id="{51312F5E-4559-43A9-BC42-FB672AAB8C69}"/>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83111</xdr:rowOff>
    </xdr:from>
    <xdr:ext cx="469744" cy="259045"/>
    <xdr:sp macro="" textlink="">
      <xdr:nvSpPr>
        <xdr:cNvPr id="437" name="n_1mainValue【消防施設】&#10;一人当たり面積">
          <a:extLst>
            <a:ext uri="{FF2B5EF4-FFF2-40B4-BE49-F238E27FC236}">
              <a16:creationId xmlns:a16="http://schemas.microsoft.com/office/drawing/2014/main" id="{7A08001F-A378-4351-BB02-8D9125ED63E6}"/>
            </a:ext>
          </a:extLst>
        </xdr:cNvPr>
        <xdr:cNvSpPr txBox="1"/>
      </xdr:nvSpPr>
      <xdr:spPr>
        <a:xfrm>
          <a:off x="21075727" y="1431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92908</xdr:rowOff>
    </xdr:from>
    <xdr:ext cx="469744" cy="259045"/>
    <xdr:sp macro="" textlink="">
      <xdr:nvSpPr>
        <xdr:cNvPr id="438" name="n_2mainValue【消防施設】&#10;一人当たり面積">
          <a:extLst>
            <a:ext uri="{FF2B5EF4-FFF2-40B4-BE49-F238E27FC236}">
              <a16:creationId xmlns:a16="http://schemas.microsoft.com/office/drawing/2014/main" id="{1B16A578-A2DC-416D-AF47-83B9EC8F2386}"/>
            </a:ext>
          </a:extLst>
        </xdr:cNvPr>
        <xdr:cNvSpPr txBox="1"/>
      </xdr:nvSpPr>
      <xdr:spPr>
        <a:xfrm>
          <a:off x="20199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99440</xdr:rowOff>
    </xdr:from>
    <xdr:ext cx="469744" cy="259045"/>
    <xdr:sp macro="" textlink="">
      <xdr:nvSpPr>
        <xdr:cNvPr id="439" name="n_3mainValue【消防施設】&#10;一人当たり面積">
          <a:extLst>
            <a:ext uri="{FF2B5EF4-FFF2-40B4-BE49-F238E27FC236}">
              <a16:creationId xmlns:a16="http://schemas.microsoft.com/office/drawing/2014/main" id="{8273C22E-0F23-4DB9-A3AC-DA5263A94ADC}"/>
            </a:ext>
          </a:extLst>
        </xdr:cNvPr>
        <xdr:cNvSpPr txBox="1"/>
      </xdr:nvSpPr>
      <xdr:spPr>
        <a:xfrm>
          <a:off x="19310427" y="143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145159</xdr:rowOff>
    </xdr:from>
    <xdr:ext cx="469744" cy="259045"/>
    <xdr:sp macro="" textlink="">
      <xdr:nvSpPr>
        <xdr:cNvPr id="440" name="n_4mainValue【消防施設】&#10;一人当たり面積">
          <a:extLst>
            <a:ext uri="{FF2B5EF4-FFF2-40B4-BE49-F238E27FC236}">
              <a16:creationId xmlns:a16="http://schemas.microsoft.com/office/drawing/2014/main" id="{CAFC27CC-D674-4F06-80B8-017FDB1A6A4D}"/>
            </a:ext>
          </a:extLst>
        </xdr:cNvPr>
        <xdr:cNvSpPr txBox="1"/>
      </xdr:nvSpPr>
      <xdr:spPr>
        <a:xfrm>
          <a:off x="18421427" y="1437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214C9375-E24C-4D56-91E2-B3DFC08361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FDED829F-03FC-41B8-B072-A451F65595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D79A8682-B977-4B31-8F94-CCAED185F5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798C8F96-EE4E-4912-A6DB-3319B28937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174ADE02-6601-4E13-8DD2-ECBE436550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D2BBAB0F-D32C-4845-86D9-DFD9228161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B797F9AA-1E82-4501-B3FA-BB54A4EF28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FF214B5D-8116-4B84-8678-07DDD65962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AA59C565-5FBA-44A9-8E34-17CBDC2BAD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52307BF1-4850-44EB-8AE6-EE6E3EC63F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D1F2C685-8C62-4677-9604-A42A75E42A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5FBBABDC-73C7-4544-881F-A28044B611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3507E46F-E880-4ABB-A7B2-3E8E96DBCE0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58F53E27-7A7F-41E5-BDAA-D43FB56EE3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34DE6B0E-5303-42BE-A875-D26A56EAB74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8D2479AA-5BB4-4624-82AE-32A7D42A33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D609F418-3543-4BBB-9C60-7EE618F762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D8E20141-B670-4EA1-844B-889EBCA1988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73CB2BBF-3B54-4E78-A887-291622B98E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CFE0471A-F1EC-4C91-B109-14453C0505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A6499091-C856-47F6-A396-8F6DCADA40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15CB4429-1C4B-45DD-A8AB-2D0BC2500F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555F084F-6ED1-410A-85F6-24224A65C9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F66436DE-8A0E-47F7-A73B-5E7B4067A6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0EEEF50D-FF88-4C62-ACE1-DFE61E3A5F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4FE9F095-19A7-42D0-B4FF-127D689B8FB9}"/>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B5DD762B-2BA1-40DF-A6C8-EA26B892F4B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00358266-0D6A-4143-99D6-F2DFE9ECD4C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469" name="【庁舎】&#10;有形固定資産減価償却率最大値テキスト">
          <a:extLst>
            <a:ext uri="{FF2B5EF4-FFF2-40B4-BE49-F238E27FC236}">
              <a16:creationId xmlns:a16="http://schemas.microsoft.com/office/drawing/2014/main" id="{362BDCF0-B83C-45F4-81A9-1CA1A1A47DCE}"/>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470" name="直線コネクタ 469">
          <a:extLst>
            <a:ext uri="{FF2B5EF4-FFF2-40B4-BE49-F238E27FC236}">
              <a16:creationId xmlns:a16="http://schemas.microsoft.com/office/drawing/2014/main" id="{B2C45CEC-CA39-49CE-A46A-92812FCDE5A7}"/>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471" name="【庁舎】&#10;有形固定資産減価償却率平均値テキスト">
          <a:extLst>
            <a:ext uri="{FF2B5EF4-FFF2-40B4-BE49-F238E27FC236}">
              <a16:creationId xmlns:a16="http://schemas.microsoft.com/office/drawing/2014/main" id="{3893D913-B48E-4F19-8A56-849FB71E58BE}"/>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72" name="フローチャート: 判断 471">
          <a:extLst>
            <a:ext uri="{FF2B5EF4-FFF2-40B4-BE49-F238E27FC236}">
              <a16:creationId xmlns:a16="http://schemas.microsoft.com/office/drawing/2014/main" id="{7CAF0DCC-0524-4035-B8C9-2B2A24400544}"/>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473" name="フローチャート: 判断 472">
          <a:extLst>
            <a:ext uri="{FF2B5EF4-FFF2-40B4-BE49-F238E27FC236}">
              <a16:creationId xmlns:a16="http://schemas.microsoft.com/office/drawing/2014/main" id="{FB2E7C4B-291E-4F90-B610-1DDF5D5E8259}"/>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74" name="フローチャート: 判断 473">
          <a:extLst>
            <a:ext uri="{FF2B5EF4-FFF2-40B4-BE49-F238E27FC236}">
              <a16:creationId xmlns:a16="http://schemas.microsoft.com/office/drawing/2014/main" id="{027E0B13-597B-4AA4-888E-FCDD7DB9B5F4}"/>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475" name="フローチャート: 判断 474">
          <a:extLst>
            <a:ext uri="{FF2B5EF4-FFF2-40B4-BE49-F238E27FC236}">
              <a16:creationId xmlns:a16="http://schemas.microsoft.com/office/drawing/2014/main" id="{FA693899-5EBE-4FAB-B601-9BE67DCD72A7}"/>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476" name="フローチャート: 判断 475">
          <a:extLst>
            <a:ext uri="{FF2B5EF4-FFF2-40B4-BE49-F238E27FC236}">
              <a16:creationId xmlns:a16="http://schemas.microsoft.com/office/drawing/2014/main" id="{74EB31F2-AFA8-44EE-B663-6B735E74F9E6}"/>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8E9A378F-7560-4FD7-BAE9-CCC47A3E3B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24EF524-4F3D-4CC5-BDFF-03F518EFEC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0976BBD-84A5-434A-97D6-D79CB97888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75C37BB-56E8-401C-A9E4-6423928CCC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A85EB85E-F974-44B7-B0BA-ED54950F1A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482" name="楕円 481">
          <a:extLst>
            <a:ext uri="{FF2B5EF4-FFF2-40B4-BE49-F238E27FC236}">
              <a16:creationId xmlns:a16="http://schemas.microsoft.com/office/drawing/2014/main" id="{89096FD2-8CBC-4805-B13C-D82711752C81}"/>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483" name="【庁舎】&#10;有形固定資産減価償却率該当値テキスト">
          <a:extLst>
            <a:ext uri="{FF2B5EF4-FFF2-40B4-BE49-F238E27FC236}">
              <a16:creationId xmlns:a16="http://schemas.microsoft.com/office/drawing/2014/main" id="{839D9F3A-E539-48A4-8C44-E0C1671F56AA}"/>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484" name="楕円 483">
          <a:extLst>
            <a:ext uri="{FF2B5EF4-FFF2-40B4-BE49-F238E27FC236}">
              <a16:creationId xmlns:a16="http://schemas.microsoft.com/office/drawing/2014/main" id="{6EAF0661-F0AF-4BAB-82ED-AE0E9642389A}"/>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125186</xdr:rowOff>
    </xdr:to>
    <xdr:cxnSp macro="">
      <xdr:nvCxnSpPr>
        <xdr:cNvPr id="485" name="直線コネクタ 484">
          <a:extLst>
            <a:ext uri="{FF2B5EF4-FFF2-40B4-BE49-F238E27FC236}">
              <a16:creationId xmlns:a16="http://schemas.microsoft.com/office/drawing/2014/main" id="{4F42FE3C-EA02-4D92-8CCB-40EEC33543FF}"/>
            </a:ext>
          </a:extLst>
        </xdr:cNvPr>
        <xdr:cNvCxnSpPr/>
      </xdr:nvCxnSpPr>
      <xdr:spPr>
        <a:xfrm>
          <a:off x="15481300" y="1826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486" name="楕円 485">
          <a:extLst>
            <a:ext uri="{FF2B5EF4-FFF2-40B4-BE49-F238E27FC236}">
              <a16:creationId xmlns:a16="http://schemas.microsoft.com/office/drawing/2014/main" id="{1711C0B9-5693-4ED0-A232-02B25107464B}"/>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92529</xdr:rowOff>
    </xdr:to>
    <xdr:cxnSp macro="">
      <xdr:nvCxnSpPr>
        <xdr:cNvPr id="487" name="直線コネクタ 486">
          <a:extLst>
            <a:ext uri="{FF2B5EF4-FFF2-40B4-BE49-F238E27FC236}">
              <a16:creationId xmlns:a16="http://schemas.microsoft.com/office/drawing/2014/main" id="{7DEACDC1-88D5-4667-B950-53F6B90F390E}"/>
            </a:ext>
          </a:extLst>
        </xdr:cNvPr>
        <xdr:cNvCxnSpPr/>
      </xdr:nvCxnSpPr>
      <xdr:spPr>
        <a:xfrm>
          <a:off x="14592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488" name="楕円 487">
          <a:extLst>
            <a:ext uri="{FF2B5EF4-FFF2-40B4-BE49-F238E27FC236}">
              <a16:creationId xmlns:a16="http://schemas.microsoft.com/office/drawing/2014/main" id="{B4C37B1F-F1B9-4269-BCCA-97FB92CFA539}"/>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489" name="直線コネクタ 488">
          <a:extLst>
            <a:ext uri="{FF2B5EF4-FFF2-40B4-BE49-F238E27FC236}">
              <a16:creationId xmlns:a16="http://schemas.microsoft.com/office/drawing/2014/main" id="{63BA7DF4-6E34-4580-8D03-0B807158D1E7}"/>
            </a:ext>
          </a:extLst>
        </xdr:cNvPr>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490" name="楕円 489">
          <a:extLst>
            <a:ext uri="{FF2B5EF4-FFF2-40B4-BE49-F238E27FC236}">
              <a16:creationId xmlns:a16="http://schemas.microsoft.com/office/drawing/2014/main" id="{31E7EB5B-052E-483F-8A32-F7F12D04907F}"/>
            </a:ext>
          </a:extLst>
        </xdr:cNvPr>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491" name="直線コネクタ 490">
          <a:extLst>
            <a:ext uri="{FF2B5EF4-FFF2-40B4-BE49-F238E27FC236}">
              <a16:creationId xmlns:a16="http://schemas.microsoft.com/office/drawing/2014/main" id="{2656E2E6-D481-49B1-81EE-1E29DB87ADAA}"/>
            </a:ext>
          </a:extLst>
        </xdr:cNvPr>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492" name="n_1aveValue【庁舎】&#10;有形固定資産減価償却率">
          <a:extLst>
            <a:ext uri="{FF2B5EF4-FFF2-40B4-BE49-F238E27FC236}">
              <a16:creationId xmlns:a16="http://schemas.microsoft.com/office/drawing/2014/main" id="{915F80D9-A714-417E-8958-D9E80776A461}"/>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493" name="n_2aveValue【庁舎】&#10;有形固定資産減価償却率">
          <a:extLst>
            <a:ext uri="{FF2B5EF4-FFF2-40B4-BE49-F238E27FC236}">
              <a16:creationId xmlns:a16="http://schemas.microsoft.com/office/drawing/2014/main" id="{C1B086F7-6D74-40DF-ADE1-BEADBAC0251A}"/>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494" name="n_3aveValue【庁舎】&#10;有形固定資産減価償却率">
          <a:extLst>
            <a:ext uri="{FF2B5EF4-FFF2-40B4-BE49-F238E27FC236}">
              <a16:creationId xmlns:a16="http://schemas.microsoft.com/office/drawing/2014/main" id="{EC1889CE-5DAF-4F89-BB78-2EC89DFE2ABA}"/>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495" name="n_4aveValue【庁舎】&#10;有形固定資産減価償却率">
          <a:extLst>
            <a:ext uri="{FF2B5EF4-FFF2-40B4-BE49-F238E27FC236}">
              <a16:creationId xmlns:a16="http://schemas.microsoft.com/office/drawing/2014/main" id="{06DBA9D1-0C75-4405-BC80-DC144280B493}"/>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496" name="n_1mainValue【庁舎】&#10;有形固定資産減価償却率">
          <a:extLst>
            <a:ext uri="{FF2B5EF4-FFF2-40B4-BE49-F238E27FC236}">
              <a16:creationId xmlns:a16="http://schemas.microsoft.com/office/drawing/2014/main" id="{F6FD16CB-721F-4665-A7AE-FFAB9A865DE8}"/>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497" name="n_2mainValue【庁舎】&#10;有形固定資産減価償却率">
          <a:extLst>
            <a:ext uri="{FF2B5EF4-FFF2-40B4-BE49-F238E27FC236}">
              <a16:creationId xmlns:a16="http://schemas.microsoft.com/office/drawing/2014/main" id="{0E67359B-B105-4CE0-96AB-6CDD001DA9E0}"/>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498" name="n_3mainValue【庁舎】&#10;有形固定資産減価償却率">
          <a:extLst>
            <a:ext uri="{FF2B5EF4-FFF2-40B4-BE49-F238E27FC236}">
              <a16:creationId xmlns:a16="http://schemas.microsoft.com/office/drawing/2014/main" id="{A1C92836-AA31-4EAA-9E3B-0AAFB862AA66}"/>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499" name="n_4mainValue【庁舎】&#10;有形固定資産減価償却率">
          <a:extLst>
            <a:ext uri="{FF2B5EF4-FFF2-40B4-BE49-F238E27FC236}">
              <a16:creationId xmlns:a16="http://schemas.microsoft.com/office/drawing/2014/main" id="{1E146206-F89C-4E0A-B29B-681EC54DBDA0}"/>
            </a:ext>
          </a:extLst>
        </xdr:cNvPr>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89399419-1D40-4C55-9D6B-B20B1AB5BC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D0B46A37-B88F-4EF2-BA1B-DFA4F3CA31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24FFFCBA-3E13-4633-A24B-5A6EF9817E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E027A309-58C1-4F8C-950B-30295E7658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3F8C7B60-2F95-4B0B-84D2-45F9271E42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D7691DAE-51FB-4641-AA62-99BCCC40EC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795B4DFD-5173-46B8-BD9F-FFA707B8A8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AA6B3180-12A1-4D85-8527-0BE8A72231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D4920B27-ADA4-4F19-B84C-8A6B64094F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211F10DA-C28E-4D55-B2B8-1B1926C39A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A74D40F4-2F7C-45FE-83B2-FE12893B8F7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EB5260C0-B52A-40E0-84D1-55051E3D51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76DF2D90-02AE-4DAF-BE0A-256A46A6000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379082C6-558D-455D-8528-03CAA995E5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A8524005-4A8D-4518-B623-3F4891BF81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64CDB859-702D-472E-B7D1-A4134A498CC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FA883127-D438-455E-A269-1B8E57EC38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5D2179CE-1777-419C-98E9-4FAD422F9FB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376F6C93-0C3D-4B79-9C97-AE0A5C52DF7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1027D220-12BF-41EF-B099-3024FCA874D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8E008EA7-A022-43DE-8035-03E1F029439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FA03AE95-16D6-4B91-A9BF-E172DFEC0C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C50BF1DD-97C0-4043-AB4A-B3592FE4AF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23" name="直線コネクタ 522">
          <a:extLst>
            <a:ext uri="{FF2B5EF4-FFF2-40B4-BE49-F238E27FC236}">
              <a16:creationId xmlns:a16="http://schemas.microsoft.com/office/drawing/2014/main" id="{CDA3962A-A03C-4B90-AA85-EC420D2EB09A}"/>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24" name="【庁舎】&#10;一人当たり面積最小値テキスト">
          <a:extLst>
            <a:ext uri="{FF2B5EF4-FFF2-40B4-BE49-F238E27FC236}">
              <a16:creationId xmlns:a16="http://schemas.microsoft.com/office/drawing/2014/main" id="{6D5A5ECC-59FF-43A2-A273-B9E31E01BEB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25" name="直線コネクタ 524">
          <a:extLst>
            <a:ext uri="{FF2B5EF4-FFF2-40B4-BE49-F238E27FC236}">
              <a16:creationId xmlns:a16="http://schemas.microsoft.com/office/drawing/2014/main" id="{7986C8F8-F723-466A-8A03-5CD0146D8F71}"/>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26" name="【庁舎】&#10;一人当たり面積最大値テキスト">
          <a:extLst>
            <a:ext uri="{FF2B5EF4-FFF2-40B4-BE49-F238E27FC236}">
              <a16:creationId xmlns:a16="http://schemas.microsoft.com/office/drawing/2014/main" id="{C8EEE9D2-87C1-4234-B712-DBF0DC64CBD4}"/>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27" name="直線コネクタ 526">
          <a:extLst>
            <a:ext uri="{FF2B5EF4-FFF2-40B4-BE49-F238E27FC236}">
              <a16:creationId xmlns:a16="http://schemas.microsoft.com/office/drawing/2014/main" id="{E7D56F6E-48D3-4A30-80BC-B66713BF9D3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528" name="【庁舎】&#10;一人当たり面積平均値テキスト">
          <a:extLst>
            <a:ext uri="{FF2B5EF4-FFF2-40B4-BE49-F238E27FC236}">
              <a16:creationId xmlns:a16="http://schemas.microsoft.com/office/drawing/2014/main" id="{EA649C07-B905-4AE3-B02D-46822A5046C0}"/>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29" name="フローチャート: 判断 528">
          <a:extLst>
            <a:ext uri="{FF2B5EF4-FFF2-40B4-BE49-F238E27FC236}">
              <a16:creationId xmlns:a16="http://schemas.microsoft.com/office/drawing/2014/main" id="{96D95788-AA6D-46D4-801C-355437077AD9}"/>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30" name="フローチャート: 判断 529">
          <a:extLst>
            <a:ext uri="{FF2B5EF4-FFF2-40B4-BE49-F238E27FC236}">
              <a16:creationId xmlns:a16="http://schemas.microsoft.com/office/drawing/2014/main" id="{82AAD0A0-3B96-46C7-82D3-DADA0026BB83}"/>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531" name="フローチャート: 判断 530">
          <a:extLst>
            <a:ext uri="{FF2B5EF4-FFF2-40B4-BE49-F238E27FC236}">
              <a16:creationId xmlns:a16="http://schemas.microsoft.com/office/drawing/2014/main" id="{F910B23F-E683-4030-B5EA-632BBB82E1D7}"/>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532" name="フローチャート: 判断 531">
          <a:extLst>
            <a:ext uri="{FF2B5EF4-FFF2-40B4-BE49-F238E27FC236}">
              <a16:creationId xmlns:a16="http://schemas.microsoft.com/office/drawing/2014/main" id="{AD0C0D46-23EC-4E56-AEC9-DE5882A291ED}"/>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533" name="フローチャート: 判断 532">
          <a:extLst>
            <a:ext uri="{FF2B5EF4-FFF2-40B4-BE49-F238E27FC236}">
              <a16:creationId xmlns:a16="http://schemas.microsoft.com/office/drawing/2014/main" id="{B98A32BB-9B25-44A8-946C-D462004565EB}"/>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2DA56632-CD1B-4916-918D-B6CBF6C765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1463A6DF-F369-4303-9EED-831A128E8A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7AE53BC8-281A-4FFE-AC9B-D3C9A2060D2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9F2FE782-A722-4548-9AAB-9E39B6514A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50E4BF0C-83D8-46F3-BCA9-629D4829E2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138430</xdr:rowOff>
    </xdr:from>
    <xdr:to>
      <xdr:col>116</xdr:col>
      <xdr:colOff>114300</xdr:colOff>
      <xdr:row>102</xdr:row>
      <xdr:rowOff>68580</xdr:rowOff>
    </xdr:to>
    <xdr:sp macro="" textlink="">
      <xdr:nvSpPr>
        <xdr:cNvPr id="539" name="楕円 538">
          <a:extLst>
            <a:ext uri="{FF2B5EF4-FFF2-40B4-BE49-F238E27FC236}">
              <a16:creationId xmlns:a16="http://schemas.microsoft.com/office/drawing/2014/main" id="{F49FC314-94A3-4BA9-B562-FB2A0702309B}"/>
            </a:ext>
          </a:extLst>
        </xdr:cNvPr>
        <xdr:cNvSpPr/>
      </xdr:nvSpPr>
      <xdr:spPr>
        <a:xfrm>
          <a:off x="22110700" y="174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161307</xdr:rowOff>
    </xdr:from>
    <xdr:ext cx="469744" cy="259045"/>
    <xdr:sp macro="" textlink="">
      <xdr:nvSpPr>
        <xdr:cNvPr id="540" name="【庁舎】&#10;一人当たり面積該当値テキスト">
          <a:extLst>
            <a:ext uri="{FF2B5EF4-FFF2-40B4-BE49-F238E27FC236}">
              <a16:creationId xmlns:a16="http://schemas.microsoft.com/office/drawing/2014/main" id="{D2306CF6-DADC-4318-BCD1-39C01B872B82}"/>
            </a:ext>
          </a:extLst>
        </xdr:cNvPr>
        <xdr:cNvSpPr txBox="1"/>
      </xdr:nvSpPr>
      <xdr:spPr>
        <a:xfrm>
          <a:off x="22199600" y="173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168911</xdr:rowOff>
    </xdr:from>
    <xdr:to>
      <xdr:col>112</xdr:col>
      <xdr:colOff>38100</xdr:colOff>
      <xdr:row>102</xdr:row>
      <xdr:rowOff>99061</xdr:rowOff>
    </xdr:to>
    <xdr:sp macro="" textlink="">
      <xdr:nvSpPr>
        <xdr:cNvPr id="541" name="楕円 540">
          <a:extLst>
            <a:ext uri="{FF2B5EF4-FFF2-40B4-BE49-F238E27FC236}">
              <a16:creationId xmlns:a16="http://schemas.microsoft.com/office/drawing/2014/main" id="{476D4323-9563-4F86-8691-5ECDE52E2636}"/>
            </a:ext>
          </a:extLst>
        </xdr:cNvPr>
        <xdr:cNvSpPr/>
      </xdr:nvSpPr>
      <xdr:spPr>
        <a:xfrm>
          <a:off x="21272500" y="174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17780</xdr:rowOff>
    </xdr:from>
    <xdr:to>
      <xdr:col>116</xdr:col>
      <xdr:colOff>63500</xdr:colOff>
      <xdr:row>102</xdr:row>
      <xdr:rowOff>48261</xdr:rowOff>
    </xdr:to>
    <xdr:cxnSp macro="">
      <xdr:nvCxnSpPr>
        <xdr:cNvPr id="542" name="直線コネクタ 541">
          <a:extLst>
            <a:ext uri="{FF2B5EF4-FFF2-40B4-BE49-F238E27FC236}">
              <a16:creationId xmlns:a16="http://schemas.microsoft.com/office/drawing/2014/main" id="{58B44ADE-ACE8-48ED-B928-350E298FB5E1}"/>
            </a:ext>
          </a:extLst>
        </xdr:cNvPr>
        <xdr:cNvCxnSpPr/>
      </xdr:nvCxnSpPr>
      <xdr:spPr>
        <a:xfrm flipV="1">
          <a:off x="21323300" y="17505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29211</xdr:rowOff>
    </xdr:from>
    <xdr:to>
      <xdr:col>107</xdr:col>
      <xdr:colOff>101600</xdr:colOff>
      <xdr:row>102</xdr:row>
      <xdr:rowOff>130811</xdr:rowOff>
    </xdr:to>
    <xdr:sp macro="" textlink="">
      <xdr:nvSpPr>
        <xdr:cNvPr id="543" name="楕円 542">
          <a:extLst>
            <a:ext uri="{FF2B5EF4-FFF2-40B4-BE49-F238E27FC236}">
              <a16:creationId xmlns:a16="http://schemas.microsoft.com/office/drawing/2014/main" id="{7F66F148-97CF-4FFD-A6CD-B7D332CAB78E}"/>
            </a:ext>
          </a:extLst>
        </xdr:cNvPr>
        <xdr:cNvSpPr/>
      </xdr:nvSpPr>
      <xdr:spPr>
        <a:xfrm>
          <a:off x="20383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48261</xdr:rowOff>
    </xdr:from>
    <xdr:to>
      <xdr:col>111</xdr:col>
      <xdr:colOff>177800</xdr:colOff>
      <xdr:row>102</xdr:row>
      <xdr:rowOff>80011</xdr:rowOff>
    </xdr:to>
    <xdr:cxnSp macro="">
      <xdr:nvCxnSpPr>
        <xdr:cNvPr id="544" name="直線コネクタ 543">
          <a:extLst>
            <a:ext uri="{FF2B5EF4-FFF2-40B4-BE49-F238E27FC236}">
              <a16:creationId xmlns:a16="http://schemas.microsoft.com/office/drawing/2014/main" id="{42FF4CDA-9392-4B1A-8DB0-FF226D735D5B}"/>
            </a:ext>
          </a:extLst>
        </xdr:cNvPr>
        <xdr:cNvCxnSpPr/>
      </xdr:nvCxnSpPr>
      <xdr:spPr>
        <a:xfrm flipV="1">
          <a:off x="20434300" y="175361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55880</xdr:rowOff>
    </xdr:from>
    <xdr:to>
      <xdr:col>102</xdr:col>
      <xdr:colOff>165100</xdr:colOff>
      <xdr:row>102</xdr:row>
      <xdr:rowOff>157480</xdr:rowOff>
    </xdr:to>
    <xdr:sp macro="" textlink="">
      <xdr:nvSpPr>
        <xdr:cNvPr id="545" name="楕円 544">
          <a:extLst>
            <a:ext uri="{FF2B5EF4-FFF2-40B4-BE49-F238E27FC236}">
              <a16:creationId xmlns:a16="http://schemas.microsoft.com/office/drawing/2014/main" id="{29A60F25-6E68-4776-BAE3-279FFB6FE8F5}"/>
            </a:ext>
          </a:extLst>
        </xdr:cNvPr>
        <xdr:cNvSpPr/>
      </xdr:nvSpPr>
      <xdr:spPr>
        <a:xfrm>
          <a:off x="19494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80011</xdr:rowOff>
    </xdr:from>
    <xdr:to>
      <xdr:col>107</xdr:col>
      <xdr:colOff>50800</xdr:colOff>
      <xdr:row>102</xdr:row>
      <xdr:rowOff>106680</xdr:rowOff>
    </xdr:to>
    <xdr:cxnSp macro="">
      <xdr:nvCxnSpPr>
        <xdr:cNvPr id="546" name="直線コネクタ 545">
          <a:extLst>
            <a:ext uri="{FF2B5EF4-FFF2-40B4-BE49-F238E27FC236}">
              <a16:creationId xmlns:a16="http://schemas.microsoft.com/office/drawing/2014/main" id="{8900FE9A-BE40-4BAD-9C4A-DD289FBF2450}"/>
            </a:ext>
          </a:extLst>
        </xdr:cNvPr>
        <xdr:cNvCxnSpPr/>
      </xdr:nvCxnSpPr>
      <xdr:spPr>
        <a:xfrm flipV="1">
          <a:off x="19545300" y="17567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83820</xdr:rowOff>
    </xdr:from>
    <xdr:to>
      <xdr:col>98</xdr:col>
      <xdr:colOff>38100</xdr:colOff>
      <xdr:row>103</xdr:row>
      <xdr:rowOff>13970</xdr:rowOff>
    </xdr:to>
    <xdr:sp macro="" textlink="">
      <xdr:nvSpPr>
        <xdr:cNvPr id="547" name="楕円 546">
          <a:extLst>
            <a:ext uri="{FF2B5EF4-FFF2-40B4-BE49-F238E27FC236}">
              <a16:creationId xmlns:a16="http://schemas.microsoft.com/office/drawing/2014/main" id="{24BB8708-C429-4291-AFDD-85539CB16F5E}"/>
            </a:ext>
          </a:extLst>
        </xdr:cNvPr>
        <xdr:cNvSpPr/>
      </xdr:nvSpPr>
      <xdr:spPr>
        <a:xfrm>
          <a:off x="18605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106680</xdr:rowOff>
    </xdr:from>
    <xdr:to>
      <xdr:col>102</xdr:col>
      <xdr:colOff>114300</xdr:colOff>
      <xdr:row>102</xdr:row>
      <xdr:rowOff>134620</xdr:rowOff>
    </xdr:to>
    <xdr:cxnSp macro="">
      <xdr:nvCxnSpPr>
        <xdr:cNvPr id="548" name="直線コネクタ 547">
          <a:extLst>
            <a:ext uri="{FF2B5EF4-FFF2-40B4-BE49-F238E27FC236}">
              <a16:creationId xmlns:a16="http://schemas.microsoft.com/office/drawing/2014/main" id="{C0BEC0E4-C95A-495D-BC40-DEF1D5895735}"/>
            </a:ext>
          </a:extLst>
        </xdr:cNvPr>
        <xdr:cNvCxnSpPr/>
      </xdr:nvCxnSpPr>
      <xdr:spPr>
        <a:xfrm flipV="1">
          <a:off x="18656300" y="175945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549" name="n_1aveValue【庁舎】&#10;一人当たり面積">
          <a:extLst>
            <a:ext uri="{FF2B5EF4-FFF2-40B4-BE49-F238E27FC236}">
              <a16:creationId xmlns:a16="http://schemas.microsoft.com/office/drawing/2014/main" id="{D58DCA5D-6C4C-4845-9625-9DFE732F93D1}"/>
            </a:ext>
          </a:extLst>
        </xdr:cNvPr>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550" name="n_2aveValue【庁舎】&#10;一人当たり面積">
          <a:extLst>
            <a:ext uri="{FF2B5EF4-FFF2-40B4-BE49-F238E27FC236}">
              <a16:creationId xmlns:a16="http://schemas.microsoft.com/office/drawing/2014/main" id="{9EA3EA04-47CA-4583-8859-CB8D9ADE8553}"/>
            </a:ext>
          </a:extLst>
        </xdr:cNvPr>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551" name="n_3aveValue【庁舎】&#10;一人当たり面積">
          <a:extLst>
            <a:ext uri="{FF2B5EF4-FFF2-40B4-BE49-F238E27FC236}">
              <a16:creationId xmlns:a16="http://schemas.microsoft.com/office/drawing/2014/main" id="{A384B2E6-E09F-47DC-9E0E-0AF74B2B424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552" name="n_4aveValue【庁舎】&#10;一人当たり面積">
          <a:extLst>
            <a:ext uri="{FF2B5EF4-FFF2-40B4-BE49-F238E27FC236}">
              <a16:creationId xmlns:a16="http://schemas.microsoft.com/office/drawing/2014/main" id="{9CA283AD-039C-4A9D-8536-CC6A657417C9}"/>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115588</xdr:rowOff>
    </xdr:from>
    <xdr:ext cx="469744" cy="259045"/>
    <xdr:sp macro="" textlink="">
      <xdr:nvSpPr>
        <xdr:cNvPr id="553" name="n_1mainValue【庁舎】&#10;一人当たり面積">
          <a:extLst>
            <a:ext uri="{FF2B5EF4-FFF2-40B4-BE49-F238E27FC236}">
              <a16:creationId xmlns:a16="http://schemas.microsoft.com/office/drawing/2014/main" id="{26D6270D-2DB1-4459-BE0C-B1F5DEF1C01E}"/>
            </a:ext>
          </a:extLst>
        </xdr:cNvPr>
        <xdr:cNvSpPr txBox="1"/>
      </xdr:nvSpPr>
      <xdr:spPr>
        <a:xfrm>
          <a:off x="21075727"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147338</xdr:rowOff>
    </xdr:from>
    <xdr:ext cx="469744" cy="259045"/>
    <xdr:sp macro="" textlink="">
      <xdr:nvSpPr>
        <xdr:cNvPr id="554" name="n_2mainValue【庁舎】&#10;一人当たり面積">
          <a:extLst>
            <a:ext uri="{FF2B5EF4-FFF2-40B4-BE49-F238E27FC236}">
              <a16:creationId xmlns:a16="http://schemas.microsoft.com/office/drawing/2014/main" id="{2B437313-61B5-4443-A5C2-E1FC48C7AF3A}"/>
            </a:ext>
          </a:extLst>
        </xdr:cNvPr>
        <xdr:cNvSpPr txBox="1"/>
      </xdr:nvSpPr>
      <xdr:spPr>
        <a:xfrm>
          <a:off x="201994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2557</xdr:rowOff>
    </xdr:from>
    <xdr:ext cx="469744" cy="259045"/>
    <xdr:sp macro="" textlink="">
      <xdr:nvSpPr>
        <xdr:cNvPr id="555" name="n_3mainValue【庁舎】&#10;一人当たり面積">
          <a:extLst>
            <a:ext uri="{FF2B5EF4-FFF2-40B4-BE49-F238E27FC236}">
              <a16:creationId xmlns:a16="http://schemas.microsoft.com/office/drawing/2014/main" id="{6FEDC8F0-E388-4B63-BB1B-34955BD0C939}"/>
            </a:ext>
          </a:extLst>
        </xdr:cNvPr>
        <xdr:cNvSpPr txBox="1"/>
      </xdr:nvSpPr>
      <xdr:spPr>
        <a:xfrm>
          <a:off x="193104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30497</xdr:rowOff>
    </xdr:from>
    <xdr:ext cx="469744" cy="259045"/>
    <xdr:sp macro="" textlink="">
      <xdr:nvSpPr>
        <xdr:cNvPr id="556" name="n_4mainValue【庁舎】&#10;一人当たり面積">
          <a:extLst>
            <a:ext uri="{FF2B5EF4-FFF2-40B4-BE49-F238E27FC236}">
              <a16:creationId xmlns:a16="http://schemas.microsoft.com/office/drawing/2014/main" id="{84BDC8D6-67DC-45B7-A799-2FD94AD0EF97}"/>
            </a:ext>
          </a:extLst>
        </xdr:cNvPr>
        <xdr:cNvSpPr txBox="1"/>
      </xdr:nvSpPr>
      <xdr:spPr>
        <a:xfrm>
          <a:off x="18421427" y="1734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8F82B893-830D-4F4D-B5F8-FB47ACAC5E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948ED86E-8EF9-4C8B-AE2E-7733B24E15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D4F522A2-4DA4-4777-9850-224A911FEF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よりし尿処理施設を広域化したことにより、既存施設を同年度に解体、これにより一般廃棄物処理施設の減価償却率を下げることができたものの、それ以外の施設はすべて県平均、類似団体平均を上回っている。　この他、いずれの施設についても建て替えの予定はなく、今後も有形固定資産減価償却率は上昇していくと想定されることから、公共施設等総合管理計画に基づく、機器の日常点検や定期点検による適切な維持管理を実施することで老朽化対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ここ数年、指数に大きな変化が見られず、類似団体間においても下位に位置する状況が続いている。令和２年度には高齢化率が４６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となり、少子高齢化が進む中、もともと山間の集落を結ぶ道路等インフラの維持管理に対する需要が高かったことに加え、買い物や通院に用いる交通手段の整備を含む福祉施策のニーズも増加している。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こうした課題を抱える中で財政需要を抑えることは困難であることから、適切な維持管理を図ることで、現状を維持できるよう努める。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のうち経常一般財源が１億３１１万２千円の増加、減収補填債特例分が１，４４０万円の増加、臨時財政対策債が５０万円の減少、比率分母全体では１億１，７０１万２千円の増加となった。歳出においては、人件費が７，２９０万２千円の増加、補助費が２，４７４万８千円の増加、会計年度任用職員制度導入の影響等により物件費が５，３４１万円減少した。公債費は馬場目小学校改築事業により借り入れた地方債の償還費用１，１９８万円の皆減などにより１，６４９万１千円減少した。比率分子全体では５，２６４万６千円の増額となった。コロナ関連事業の影響により歳入歳出ともに増加したものの、歳入に対して歳出の増加幅が２分の１程度に抑えられたことから、結果として１．６</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の経常収支比率の改善が図られた。今後、五城目小学校改築事業のために借り入れた地方債の償還を見据え、業務の見直し等により更なる経費抑制に努める。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85090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521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133350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133350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893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職員に要する経費を物件費から人件費に計上したこと等から７，９７６万２千円増加し、また、物件費は同様の理由から減少要因はあるものの、コロナ関連事業が増加要因となり１億３，２９９万９千円増加した。類似団体平均と比較すると３万３，４６０円下回っているものの、令和３年度には小学校旧校舎の解体を実施するため物件費の増加が見込まれており、引き続き職員定数適正化計画、公共施設等総合管理計画に基づき、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156457</xdr:rowOff>
    </xdr:from>
    <xdr:to>
      <xdr:col>23</xdr:col>
      <xdr:colOff>133350</xdr:colOff>
      <xdr:row>81</xdr:row>
      <xdr:rowOff>67946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72457"/>
          <a:ext cx="838200" cy="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138410</xdr:rowOff>
    </xdr:from>
    <xdr:to>
      <xdr:col>19</xdr:col>
      <xdr:colOff>133350</xdr:colOff>
      <xdr:row>80</xdr:row>
      <xdr:rowOff>156457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54410"/>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138410</xdr:rowOff>
    </xdr:from>
    <xdr:to>
      <xdr:col>15</xdr:col>
      <xdr:colOff>82550</xdr:colOff>
      <xdr:row>81</xdr:row>
      <xdr:rowOff>15808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854410"/>
          <a:ext cx="889000" cy="4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144706</xdr:rowOff>
    </xdr:from>
    <xdr:to>
      <xdr:col>11</xdr:col>
      <xdr:colOff>31750</xdr:colOff>
      <xdr:row>81</xdr:row>
      <xdr:rowOff>15808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860706"/>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17146</xdr:rowOff>
    </xdr:from>
    <xdr:to>
      <xdr:col>23</xdr:col>
      <xdr:colOff>184150</xdr:colOff>
      <xdr:row>81</xdr:row>
      <xdr:rowOff>118746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0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33673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105657</xdr:rowOff>
    </xdr:from>
    <xdr:to>
      <xdr:col>19</xdr:col>
      <xdr:colOff>184150</xdr:colOff>
      <xdr:row>81</xdr:row>
      <xdr:rowOff>35807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45984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90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87610</xdr:rowOff>
    </xdr:from>
    <xdr:to>
      <xdr:col>15</xdr:col>
      <xdr:colOff>133350</xdr:colOff>
      <xdr:row>81</xdr:row>
      <xdr:rowOff>17760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27937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136458</xdr:rowOff>
    </xdr:from>
    <xdr:to>
      <xdr:col>11</xdr:col>
      <xdr:colOff>82550</xdr:colOff>
      <xdr:row>81</xdr:row>
      <xdr:rowOff>66608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76785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2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93906</xdr:rowOff>
    </xdr:from>
    <xdr:to>
      <xdr:col>7</xdr:col>
      <xdr:colOff>31750</xdr:colOff>
      <xdr:row>81</xdr:row>
      <xdr:rowOff>24056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34233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57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本町職員の給与水準は従来抑制が効いていたものの、令和２年度は１．１ポイントアップし類似団体平均とほぼ同水準となった。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全国町村平均とは乖離があるものの、この水準においても住民の理解が得られるよう、研修等により職員の資質向上を図ることで、適正な給与水準の維持に努める。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132821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24025"/>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84</xdr:row>
      <xdr:rowOff>22225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335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103188</xdr:rowOff>
    </xdr:from>
    <xdr:to>
      <xdr:col>72</xdr:col>
      <xdr:colOff>203200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3353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2116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52388</xdr:rowOff>
    </xdr:from>
    <xdr:to>
      <xdr:col>73</xdr:col>
      <xdr:colOff>44450</xdr:colOff>
      <xdr:row>83</xdr:row>
      <xdr:rowOff>153988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164165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昨年度と比較し職員数は変わらないものの、人口減少の影響により１，０００人当たり職員数は０．３７人増加し類似団体平均を上回った。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が単独で消防署を設置しているため消防職員の定数確保が必要であり、全体の定員管理の課題となっているものの、今後も行政サービスが低下することのないよう職員の資質向上を図りながら職員定数適正化計画に基づく定数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157632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08920"/>
          <a:ext cx="8382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64974</xdr:rowOff>
    </xdr:from>
    <xdr:to>
      <xdr:col>77</xdr:col>
      <xdr:colOff>44450</xdr:colOff>
      <xdr:row>60</xdr:row>
      <xdr:rowOff>121920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51974"/>
          <a:ext cx="889000" cy="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14783</xdr:rowOff>
    </xdr:from>
    <xdr:to>
      <xdr:col>72</xdr:col>
      <xdr:colOff>203200</xdr:colOff>
      <xdr:row>60</xdr:row>
      <xdr:rowOff>64974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1783"/>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14783</xdr:rowOff>
    </xdr:from>
    <xdr:to>
      <xdr:col>68</xdr:col>
      <xdr:colOff>152400</xdr:colOff>
      <xdr:row>60</xdr:row>
      <xdr:rowOff>23470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0178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106832</xdr:rowOff>
    </xdr:from>
    <xdr:to>
      <xdr:col>81</xdr:col>
      <xdr:colOff>95250</xdr:colOff>
      <xdr:row>61</xdr:row>
      <xdr:rowOff>36982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78909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6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14174</xdr:rowOff>
    </xdr:from>
    <xdr:to>
      <xdr:col>73</xdr:col>
      <xdr:colOff>44450</xdr:colOff>
      <xdr:row>60</xdr:row>
      <xdr:rowOff>115774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125951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7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135433</xdr:rowOff>
    </xdr:from>
    <xdr:to>
      <xdr:col>68</xdr:col>
      <xdr:colOff>203200</xdr:colOff>
      <xdr:row>60</xdr:row>
      <xdr:rowOff>65583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75760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1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144120</xdr:rowOff>
    </xdr:from>
    <xdr:to>
      <xdr:col>64</xdr:col>
      <xdr:colOff>152400</xdr:colOff>
      <xdr:row>60</xdr:row>
      <xdr:rowOff>74270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84447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実質公債費比率については、前年度比０．４ポイント増加した。馬場目小学校改築に伴う地方債の元利償還金１，１９８万円の皆減等により比率の分子は３億２，８００万円、前年度比＋７００万円となった。</a:t>
          </a:r>
          <a:r>
            <a:rPr lang="ja-JP" altLang="ja-JP" sz="1200">
              <a:solidFill>
                <a:schemeClr val="dk1"/>
              </a:solidFill>
              <a:effectLst/>
              <a:latin typeface="+mn-lt"/>
              <a:ea typeface="+mn-ea"/>
              <a:cs typeface="+mn-cs"/>
            </a:rPr>
            <a:t>一方、</a:t>
          </a:r>
          <a:r>
            <a:rPr kumimoji="1" lang="ja-JP" altLang="en-US" sz="1200">
              <a:latin typeface="ＭＳ Ｐゴシック" panose="020B0600070205080204" pitchFamily="50" charset="-128"/>
              <a:ea typeface="ＭＳ Ｐゴシック" panose="020B0600070205080204" pitchFamily="50" charset="-128"/>
            </a:rPr>
            <a:t>普通交付税６，３２０万２千円の増加等により比率の分母は３１億３，９０７万円、前年度比＋４．４％となり、総じて実質公債費比率は１０．５％、前年度比＋０．４％となった。今後は五城目小学校改築事業のために借り入れた地方債の償還開始などにより一層の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事業内容を精査し地方債の新規発行の抑制を図るとともに、交付税算入に有利な地方債発行を図り、実質公債費比率の抑制に努める。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167217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9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135044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965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38523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121496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は、五城目小学校改築事業に伴い地方債現在高が３億１，７４０万５千円の増加、退職手当負担が１億６６９万円増加したのに対し、充当可能財源等としての基金は、小学校改築による教育施設整備基金の取り崩しなどにより４億７，５４０万円減少した。比率分子の増加により前年度比１５．３ポイント増と類似団体と比較しても大幅に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規模事業の実施予定がなくなることから将来負担比率は今後数年間がピークになると想定されるが、公共施設等総合管理計画に基づく施設統廃合等適正な管理を行い、計画的に基金を積み立て充当可能財源を確保する。地方債の新規発行にあたっては事業内容の精査、基準財政需要額算入に有利な地方債の発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36044</xdr:rowOff>
    </xdr:from>
    <xdr:to>
      <xdr:col>81</xdr:col>
      <xdr:colOff>44450</xdr:colOff>
      <xdr:row>19</xdr:row>
      <xdr:rowOff>40398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22144"/>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36044</xdr:rowOff>
    </xdr:from>
    <xdr:to>
      <xdr:col>77</xdr:col>
      <xdr:colOff>44450</xdr:colOff>
      <xdr:row>18</xdr:row>
      <xdr:rowOff>117626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2144"/>
          <a:ext cx="8890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117626</xdr:rowOff>
    </xdr:from>
    <xdr:to>
      <xdr:col>72</xdr:col>
      <xdr:colOff>203200</xdr:colOff>
      <xdr:row>19</xdr:row>
      <xdr:rowOff>59932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0372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59932</xdr:rowOff>
    </xdr:from>
    <xdr:to>
      <xdr:col>68</xdr:col>
      <xdr:colOff>152400</xdr:colOff>
      <xdr:row>19</xdr:row>
      <xdr:rowOff>146110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1748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161048</xdr:rowOff>
    </xdr:from>
    <xdr:to>
      <xdr:col>81</xdr:col>
      <xdr:colOff>95250</xdr:colOff>
      <xdr:row>19</xdr:row>
      <xdr:rowOff>91198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133125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156694</xdr:rowOff>
    </xdr:from>
    <xdr:to>
      <xdr:col>77</xdr:col>
      <xdr:colOff>95250</xdr:colOff>
      <xdr:row>18</xdr:row>
      <xdr:rowOff>86844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71621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5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66826</xdr:rowOff>
    </xdr:from>
    <xdr:to>
      <xdr:col>73</xdr:col>
      <xdr:colOff>44450</xdr:colOff>
      <xdr:row>18</xdr:row>
      <xdr:rowOff>168426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153203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9132</xdr:rowOff>
    </xdr:from>
    <xdr:to>
      <xdr:col>68</xdr:col>
      <xdr:colOff>203200</xdr:colOff>
      <xdr:row>19</xdr:row>
      <xdr:rowOff>110732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95509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95310</xdr:rowOff>
    </xdr:from>
    <xdr:to>
      <xdr:col>64</xdr:col>
      <xdr:colOff>152400</xdr:colOff>
      <xdr:row>20</xdr:row>
      <xdr:rowOff>25460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10237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に要する経費を前年度までの物件費から人件費に計上したことから前年度比１．１ポイント増となった。今後この影響はないものと想定されるが、退職者の再任用や、定年延長を控えていることから、職員定数適正化計画に基づき退職者と採用者のバランスをとりながら、適正な管理を図ることで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43724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155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71483</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436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71483</xdr:rowOff>
    </xdr:from>
    <xdr:to>
      <xdr:col>15</xdr:col>
      <xdr:colOff>98425</xdr:colOff>
      <xdr:row>36</xdr:row>
      <xdr:rowOff>117203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436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37</xdr:row>
      <xdr:rowOff>109039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8940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164374</xdr:rowOff>
    </xdr:from>
    <xdr:to>
      <xdr:col>24</xdr:col>
      <xdr:colOff>76200</xdr:colOff>
      <xdr:row>37</xdr:row>
      <xdr:rowOff>94524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136451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20683</xdr:rowOff>
    </xdr:from>
    <xdr:to>
      <xdr:col>15</xdr:col>
      <xdr:colOff>149225</xdr:colOff>
      <xdr:row>36</xdr:row>
      <xdr:rowOff>122283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132460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66403</xdr:rowOff>
    </xdr:from>
    <xdr:to>
      <xdr:col>11</xdr:col>
      <xdr:colOff>60325</xdr:colOff>
      <xdr:row>36</xdr:row>
      <xdr:rowOff>168003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58239</xdr:rowOff>
    </xdr:from>
    <xdr:to>
      <xdr:col>6</xdr:col>
      <xdr:colOff>171450</xdr:colOff>
      <xdr:row>37</xdr:row>
      <xdr:rowOff>159838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144615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令和２年度より会計年度任用職員に係る経費を人件費に計上したこと等から、前年度比２．０ポイント減となっている。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小学校改築事業が完成したことから、令和３年度は旧校舎の解体を予定しており、物件費の増加要因となることが想定される。維持管理費についても新校舎に冷暖房整備を行ったため増加が見込まれており、効率的な運用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町有施設全般については公共施設等総合管理計画に基づき、解体を含めた見直し等を行い物件費の抑制に努める。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115570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38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21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120142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21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１ポイント減で、類似団体平均を２．１ポイント上回っている。コロナ関連事業により子育て特別支援給付金６８１万円が皆増となったことや障害者自立支援サービス利用者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関連事業については一時的な要因だが、障害者自立支援サービスについては障害者へのサービス拡大や高齢化の進行に伴う利用回数の増による扶助費の増加が想定されることから、介護予防事業を推進することで扶助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26988</xdr:rowOff>
    </xdr:from>
    <xdr:to>
      <xdr:col>24</xdr:col>
      <xdr:colOff>25400</xdr:colOff>
      <xdr:row>58</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710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58</xdr:row>
      <xdr:rowOff>55563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853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41275</xdr:rowOff>
    </xdr:from>
    <xdr:to>
      <xdr:col>15</xdr:col>
      <xdr:colOff>98425</xdr:colOff>
      <xdr:row>58</xdr:row>
      <xdr:rowOff>55563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853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141288</xdr:rowOff>
    </xdr:from>
    <xdr:to>
      <xdr:col>11</xdr:col>
      <xdr:colOff>9525</xdr:colOff>
      <xdr:row>58</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39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147638</xdr:rowOff>
    </xdr:from>
    <xdr:to>
      <xdr:col>24</xdr:col>
      <xdr:colOff>76200</xdr:colOff>
      <xdr:row>58</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161925</xdr:rowOff>
    </xdr:from>
    <xdr:to>
      <xdr:col>20</xdr:col>
      <xdr:colOff>38100</xdr:colOff>
      <xdr:row>58</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76852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161925</xdr:rowOff>
    </xdr:from>
    <xdr:to>
      <xdr:col>11</xdr:col>
      <xdr:colOff>60325</xdr:colOff>
      <xdr:row>58</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76852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90488</xdr:rowOff>
    </xdr:from>
    <xdr:to>
      <xdr:col>6</xdr:col>
      <xdr:colOff>171450</xdr:colOff>
      <xdr:row>58</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5415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０．１ポイント減で、類似団体を７．９ポイント上回っている。除雪事業において前年度比５，７９５万６千円増となっているが、施設の維持補修費は３８９万８千円減となっている。除雪事業については予め想定することが困難であることから、施設の維持管理について、公共施設等総合管理計画に基づく計画的な管理を実施し、引き続き維持補修費の抑制に努め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下水道事業については元利償還費用が１億１，７００万円減少したことから、繰出金についても８，７００万円減少している。令和３年度から企業会計に移行するため、料金の見直し等も視野に入れ一層健全な財政運営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60</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30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119380</xdr:rowOff>
    </xdr:from>
    <xdr:to>
      <xdr:col>73</xdr:col>
      <xdr:colOff>180975</xdr:colOff>
      <xdr:row>60</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0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60</xdr:row>
      <xdr:rowOff>149860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135907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68580</xdr:rowOff>
    </xdr:from>
    <xdr:to>
      <xdr:col>74</xdr:col>
      <xdr:colOff>31750</xdr:colOff>
      <xdr:row>60</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前年度比０．５ポイント増で、類似団体平均を９．１ポイント下回っている。新型コロナウイルス感染症関連事業として実施した特別定額給付金８億９，７９３万２千円の皆増等が増加要因となっている。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コロナ禍における特殊要因による増となっているが、継続的に事務事業の検証作業を実施することで補助費等の抑制に努める。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また、水道事業等公営事業に対する一般会計からの補助金の抑制を図るため水道料金等の見直しを行い、健全な財政運営に努める。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065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57929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０．５ポイント高くなったが、前年度比１．０ポイント減となっている。馬場目小学校改築事業のために借り入れた地方債の元利償還金１，１９８万円の皆減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令和２年度度完成の小学校改築事業のために借り入れた地方債の償還開始に伴い、数年間増加していくことが想定されることから、公共施設等総合管理計画に基づき施設統廃合を進め、計画的に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34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142239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類似団体平均と比較して上回っている要因は、扶助費、維持補修費、操出金に係る経常収支比率の高さである。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扶助費の抑制には予防事業を推進することで抑制を図る。下水道事業の操出金については、来年度から企業会計に移行することから、水道事業と同様、料金改定等を視野に入れ健全な財政運営に努める。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1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62352</xdr:rowOff>
    </xdr:from>
    <xdr:to>
      <xdr:col>29</xdr:col>
      <xdr:colOff>127000</xdr:colOff>
      <xdr:row>17</xdr:row>
      <xdr:rowOff>73607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4627"/>
          <a:ext cx="6477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73607</xdr:rowOff>
    </xdr:from>
    <xdr:to>
      <xdr:col>26</xdr:col>
      <xdr:colOff>50800</xdr:colOff>
      <xdr:row>17</xdr:row>
      <xdr:rowOff>118138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5882"/>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118138</xdr:rowOff>
    </xdr:from>
    <xdr:to>
      <xdr:col>22</xdr:col>
      <xdr:colOff>114300</xdr:colOff>
      <xdr:row>17</xdr:row>
      <xdr:rowOff>123342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0413"/>
          <a:ext cx="698500" cy="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118359</xdr:rowOff>
    </xdr:from>
    <xdr:to>
      <xdr:col>18</xdr:col>
      <xdr:colOff>177800</xdr:colOff>
      <xdr:row>17</xdr:row>
      <xdr:rowOff>123342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80634"/>
          <a:ext cx="698500" cy="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11552</xdr:rowOff>
    </xdr:from>
    <xdr:to>
      <xdr:col>29</xdr:col>
      <xdr:colOff>177800</xdr:colOff>
      <xdr:row>17</xdr:row>
      <xdr:rowOff>113152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155079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22807</xdr:rowOff>
    </xdr:from>
    <xdr:to>
      <xdr:col>26</xdr:col>
      <xdr:colOff>101600</xdr:colOff>
      <xdr:row>17</xdr:row>
      <xdr:rowOff>124407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109184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67338</xdr:rowOff>
    </xdr:from>
    <xdr:to>
      <xdr:col>22</xdr:col>
      <xdr:colOff>165100</xdr:colOff>
      <xdr:row>17</xdr:row>
      <xdr:rowOff>168938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153715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72542</xdr:rowOff>
    </xdr:from>
    <xdr:to>
      <xdr:col>19</xdr:col>
      <xdr:colOff>38100</xdr:colOff>
      <xdr:row>18</xdr:row>
      <xdr:rowOff>2692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158919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67559</xdr:rowOff>
    </xdr:from>
    <xdr:to>
      <xdr:col>15</xdr:col>
      <xdr:colOff>101600</xdr:colOff>
      <xdr:row>17</xdr:row>
      <xdr:rowOff>169159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153936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49406</xdr:rowOff>
    </xdr:from>
    <xdr:to>
      <xdr:col>29</xdr:col>
      <xdr:colOff>127000</xdr:colOff>
      <xdr:row>36</xdr:row>
      <xdr:rowOff>77851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02656"/>
          <a:ext cx="6477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77851</xdr:rowOff>
    </xdr:from>
    <xdr:to>
      <xdr:col>26</xdr:col>
      <xdr:colOff>50800</xdr:colOff>
      <xdr:row>36</xdr:row>
      <xdr:rowOff>106426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110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106426</xdr:rowOff>
    </xdr:from>
    <xdr:to>
      <xdr:col>22</xdr:col>
      <xdr:colOff>114300</xdr:colOff>
      <xdr:row>37</xdr:row>
      <xdr:rowOff>633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59676"/>
          <a:ext cx="698500" cy="65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633</xdr:rowOff>
    </xdr:from>
    <xdr:to>
      <xdr:col>18</xdr:col>
      <xdr:colOff>177800</xdr:colOff>
      <xdr:row>37</xdr:row>
      <xdr:rowOff>132960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25333"/>
          <a:ext cx="698500" cy="13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341506</xdr:rowOff>
    </xdr:from>
    <xdr:to>
      <xdr:col>29</xdr:col>
      <xdr:colOff>177800</xdr:colOff>
      <xdr:row>36</xdr:row>
      <xdr:rowOff>100206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5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186583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9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27051</xdr:rowOff>
    </xdr:from>
    <xdr:to>
      <xdr:col>26</xdr:col>
      <xdr:colOff>101600</xdr:colOff>
      <xdr:row>36</xdr:row>
      <xdr:rowOff>128651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138828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4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55626</xdr:rowOff>
    </xdr:from>
    <xdr:to>
      <xdr:col>22</xdr:col>
      <xdr:colOff>165100</xdr:colOff>
      <xdr:row>36</xdr:row>
      <xdr:rowOff>157226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167403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7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121283</xdr:rowOff>
    </xdr:from>
    <xdr:to>
      <xdr:col>19</xdr:col>
      <xdr:colOff>38100</xdr:colOff>
      <xdr:row>37</xdr:row>
      <xdr:rowOff>51433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74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36210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82160</xdr:rowOff>
    </xdr:from>
    <xdr:to>
      <xdr:col>15</xdr:col>
      <xdr:colOff>101600</xdr:colOff>
      <xdr:row>37</xdr:row>
      <xdr:rowOff>183760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168537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20051</xdr:rowOff>
    </xdr:from>
    <xdr:to>
      <xdr:col>24</xdr:col>
      <xdr:colOff>63500</xdr:colOff>
      <xdr:row>36</xdr:row>
      <xdr:rowOff>111254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2251"/>
          <a:ext cx="838200" cy="9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111254</xdr:rowOff>
    </xdr:from>
    <xdr:to>
      <xdr:col>19</xdr:col>
      <xdr:colOff>177800</xdr:colOff>
      <xdr:row>36</xdr:row>
      <xdr:rowOff>170355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3454"/>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168107</xdr:rowOff>
    </xdr:from>
    <xdr:to>
      <xdr:col>15</xdr:col>
      <xdr:colOff>50800</xdr:colOff>
      <xdr:row>36</xdr:row>
      <xdr:rowOff>170355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030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108344</xdr:rowOff>
    </xdr:from>
    <xdr:to>
      <xdr:col>10</xdr:col>
      <xdr:colOff>114300</xdr:colOff>
      <xdr:row>36</xdr:row>
      <xdr:rowOff>168107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80544"/>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140701</xdr:rowOff>
    </xdr:from>
    <xdr:to>
      <xdr:col>24</xdr:col>
      <xdr:colOff>114300</xdr:colOff>
      <xdr:row>36</xdr:row>
      <xdr:rowOff>70851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119128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60454</xdr:rowOff>
    </xdr:from>
    <xdr:to>
      <xdr:col>20</xdr:col>
      <xdr:colOff>38100</xdr:colOff>
      <xdr:row>36</xdr:row>
      <xdr:rowOff>162054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153181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119555</xdr:rowOff>
    </xdr:from>
    <xdr:to>
      <xdr:col>15</xdr:col>
      <xdr:colOff>101600</xdr:colOff>
      <xdr:row>37</xdr:row>
      <xdr:rowOff>49705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40832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117307</xdr:rowOff>
    </xdr:from>
    <xdr:to>
      <xdr:col>10</xdr:col>
      <xdr:colOff>165100</xdr:colOff>
      <xdr:row>37</xdr:row>
      <xdr:rowOff>47457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38584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57544</xdr:rowOff>
    </xdr:from>
    <xdr:to>
      <xdr:col>6</xdr:col>
      <xdr:colOff>38100</xdr:colOff>
      <xdr:row>36</xdr:row>
      <xdr:rowOff>159144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150271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106357</xdr:rowOff>
    </xdr:from>
    <xdr:to>
      <xdr:col>24</xdr:col>
      <xdr:colOff>63500</xdr:colOff>
      <xdr:row>57</xdr:row>
      <xdr:rowOff>163161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007"/>
          <a:ext cx="838200" cy="5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163161</xdr:rowOff>
    </xdr:from>
    <xdr:to>
      <xdr:col>19</xdr:col>
      <xdr:colOff>177800</xdr:colOff>
      <xdr:row>57</xdr:row>
      <xdr:rowOff>171352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3581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113976</xdr:rowOff>
    </xdr:from>
    <xdr:to>
      <xdr:col>15</xdr:col>
      <xdr:colOff>50800</xdr:colOff>
      <xdr:row>57</xdr:row>
      <xdr:rowOff>171352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86626"/>
          <a:ext cx="889000" cy="5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113976</xdr:rowOff>
    </xdr:from>
    <xdr:to>
      <xdr:col>10</xdr:col>
      <xdr:colOff>114300</xdr:colOff>
      <xdr:row>58</xdr:row>
      <xdr:rowOff>12432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86626"/>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55557</xdr:rowOff>
    </xdr:from>
    <xdr:to>
      <xdr:col>24</xdr:col>
      <xdr:colOff>114300</xdr:colOff>
      <xdr:row>57</xdr:row>
      <xdr:rowOff>157157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33984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0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112361</xdr:rowOff>
    </xdr:from>
    <xdr:to>
      <xdr:col>20</xdr:col>
      <xdr:colOff>38100</xdr:colOff>
      <xdr:row>58</xdr:row>
      <xdr:rowOff>42511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120552</xdr:rowOff>
    </xdr:from>
    <xdr:to>
      <xdr:col>15</xdr:col>
      <xdr:colOff>101600</xdr:colOff>
      <xdr:row>58</xdr:row>
      <xdr:rowOff>50702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9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41829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63176</xdr:rowOff>
    </xdr:from>
    <xdr:to>
      <xdr:col>10</xdr:col>
      <xdr:colOff>165100</xdr:colOff>
      <xdr:row>57</xdr:row>
      <xdr:rowOff>164776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155903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133082</xdr:rowOff>
    </xdr:from>
    <xdr:to>
      <xdr:col>6</xdr:col>
      <xdr:colOff>38100</xdr:colOff>
      <xdr:row>58</xdr:row>
      <xdr:rowOff>63232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94872</xdr:rowOff>
    </xdr:from>
    <xdr:to>
      <xdr:col>24</xdr:col>
      <xdr:colOff>63500</xdr:colOff>
      <xdr:row>77</xdr:row>
      <xdr:rowOff>70296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25072"/>
          <a:ext cx="8382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51484</xdr:rowOff>
    </xdr:from>
    <xdr:to>
      <xdr:col>19</xdr:col>
      <xdr:colOff>177800</xdr:colOff>
      <xdr:row>77</xdr:row>
      <xdr:rowOff>70296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53134"/>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157119</xdr:rowOff>
    </xdr:from>
    <xdr:to>
      <xdr:col>15</xdr:col>
      <xdr:colOff>50800</xdr:colOff>
      <xdr:row>77</xdr:row>
      <xdr:rowOff>51484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87319"/>
          <a:ext cx="8890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86620</xdr:rowOff>
    </xdr:from>
    <xdr:to>
      <xdr:col>10</xdr:col>
      <xdr:colOff>114300</xdr:colOff>
      <xdr:row>76</xdr:row>
      <xdr:rowOff>157119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16820"/>
          <a:ext cx="889000" cy="7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44072</xdr:rowOff>
    </xdr:from>
    <xdr:to>
      <xdr:col>24</xdr:col>
      <xdr:colOff>114300</xdr:colOff>
      <xdr:row>76</xdr:row>
      <xdr:rowOff>145672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66949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19496</xdr:rowOff>
    </xdr:from>
    <xdr:to>
      <xdr:col>20</xdr:col>
      <xdr:colOff>38100</xdr:colOff>
      <xdr:row>77</xdr:row>
      <xdr:rowOff>121096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137623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xdr:rowOff>
    </xdr:from>
    <xdr:to>
      <xdr:col>15</xdr:col>
      <xdr:colOff>101600</xdr:colOff>
      <xdr:row>77</xdr:row>
      <xdr:rowOff>102284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118811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106319</xdr:rowOff>
    </xdr:from>
    <xdr:to>
      <xdr:col>10</xdr:col>
      <xdr:colOff>165100</xdr:colOff>
      <xdr:row>77</xdr:row>
      <xdr:rowOff>36469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52996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35820</xdr:rowOff>
    </xdr:from>
    <xdr:to>
      <xdr:col>6</xdr:col>
      <xdr:colOff>38100</xdr:colOff>
      <xdr:row>76</xdr:row>
      <xdr:rowOff>137420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153946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45568</xdr:rowOff>
    </xdr:from>
    <xdr:to>
      <xdr:col>24</xdr:col>
      <xdr:colOff>63500</xdr:colOff>
      <xdr:row>95</xdr:row>
      <xdr:rowOff>90272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33318"/>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90272</xdr:rowOff>
    </xdr:from>
    <xdr:to>
      <xdr:col>19</xdr:col>
      <xdr:colOff>177800</xdr:colOff>
      <xdr:row>95</xdr:row>
      <xdr:rowOff>140195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8022"/>
          <a:ext cx="889000" cy="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140195</xdr:rowOff>
    </xdr:from>
    <xdr:to>
      <xdr:col>15</xdr:col>
      <xdr:colOff>50800</xdr:colOff>
      <xdr:row>95</xdr:row>
      <xdr:rowOff>152324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27945"/>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152324</xdr:rowOff>
    </xdr:from>
    <xdr:to>
      <xdr:col>10</xdr:col>
      <xdr:colOff>114300</xdr:colOff>
      <xdr:row>95</xdr:row>
      <xdr:rowOff>161392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4007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166218</xdr:rowOff>
    </xdr:from>
    <xdr:to>
      <xdr:col>24</xdr:col>
      <xdr:colOff>114300</xdr:colOff>
      <xdr:row>95</xdr:row>
      <xdr:rowOff>96368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17645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39472</xdr:rowOff>
    </xdr:from>
    <xdr:to>
      <xdr:col>20</xdr:col>
      <xdr:colOff>38100</xdr:colOff>
      <xdr:row>95</xdr:row>
      <xdr:rowOff>141072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157599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89395</xdr:rowOff>
    </xdr:from>
    <xdr:to>
      <xdr:col>15</xdr:col>
      <xdr:colOff>101600</xdr:colOff>
      <xdr:row>96</xdr:row>
      <xdr:rowOff>19545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101524</xdr:rowOff>
    </xdr:from>
    <xdr:to>
      <xdr:col>10</xdr:col>
      <xdr:colOff>165100</xdr:colOff>
      <xdr:row>96</xdr:row>
      <xdr:rowOff>31674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48201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110592</xdr:rowOff>
    </xdr:from>
    <xdr:to>
      <xdr:col>6</xdr:col>
      <xdr:colOff>38100</xdr:colOff>
      <xdr:row>96</xdr:row>
      <xdr:rowOff>40742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57269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7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116154</xdr:rowOff>
    </xdr:from>
    <xdr:to>
      <xdr:col>55</xdr:col>
      <xdr:colOff>0</xdr:colOff>
      <xdr:row>38</xdr:row>
      <xdr:rowOff>42202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16904"/>
          <a:ext cx="8382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19319</xdr:rowOff>
    </xdr:from>
    <xdr:to>
      <xdr:col>50</xdr:col>
      <xdr:colOff>114300</xdr:colOff>
      <xdr:row>38</xdr:row>
      <xdr:rowOff>42202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34419"/>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19319</xdr:rowOff>
    </xdr:from>
    <xdr:to>
      <xdr:col>45</xdr:col>
      <xdr:colOff>177800</xdr:colOff>
      <xdr:row>38</xdr:row>
      <xdr:rowOff>23685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441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6430</xdr:rowOff>
    </xdr:from>
    <xdr:to>
      <xdr:col>41</xdr:col>
      <xdr:colOff>50800</xdr:colOff>
      <xdr:row>38</xdr:row>
      <xdr:rowOff>23685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21530"/>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65354</xdr:rowOff>
    </xdr:from>
    <xdr:to>
      <xdr:col>55</xdr:col>
      <xdr:colOff>50800</xdr:colOff>
      <xdr:row>35</xdr:row>
      <xdr:rowOff>166954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151731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162852</xdr:rowOff>
    </xdr:from>
    <xdr:to>
      <xdr:col>50</xdr:col>
      <xdr:colOff>165100</xdr:colOff>
      <xdr:row>38</xdr:row>
      <xdr:rowOff>93002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84129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9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139969</xdr:rowOff>
    </xdr:from>
    <xdr:to>
      <xdr:col>46</xdr:col>
      <xdr:colOff>38100</xdr:colOff>
      <xdr:row>38</xdr:row>
      <xdr:rowOff>70120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61246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7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144335</xdr:rowOff>
    </xdr:from>
    <xdr:to>
      <xdr:col>41</xdr:col>
      <xdr:colOff>101600</xdr:colOff>
      <xdr:row>38</xdr:row>
      <xdr:rowOff>74485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65612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127080</xdr:rowOff>
    </xdr:from>
    <xdr:to>
      <xdr:col>36</xdr:col>
      <xdr:colOff>165100</xdr:colOff>
      <xdr:row>38</xdr:row>
      <xdr:rowOff>57230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48357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53705</xdr:rowOff>
    </xdr:from>
    <xdr:to>
      <xdr:col>55</xdr:col>
      <xdr:colOff>0</xdr:colOff>
      <xdr:row>58</xdr:row>
      <xdr:rowOff>91910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26355"/>
          <a:ext cx="838200" cy="20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91910</xdr:rowOff>
    </xdr:from>
    <xdr:to>
      <xdr:col>50</xdr:col>
      <xdr:colOff>114300</xdr:colOff>
      <xdr:row>59</xdr:row>
      <xdr:rowOff>14794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36010"/>
          <a:ext cx="889000" cy="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14794</xdr:rowOff>
    </xdr:from>
    <xdr:to>
      <xdr:col>45</xdr:col>
      <xdr:colOff>177800</xdr:colOff>
      <xdr:row>59</xdr:row>
      <xdr:rowOff>37318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30344"/>
          <a:ext cx="8890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37318</xdr:rowOff>
    </xdr:from>
    <xdr:to>
      <xdr:col>41</xdr:col>
      <xdr:colOff>50800</xdr:colOff>
      <xdr:row>59</xdr:row>
      <xdr:rowOff>54502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52868"/>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2905</xdr:rowOff>
    </xdr:from>
    <xdr:to>
      <xdr:col>55</xdr:col>
      <xdr:colOff>50800</xdr:colOff>
      <xdr:row>57</xdr:row>
      <xdr:rowOff>104505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25782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41110</xdr:rowOff>
    </xdr:from>
    <xdr:to>
      <xdr:col>50</xdr:col>
      <xdr:colOff>165100</xdr:colOff>
      <xdr:row>58</xdr:row>
      <xdr:rowOff>142710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133837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7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135444</xdr:rowOff>
    </xdr:from>
    <xdr:to>
      <xdr:col>46</xdr:col>
      <xdr:colOff>38100</xdr:colOff>
      <xdr:row>59</xdr:row>
      <xdr:rowOff>65594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56721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7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157968</xdr:rowOff>
    </xdr:from>
    <xdr:to>
      <xdr:col>41</xdr:col>
      <xdr:colOff>101600</xdr:colOff>
      <xdr:row>59</xdr:row>
      <xdr:rowOff>88118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1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79245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3702</xdr:rowOff>
    </xdr:from>
    <xdr:to>
      <xdr:col>36</xdr:col>
      <xdr:colOff>165100</xdr:colOff>
      <xdr:row>59</xdr:row>
      <xdr:rowOff>105302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96429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77411</xdr:rowOff>
    </xdr:from>
    <xdr:to>
      <xdr:col>55</xdr:col>
      <xdr:colOff>0</xdr:colOff>
      <xdr:row>79</xdr:row>
      <xdr:rowOff>94524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621961"/>
          <a:ext cx="8382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67957</xdr:rowOff>
    </xdr:from>
    <xdr:to>
      <xdr:col>50</xdr:col>
      <xdr:colOff>114300</xdr:colOff>
      <xdr:row>79</xdr:row>
      <xdr:rowOff>94524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612507"/>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67957</xdr:rowOff>
    </xdr:from>
    <xdr:to>
      <xdr:col>45</xdr:col>
      <xdr:colOff>177800</xdr:colOff>
      <xdr:row>79</xdr:row>
      <xdr:rowOff>81702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12507"/>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81702</xdr:rowOff>
    </xdr:from>
    <xdr:to>
      <xdr:col>41</xdr:col>
      <xdr:colOff>50800</xdr:colOff>
      <xdr:row>79</xdr:row>
      <xdr:rowOff>96670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2625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26611</xdr:rowOff>
    </xdr:from>
    <xdr:to>
      <xdr:col>55</xdr:col>
      <xdr:colOff>50800</xdr:colOff>
      <xdr:row>79</xdr:row>
      <xdr:rowOff>128211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43724</xdr:rowOff>
    </xdr:from>
    <xdr:to>
      <xdr:col>50</xdr:col>
      <xdr:colOff>165100</xdr:colOff>
      <xdr:row>79</xdr:row>
      <xdr:rowOff>145324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136451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8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17157</xdr:rowOff>
    </xdr:from>
    <xdr:to>
      <xdr:col>46</xdr:col>
      <xdr:colOff>38100</xdr:colOff>
      <xdr:row>79</xdr:row>
      <xdr:rowOff>118757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109884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30902</xdr:rowOff>
    </xdr:from>
    <xdr:to>
      <xdr:col>41</xdr:col>
      <xdr:colOff>101600</xdr:colOff>
      <xdr:row>79</xdr:row>
      <xdr:rowOff>132502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123629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45870</xdr:rowOff>
    </xdr:from>
    <xdr:to>
      <xdr:col>36</xdr:col>
      <xdr:colOff>165100</xdr:colOff>
      <xdr:row>79</xdr:row>
      <xdr:rowOff>147470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138597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254</xdr:rowOff>
    </xdr:from>
    <xdr:to>
      <xdr:col>55</xdr:col>
      <xdr:colOff>0</xdr:colOff>
      <xdr:row>94</xdr:row>
      <xdr:rowOff>128870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602204"/>
          <a:ext cx="838200" cy="6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128870</xdr:rowOff>
    </xdr:from>
    <xdr:to>
      <xdr:col>50</xdr:col>
      <xdr:colOff>114300</xdr:colOff>
      <xdr:row>97</xdr:row>
      <xdr:rowOff>26308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45170"/>
          <a:ext cx="889000" cy="4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26308</xdr:rowOff>
    </xdr:from>
    <xdr:to>
      <xdr:col>45</xdr:col>
      <xdr:colOff>177800</xdr:colOff>
      <xdr:row>97</xdr:row>
      <xdr:rowOff>61621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56958"/>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61621</xdr:rowOff>
    </xdr:from>
    <xdr:to>
      <xdr:col>41</xdr:col>
      <xdr:colOff>50800</xdr:colOff>
      <xdr:row>97</xdr:row>
      <xdr:rowOff>72515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92271"/>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120904</xdr:rowOff>
    </xdr:from>
    <xdr:to>
      <xdr:col>55</xdr:col>
      <xdr:colOff>50800</xdr:colOff>
      <xdr:row>91</xdr:row>
      <xdr:rowOff>51054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5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66473</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49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78070</xdr:rowOff>
    </xdr:from>
    <xdr:to>
      <xdr:col>50</xdr:col>
      <xdr:colOff>165100</xdr:colOff>
      <xdr:row>95</xdr:row>
      <xdr:rowOff>8220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1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24747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96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146958</xdr:rowOff>
    </xdr:from>
    <xdr:to>
      <xdr:col>46</xdr:col>
      <xdr:colOff>38100</xdr:colOff>
      <xdr:row>97</xdr:row>
      <xdr:rowOff>77108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68235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10821</xdr:rowOff>
    </xdr:from>
    <xdr:to>
      <xdr:col>41</xdr:col>
      <xdr:colOff>101600</xdr:colOff>
      <xdr:row>97</xdr:row>
      <xdr:rowOff>112421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103548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21715</xdr:rowOff>
    </xdr:from>
    <xdr:to>
      <xdr:col>36</xdr:col>
      <xdr:colOff>165100</xdr:colOff>
      <xdr:row>97</xdr:row>
      <xdr:rowOff>123315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114442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48980</xdr:rowOff>
    </xdr:from>
    <xdr:to>
      <xdr:col>85</xdr:col>
      <xdr:colOff>127000</xdr:colOff>
      <xdr:row>38</xdr:row>
      <xdr:rowOff>18370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392630"/>
          <a:ext cx="8382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90854</xdr:rowOff>
    </xdr:from>
    <xdr:to>
      <xdr:col>81</xdr:col>
      <xdr:colOff>50800</xdr:colOff>
      <xdr:row>37</xdr:row>
      <xdr:rowOff>48980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263054"/>
          <a:ext cx="889000" cy="1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90854</xdr:rowOff>
    </xdr:from>
    <xdr:to>
      <xdr:col>76</xdr:col>
      <xdr:colOff>114300</xdr:colOff>
      <xdr:row>37</xdr:row>
      <xdr:rowOff>26257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263054"/>
          <a:ext cx="889000" cy="10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26257</xdr:rowOff>
    </xdr:from>
    <xdr:to>
      <xdr:col>71</xdr:col>
      <xdr:colOff>177800</xdr:colOff>
      <xdr:row>37</xdr:row>
      <xdr:rowOff>163640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69907"/>
          <a:ext cx="889000" cy="13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139021</xdr:rowOff>
    </xdr:from>
    <xdr:to>
      <xdr:col>85</xdr:col>
      <xdr:colOff>177800</xdr:colOff>
      <xdr:row>38</xdr:row>
      <xdr:rowOff>69171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53948</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169630</xdr:rowOff>
    </xdr:from>
    <xdr:to>
      <xdr:col>81</xdr:col>
      <xdr:colOff>101600</xdr:colOff>
      <xdr:row>37</xdr:row>
      <xdr:rowOff>99780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116307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40054</xdr:rowOff>
    </xdr:from>
    <xdr:to>
      <xdr:col>76</xdr:col>
      <xdr:colOff>165100</xdr:colOff>
      <xdr:row>36</xdr:row>
      <xdr:rowOff>141654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158181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146907</xdr:rowOff>
    </xdr:from>
    <xdr:to>
      <xdr:col>72</xdr:col>
      <xdr:colOff>38100</xdr:colOff>
      <xdr:row>37</xdr:row>
      <xdr:rowOff>77057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93584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112840</xdr:rowOff>
    </xdr:from>
    <xdr:to>
      <xdr:col>67</xdr:col>
      <xdr:colOff>101600</xdr:colOff>
      <xdr:row>38</xdr:row>
      <xdr:rowOff>42990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34117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171284</xdr:rowOff>
    </xdr:from>
    <xdr:to>
      <xdr:col>85</xdr:col>
      <xdr:colOff>127000</xdr:colOff>
      <xdr:row>77</xdr:row>
      <xdr:rowOff>177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148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171284</xdr:rowOff>
    </xdr:from>
    <xdr:to>
      <xdr:col>81</xdr:col>
      <xdr:colOff>50800</xdr:colOff>
      <xdr:row>77</xdr:row>
      <xdr:rowOff>9909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148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9909</xdr:rowOff>
    </xdr:from>
    <xdr:to>
      <xdr:col>76</xdr:col>
      <xdr:colOff>114300</xdr:colOff>
      <xdr:row>77</xdr:row>
      <xdr:rowOff>42897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11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42897</xdr:rowOff>
    </xdr:from>
    <xdr:to>
      <xdr:col>71</xdr:col>
      <xdr:colOff>177800</xdr:colOff>
      <xdr:row>77</xdr:row>
      <xdr:rowOff>61720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44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120827</xdr:rowOff>
    </xdr:from>
    <xdr:to>
      <xdr:col>85</xdr:col>
      <xdr:colOff>177800</xdr:colOff>
      <xdr:row>77</xdr:row>
      <xdr:rowOff>50977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99254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120484</xdr:rowOff>
    </xdr:from>
    <xdr:to>
      <xdr:col>81</xdr:col>
      <xdr:colOff>101600</xdr:colOff>
      <xdr:row>77</xdr:row>
      <xdr:rowOff>50634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41761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130559</xdr:rowOff>
    </xdr:from>
    <xdr:to>
      <xdr:col>76</xdr:col>
      <xdr:colOff>165100</xdr:colOff>
      <xdr:row>77</xdr:row>
      <xdr:rowOff>60709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51836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163547</xdr:rowOff>
    </xdr:from>
    <xdr:to>
      <xdr:col>72</xdr:col>
      <xdr:colOff>38100</xdr:colOff>
      <xdr:row>77</xdr:row>
      <xdr:rowOff>93697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84824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10920</xdr:rowOff>
    </xdr:from>
    <xdr:to>
      <xdr:col>67</xdr:col>
      <xdr:colOff>101600</xdr:colOff>
      <xdr:row>77</xdr:row>
      <xdr:rowOff>112520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103647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3539</xdr:rowOff>
    </xdr:from>
    <xdr:to>
      <xdr:col>85</xdr:col>
      <xdr:colOff>127000</xdr:colOff>
      <xdr:row>99</xdr:row>
      <xdr:rowOff>35066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77089"/>
          <a:ext cx="8382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35066</xdr:rowOff>
    </xdr:from>
    <xdr:to>
      <xdr:col>81</xdr:col>
      <xdr:colOff>50800</xdr:colOff>
      <xdr:row>99</xdr:row>
      <xdr:rowOff>62159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8616"/>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55118</xdr:rowOff>
    </xdr:from>
    <xdr:to>
      <xdr:col>76</xdr:col>
      <xdr:colOff>114300</xdr:colOff>
      <xdr:row>99</xdr:row>
      <xdr:rowOff>62159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8668"/>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35965</xdr:rowOff>
    </xdr:from>
    <xdr:to>
      <xdr:col>71</xdr:col>
      <xdr:colOff>177800</xdr:colOff>
      <xdr:row>99</xdr:row>
      <xdr:rowOff>55118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09515"/>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124189</xdr:rowOff>
    </xdr:from>
    <xdr:to>
      <xdr:col>85</xdr:col>
      <xdr:colOff>177800</xdr:colOff>
      <xdr:row>99</xdr:row>
      <xdr:rowOff>54339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39116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155716</xdr:rowOff>
    </xdr:from>
    <xdr:to>
      <xdr:col>81</xdr:col>
      <xdr:colOff>101600</xdr:colOff>
      <xdr:row>99</xdr:row>
      <xdr:rowOff>85866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76993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11359</xdr:rowOff>
    </xdr:from>
    <xdr:to>
      <xdr:col>76</xdr:col>
      <xdr:colOff>165100</xdr:colOff>
      <xdr:row>99</xdr:row>
      <xdr:rowOff>112959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104086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4318</xdr:rowOff>
    </xdr:from>
    <xdr:to>
      <xdr:col>72</xdr:col>
      <xdr:colOff>38100</xdr:colOff>
      <xdr:row>99</xdr:row>
      <xdr:rowOff>105918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97045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156615</xdr:rowOff>
    </xdr:from>
    <xdr:to>
      <xdr:col>67</xdr:col>
      <xdr:colOff>101600</xdr:colOff>
      <xdr:row>99</xdr:row>
      <xdr:rowOff>86765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77892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169685</xdr:rowOff>
    </xdr:from>
    <xdr:to>
      <xdr:col>116</xdr:col>
      <xdr:colOff>63500</xdr:colOff>
      <xdr:row>58</xdr:row>
      <xdr:rowOff>4273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42335"/>
          <a:ext cx="8382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4273</xdr:rowOff>
    </xdr:from>
    <xdr:to>
      <xdr:col>111</xdr:col>
      <xdr:colOff>177800</xdr:colOff>
      <xdr:row>58</xdr:row>
      <xdr:rowOff>10237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48373"/>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10237</xdr:rowOff>
    </xdr:from>
    <xdr:to>
      <xdr:col>107</xdr:col>
      <xdr:colOff>50800</xdr:colOff>
      <xdr:row>58</xdr:row>
      <xdr:rowOff>14808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54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14808</xdr:rowOff>
    </xdr:from>
    <xdr:to>
      <xdr:col>102</xdr:col>
      <xdr:colOff>114300</xdr:colOff>
      <xdr:row>58</xdr:row>
      <xdr:rowOff>19989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5890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118885</xdr:rowOff>
    </xdr:from>
    <xdr:to>
      <xdr:col>116</xdr:col>
      <xdr:colOff>114300</xdr:colOff>
      <xdr:row>58</xdr:row>
      <xdr:rowOff>49035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141762</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124923</xdr:rowOff>
    </xdr:from>
    <xdr:to>
      <xdr:col>112</xdr:col>
      <xdr:colOff>38100</xdr:colOff>
      <xdr:row>58</xdr:row>
      <xdr:rowOff>55073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9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71600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6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130887</xdr:rowOff>
    </xdr:from>
    <xdr:to>
      <xdr:col>107</xdr:col>
      <xdr:colOff>101600</xdr:colOff>
      <xdr:row>58</xdr:row>
      <xdr:rowOff>61037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77564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135458</xdr:rowOff>
    </xdr:from>
    <xdr:to>
      <xdr:col>102</xdr:col>
      <xdr:colOff>165100</xdr:colOff>
      <xdr:row>58</xdr:row>
      <xdr:rowOff>65608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82135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140639</xdr:rowOff>
    </xdr:from>
    <xdr:to>
      <xdr:col>98</xdr:col>
      <xdr:colOff>38100</xdr:colOff>
      <xdr:row>58</xdr:row>
      <xdr:rowOff>70789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87316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85441</xdr:rowOff>
    </xdr:from>
    <xdr:to>
      <xdr:col>116</xdr:col>
      <xdr:colOff>63500</xdr:colOff>
      <xdr:row>74</xdr:row>
      <xdr:rowOff>170136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772741"/>
          <a:ext cx="8382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146869</xdr:rowOff>
    </xdr:from>
    <xdr:to>
      <xdr:col>111</xdr:col>
      <xdr:colOff>177800</xdr:colOff>
      <xdr:row>74</xdr:row>
      <xdr:rowOff>170136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834169"/>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146869</xdr:rowOff>
    </xdr:from>
    <xdr:to>
      <xdr:col>107</xdr:col>
      <xdr:colOff>50800</xdr:colOff>
      <xdr:row>74</xdr:row>
      <xdr:rowOff>153530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834169"/>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153530</xdr:rowOff>
    </xdr:from>
    <xdr:to>
      <xdr:col>102</xdr:col>
      <xdr:colOff>114300</xdr:colOff>
      <xdr:row>74</xdr:row>
      <xdr:rowOff>164650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84083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34641</xdr:rowOff>
    </xdr:from>
    <xdr:to>
      <xdr:col>116</xdr:col>
      <xdr:colOff>114300</xdr:colOff>
      <xdr:row>74</xdr:row>
      <xdr:rowOff>136241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72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57518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5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119336</xdr:rowOff>
    </xdr:from>
    <xdr:to>
      <xdr:col>112</xdr:col>
      <xdr:colOff>38100</xdr:colOff>
      <xdr:row>75</xdr:row>
      <xdr:rowOff>49486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66013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5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96069</xdr:rowOff>
    </xdr:from>
    <xdr:to>
      <xdr:col>107</xdr:col>
      <xdr:colOff>101600</xdr:colOff>
      <xdr:row>75</xdr:row>
      <xdr:rowOff>26219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42746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102730</xdr:rowOff>
    </xdr:from>
    <xdr:to>
      <xdr:col>102</xdr:col>
      <xdr:colOff>165100</xdr:colOff>
      <xdr:row>75</xdr:row>
      <xdr:rowOff>32880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7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49407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56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113850</xdr:rowOff>
    </xdr:from>
    <xdr:to>
      <xdr:col>98</xdr:col>
      <xdr:colOff>38100</xdr:colOff>
      <xdr:row>75</xdr:row>
      <xdr:rowOff>44000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60527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5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歳出決算総額は住民一人当たり９２６，３２２円となっている。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前年度と比べて一人当たりのコストの増加幅が大きいのは、補助費等、普通建設事業費、普通建設事業費（うち更新整備）である。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の一人当たりのコストは１６１，１８０円で前年度比１１５，５９０円の増となっている。これは、特別定額給付金や、地方創生臨時交付金等によるもので、コロナ禍における経済的影響を緩和するために実施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の一人当たりのコストは２３７，６６５円で前年度比１２８，３９７円の増となっている。これは、小学校改築事業によるもので、普通建設事業（うち更新整備）の一人当たりのコスト２１４，４００円（前年度比１１２，５０５円の増）も同様の理由によるものである。なお、同事業は令和２年度をもって完成し終了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人当たりのコストの減少幅が大きいのは、災害復旧事業費である。災害復旧事業費の一人当たりコストは１，２３０円で前年度比２４，６４４円の減となっている。これは当該年度に大きな災害がなか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今後は、事務事業の見直し等により歳出削減を図りつつ、不測の事態に備え財政調整基金等の計画的な積み立てを実施することで、一人当たりのコストの緊急的な増加に対応できるよう努める。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8,799
8,781
214.92
8,455,902
8,150,706
304,087
3,634,764
6,327,666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9208</xdr:rowOff>
    </xdr:from>
    <xdr:to>
      <xdr:col>24</xdr:col>
      <xdr:colOff>63500</xdr:colOff>
      <xdr:row>36</xdr:row>
      <xdr:rowOff>23876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1408"/>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23876</xdr:rowOff>
    </xdr:from>
    <xdr:to>
      <xdr:col>19</xdr:col>
      <xdr:colOff>177800</xdr:colOff>
      <xdr:row>36</xdr:row>
      <xdr:rowOff>62357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60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62357</xdr:rowOff>
    </xdr:from>
    <xdr:to>
      <xdr:col>15</xdr:col>
      <xdr:colOff>50800</xdr:colOff>
      <xdr:row>36</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455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105410</xdr:rowOff>
    </xdr:from>
    <xdr:to>
      <xdr:col>10</xdr:col>
      <xdr:colOff>114300</xdr:colOff>
      <xdr:row>36</xdr:row>
      <xdr:rowOff>117221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761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129858</xdr:rowOff>
    </xdr:from>
    <xdr:to>
      <xdr:col>24</xdr:col>
      <xdr:colOff>114300</xdr:colOff>
      <xdr:row>36</xdr:row>
      <xdr:rowOff>60008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108285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144526</xdr:rowOff>
    </xdr:from>
    <xdr:to>
      <xdr:col>20</xdr:col>
      <xdr:colOff>38100</xdr:colOff>
      <xdr:row>36</xdr:row>
      <xdr:rowOff>74676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65803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11557</xdr:rowOff>
    </xdr:from>
    <xdr:to>
      <xdr:col>15</xdr:col>
      <xdr:colOff>101600</xdr:colOff>
      <xdr:row>36</xdr:row>
      <xdr:rowOff>113157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104284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66421</xdr:rowOff>
    </xdr:from>
    <xdr:to>
      <xdr:col>6</xdr:col>
      <xdr:colOff>38100</xdr:colOff>
      <xdr:row>36</xdr:row>
      <xdr:rowOff>168021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159148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131514</xdr:rowOff>
    </xdr:from>
    <xdr:to>
      <xdr:col>24</xdr:col>
      <xdr:colOff>63500</xdr:colOff>
      <xdr:row>58</xdr:row>
      <xdr:rowOff>145815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4164"/>
          <a:ext cx="838200" cy="1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145815</xdr:rowOff>
    </xdr:from>
    <xdr:to>
      <xdr:col>19</xdr:col>
      <xdr:colOff>177800</xdr:colOff>
      <xdr:row>58</xdr:row>
      <xdr:rowOff>167601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89915"/>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160708</xdr:rowOff>
    </xdr:from>
    <xdr:to>
      <xdr:col>15</xdr:col>
      <xdr:colOff>50800</xdr:colOff>
      <xdr:row>58</xdr:row>
      <xdr:rowOff>167601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4808"/>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139836</xdr:rowOff>
    </xdr:from>
    <xdr:to>
      <xdr:col>10</xdr:col>
      <xdr:colOff>114300</xdr:colOff>
      <xdr:row>58</xdr:row>
      <xdr:rowOff>160708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3936"/>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80714</xdr:rowOff>
    </xdr:from>
    <xdr:to>
      <xdr:col>24</xdr:col>
      <xdr:colOff>114300</xdr:colOff>
      <xdr:row>58</xdr:row>
      <xdr:rowOff>10864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59141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95015</xdr:rowOff>
    </xdr:from>
    <xdr:to>
      <xdr:col>20</xdr:col>
      <xdr:colOff>38100</xdr:colOff>
      <xdr:row>59</xdr:row>
      <xdr:rowOff>25165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16292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116801</xdr:rowOff>
    </xdr:from>
    <xdr:to>
      <xdr:col>15</xdr:col>
      <xdr:colOff>101600</xdr:colOff>
      <xdr:row>59</xdr:row>
      <xdr:rowOff>46951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38078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109908</xdr:rowOff>
    </xdr:from>
    <xdr:to>
      <xdr:col>10</xdr:col>
      <xdr:colOff>165100</xdr:colOff>
      <xdr:row>59</xdr:row>
      <xdr:rowOff>40058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31185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89036</xdr:rowOff>
    </xdr:from>
    <xdr:to>
      <xdr:col>6</xdr:col>
      <xdr:colOff>38100</xdr:colOff>
      <xdr:row>59</xdr:row>
      <xdr:rowOff>19186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164275</xdr:rowOff>
    </xdr:from>
    <xdr:to>
      <xdr:col>24</xdr:col>
      <xdr:colOff>63500</xdr:colOff>
      <xdr:row>76</xdr:row>
      <xdr:rowOff>99054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23025"/>
          <a:ext cx="838200" cy="1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99054</xdr:rowOff>
    </xdr:from>
    <xdr:to>
      <xdr:col>19</xdr:col>
      <xdr:colOff>177800</xdr:colOff>
      <xdr:row>76</xdr:row>
      <xdr:rowOff>136713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9254"/>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130594</xdr:rowOff>
    </xdr:from>
    <xdr:to>
      <xdr:col>15</xdr:col>
      <xdr:colOff>50800</xdr:colOff>
      <xdr:row>76</xdr:row>
      <xdr:rowOff>136713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6079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130594</xdr:rowOff>
    </xdr:from>
    <xdr:to>
      <xdr:col>10</xdr:col>
      <xdr:colOff>114300</xdr:colOff>
      <xdr:row>76</xdr:row>
      <xdr:rowOff>147693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0794"/>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113474</xdr:rowOff>
    </xdr:from>
    <xdr:to>
      <xdr:col>24</xdr:col>
      <xdr:colOff>114300</xdr:colOff>
      <xdr:row>76</xdr:row>
      <xdr:rowOff>43625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2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136351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48254</xdr:rowOff>
    </xdr:from>
    <xdr:to>
      <xdr:col>20</xdr:col>
      <xdr:colOff>38100</xdr:colOff>
      <xdr:row>76</xdr:row>
      <xdr:rowOff>149854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85913</xdr:rowOff>
    </xdr:from>
    <xdr:to>
      <xdr:col>15</xdr:col>
      <xdr:colOff>101600</xdr:colOff>
      <xdr:row>77</xdr:row>
      <xdr:rowOff>16063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79794</xdr:rowOff>
    </xdr:from>
    <xdr:to>
      <xdr:col>10</xdr:col>
      <xdr:colOff>165100</xdr:colOff>
      <xdr:row>77</xdr:row>
      <xdr:rowOff>9944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96893</xdr:rowOff>
    </xdr:from>
    <xdr:to>
      <xdr:col>6</xdr:col>
      <xdr:colOff>38100</xdr:colOff>
      <xdr:row>77</xdr:row>
      <xdr:rowOff>27043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18170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1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122265</xdr:rowOff>
    </xdr:from>
    <xdr:to>
      <xdr:col>24</xdr:col>
      <xdr:colOff>63500</xdr:colOff>
      <xdr:row>98</xdr:row>
      <xdr:rowOff>136919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4365"/>
          <a:ext cx="8382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114114</xdr:rowOff>
    </xdr:from>
    <xdr:to>
      <xdr:col>19</xdr:col>
      <xdr:colOff>177800</xdr:colOff>
      <xdr:row>98</xdr:row>
      <xdr:rowOff>136919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16214"/>
          <a:ext cx="8890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114114</xdr:rowOff>
    </xdr:from>
    <xdr:to>
      <xdr:col>15</xdr:col>
      <xdr:colOff>50800</xdr:colOff>
      <xdr:row>98</xdr:row>
      <xdr:rowOff>128215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16214"/>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119070</xdr:rowOff>
    </xdr:from>
    <xdr:to>
      <xdr:col>10</xdr:col>
      <xdr:colOff>114300</xdr:colOff>
      <xdr:row>98</xdr:row>
      <xdr:rowOff>128215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1170"/>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71465</xdr:rowOff>
    </xdr:from>
    <xdr:to>
      <xdr:col>24</xdr:col>
      <xdr:colOff>114300</xdr:colOff>
      <xdr:row>99</xdr:row>
      <xdr:rowOff>1615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86119</xdr:rowOff>
    </xdr:from>
    <xdr:to>
      <xdr:col>20</xdr:col>
      <xdr:colOff>38100</xdr:colOff>
      <xdr:row>99</xdr:row>
      <xdr:rowOff>16269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63314</xdr:rowOff>
    </xdr:from>
    <xdr:to>
      <xdr:col>15</xdr:col>
      <xdr:colOff>101600</xdr:colOff>
      <xdr:row>98</xdr:row>
      <xdr:rowOff>164914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77415</xdr:rowOff>
    </xdr:from>
    <xdr:to>
      <xdr:col>10</xdr:col>
      <xdr:colOff>165100</xdr:colOff>
      <xdr:row>99</xdr:row>
      <xdr:rowOff>7565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170142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68270</xdr:rowOff>
    </xdr:from>
    <xdr:to>
      <xdr:col>6</xdr:col>
      <xdr:colOff>38100</xdr:colOff>
      <xdr:row>98</xdr:row>
      <xdr:rowOff>169870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160997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47041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57645"/>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47041</xdr:rowOff>
    </xdr:from>
    <xdr:to>
      <xdr:col>50</xdr:col>
      <xdr:colOff>114300</xdr:colOff>
      <xdr:row>38</xdr:row>
      <xdr:rowOff>51765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6214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51765</xdr:rowOff>
    </xdr:from>
    <xdr:to>
      <xdr:col>45</xdr:col>
      <xdr:colOff>177800</xdr:colOff>
      <xdr:row>38</xdr:row>
      <xdr:rowOff>55728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6686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55728</xdr:rowOff>
    </xdr:from>
    <xdr:to>
      <xdr:col>41</xdr:col>
      <xdr:colOff>50800</xdr:colOff>
      <xdr:row>38</xdr:row>
      <xdr:rowOff>59842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7082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14622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167691</xdr:rowOff>
    </xdr:from>
    <xdr:to>
      <xdr:col>50</xdr:col>
      <xdr:colOff>165100</xdr:colOff>
      <xdr:row>38</xdr:row>
      <xdr:rowOff>97841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114368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xdr:rowOff>
    </xdr:from>
    <xdr:to>
      <xdr:col>46</xdr:col>
      <xdr:colOff>38100</xdr:colOff>
      <xdr:row>38</xdr:row>
      <xdr:rowOff>102565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119092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4928</xdr:rowOff>
    </xdr:from>
    <xdr:to>
      <xdr:col>41</xdr:col>
      <xdr:colOff>101600</xdr:colOff>
      <xdr:row>38</xdr:row>
      <xdr:rowOff>106528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123055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9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9042</xdr:rowOff>
    </xdr:from>
    <xdr:to>
      <xdr:col>36</xdr:col>
      <xdr:colOff>165100</xdr:colOff>
      <xdr:row>38</xdr:row>
      <xdr:rowOff>110642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127169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133528</xdr:rowOff>
    </xdr:from>
    <xdr:to>
      <xdr:col>55</xdr:col>
      <xdr:colOff>0</xdr:colOff>
      <xdr:row>57</xdr:row>
      <xdr:rowOff>167909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06178"/>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167909</xdr:rowOff>
    </xdr:from>
    <xdr:to>
      <xdr:col>50</xdr:col>
      <xdr:colOff>114300</xdr:colOff>
      <xdr:row>58</xdr:row>
      <xdr:rowOff>2769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055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53099</xdr:rowOff>
    </xdr:from>
    <xdr:to>
      <xdr:col>45</xdr:col>
      <xdr:colOff>177800</xdr:colOff>
      <xdr:row>58</xdr:row>
      <xdr:rowOff>2769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25749"/>
          <a:ext cx="8890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53099</xdr:rowOff>
    </xdr:from>
    <xdr:to>
      <xdr:col>41</xdr:col>
      <xdr:colOff>50800</xdr:colOff>
      <xdr:row>58</xdr:row>
      <xdr:rowOff>7021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25749"/>
          <a:ext cx="889000" cy="1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82728</xdr:rowOff>
    </xdr:from>
    <xdr:to>
      <xdr:col>55</xdr:col>
      <xdr:colOff>50800</xdr:colOff>
      <xdr:row>58</xdr:row>
      <xdr:rowOff>12878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61155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117109</xdr:rowOff>
    </xdr:from>
    <xdr:to>
      <xdr:col>50</xdr:col>
      <xdr:colOff>165100</xdr:colOff>
      <xdr:row>58</xdr:row>
      <xdr:rowOff>47259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38386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123419</xdr:rowOff>
    </xdr:from>
    <xdr:to>
      <xdr:col>46</xdr:col>
      <xdr:colOff>38100</xdr:colOff>
      <xdr:row>58</xdr:row>
      <xdr:rowOff>53569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44696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2299</xdr:rowOff>
    </xdr:from>
    <xdr:to>
      <xdr:col>41</xdr:col>
      <xdr:colOff>101600</xdr:colOff>
      <xdr:row>57</xdr:row>
      <xdr:rowOff>103899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95026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8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127671</xdr:rowOff>
    </xdr:from>
    <xdr:to>
      <xdr:col>36</xdr:col>
      <xdr:colOff>165100</xdr:colOff>
      <xdr:row>58</xdr:row>
      <xdr:rowOff>57821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48948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104505</xdr:rowOff>
    </xdr:from>
    <xdr:to>
      <xdr:col>55</xdr:col>
      <xdr:colOff>0</xdr:colOff>
      <xdr:row>78</xdr:row>
      <xdr:rowOff>26488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06155"/>
          <a:ext cx="838200" cy="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26488</xdr:rowOff>
    </xdr:from>
    <xdr:to>
      <xdr:col>50</xdr:col>
      <xdr:colOff>114300</xdr:colOff>
      <xdr:row>78</xdr:row>
      <xdr:rowOff>39061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958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15112</xdr:rowOff>
    </xdr:from>
    <xdr:to>
      <xdr:col>45</xdr:col>
      <xdr:colOff>177800</xdr:colOff>
      <xdr:row>78</xdr:row>
      <xdr:rowOff>39061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88212"/>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15112</xdr:rowOff>
    </xdr:from>
    <xdr:to>
      <xdr:col>41</xdr:col>
      <xdr:colOff>50800</xdr:colOff>
      <xdr:row>78</xdr:row>
      <xdr:rowOff>43802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88212"/>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53705</xdr:rowOff>
    </xdr:from>
    <xdr:to>
      <xdr:col>55</xdr:col>
      <xdr:colOff>50800</xdr:colOff>
      <xdr:row>77</xdr:row>
      <xdr:rowOff>155305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76582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0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147138</xdr:rowOff>
    </xdr:from>
    <xdr:to>
      <xdr:col>50</xdr:col>
      <xdr:colOff>165100</xdr:colOff>
      <xdr:row>78</xdr:row>
      <xdr:rowOff>77288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68415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159711</xdr:rowOff>
    </xdr:from>
    <xdr:to>
      <xdr:col>46</xdr:col>
      <xdr:colOff>38100</xdr:colOff>
      <xdr:row>78</xdr:row>
      <xdr:rowOff>89861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80988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135762</xdr:rowOff>
    </xdr:from>
    <xdr:to>
      <xdr:col>41</xdr:col>
      <xdr:colOff>101600</xdr:colOff>
      <xdr:row>78</xdr:row>
      <xdr:rowOff>65912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164452</xdr:rowOff>
    </xdr:from>
    <xdr:to>
      <xdr:col>36</xdr:col>
      <xdr:colOff>165100</xdr:colOff>
      <xdr:row>78</xdr:row>
      <xdr:rowOff>94602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70272</xdr:rowOff>
    </xdr:from>
    <xdr:to>
      <xdr:col>55</xdr:col>
      <xdr:colOff>0</xdr:colOff>
      <xdr:row>97</xdr:row>
      <xdr:rowOff>82955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00922"/>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82955</xdr:rowOff>
    </xdr:from>
    <xdr:to>
      <xdr:col>50</xdr:col>
      <xdr:colOff>114300</xdr:colOff>
      <xdr:row>97</xdr:row>
      <xdr:rowOff>122437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13605"/>
          <a:ext cx="8890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97103</xdr:rowOff>
    </xdr:from>
    <xdr:to>
      <xdr:col>45</xdr:col>
      <xdr:colOff>177800</xdr:colOff>
      <xdr:row>97</xdr:row>
      <xdr:rowOff>122437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27753"/>
          <a:ext cx="889000" cy="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92661</xdr:rowOff>
    </xdr:from>
    <xdr:to>
      <xdr:col>41</xdr:col>
      <xdr:colOff>50800</xdr:colOff>
      <xdr:row>97</xdr:row>
      <xdr:rowOff>97103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2331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19472</xdr:rowOff>
    </xdr:from>
    <xdr:to>
      <xdr:col>55</xdr:col>
      <xdr:colOff>50800</xdr:colOff>
      <xdr:row>97</xdr:row>
      <xdr:rowOff>121072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5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169349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32155</xdr:rowOff>
    </xdr:from>
    <xdr:to>
      <xdr:col>50</xdr:col>
      <xdr:colOff>165100</xdr:colOff>
      <xdr:row>97</xdr:row>
      <xdr:rowOff>133755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71637</xdr:rowOff>
    </xdr:from>
    <xdr:to>
      <xdr:col>46</xdr:col>
      <xdr:colOff>38100</xdr:colOff>
      <xdr:row>98</xdr:row>
      <xdr:rowOff>1787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164364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46303</xdr:rowOff>
    </xdr:from>
    <xdr:to>
      <xdr:col>41</xdr:col>
      <xdr:colOff>101600</xdr:colOff>
      <xdr:row>97</xdr:row>
      <xdr:rowOff>147903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41861</xdr:rowOff>
    </xdr:from>
    <xdr:to>
      <xdr:col>36</xdr:col>
      <xdr:colOff>165100</xdr:colOff>
      <xdr:row>97</xdr:row>
      <xdr:rowOff>143461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134588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4350</xdr:rowOff>
    </xdr:from>
    <xdr:to>
      <xdr:col>85</xdr:col>
      <xdr:colOff>127000</xdr:colOff>
      <xdr:row>38</xdr:row>
      <xdr:rowOff>27762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19450"/>
          <a:ext cx="8382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155416</xdr:rowOff>
    </xdr:from>
    <xdr:to>
      <xdr:col>81</xdr:col>
      <xdr:colOff>50800</xdr:colOff>
      <xdr:row>38</xdr:row>
      <xdr:rowOff>4350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56166"/>
          <a:ext cx="889000" cy="3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155416</xdr:rowOff>
    </xdr:from>
    <xdr:to>
      <xdr:col>76</xdr:col>
      <xdr:colOff>114300</xdr:colOff>
      <xdr:row>37</xdr:row>
      <xdr:rowOff>80607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56166"/>
          <a:ext cx="8890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80607</xdr:rowOff>
    </xdr:from>
    <xdr:to>
      <xdr:col>71</xdr:col>
      <xdr:colOff>177800</xdr:colOff>
      <xdr:row>38</xdr:row>
      <xdr:rowOff>25076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24257"/>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148412</xdr:rowOff>
    </xdr:from>
    <xdr:to>
      <xdr:col>85</xdr:col>
      <xdr:colOff>177800</xdr:colOff>
      <xdr:row>38</xdr:row>
      <xdr:rowOff>78563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2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126839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125000</xdr:rowOff>
    </xdr:from>
    <xdr:to>
      <xdr:col>81</xdr:col>
      <xdr:colOff>101600</xdr:colOff>
      <xdr:row>38</xdr:row>
      <xdr:rowOff>55150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46277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104616</xdr:rowOff>
    </xdr:from>
    <xdr:to>
      <xdr:col>76</xdr:col>
      <xdr:colOff>165100</xdr:colOff>
      <xdr:row>36</xdr:row>
      <xdr:rowOff>34766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29807</xdr:rowOff>
    </xdr:from>
    <xdr:to>
      <xdr:col>72</xdr:col>
      <xdr:colOff>38100</xdr:colOff>
      <xdr:row>37</xdr:row>
      <xdr:rowOff>131407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147934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145726</xdr:rowOff>
    </xdr:from>
    <xdr:to>
      <xdr:col>67</xdr:col>
      <xdr:colOff>101600</xdr:colOff>
      <xdr:row>38</xdr:row>
      <xdr:rowOff>75876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118161</xdr:rowOff>
    </xdr:from>
    <xdr:to>
      <xdr:col>85</xdr:col>
      <xdr:colOff>127000</xdr:colOff>
      <xdr:row>55</xdr:row>
      <xdr:rowOff>59937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862111"/>
          <a:ext cx="838200" cy="6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59937</xdr:rowOff>
    </xdr:from>
    <xdr:to>
      <xdr:col>81</xdr:col>
      <xdr:colOff>50800</xdr:colOff>
      <xdr:row>57</xdr:row>
      <xdr:rowOff>60828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489687"/>
          <a:ext cx="889000" cy="3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60828</xdr:rowOff>
    </xdr:from>
    <xdr:to>
      <xdr:col>76</xdr:col>
      <xdr:colOff>114300</xdr:colOff>
      <xdr:row>57</xdr:row>
      <xdr:rowOff>69630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3478"/>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66749</xdr:rowOff>
    </xdr:from>
    <xdr:to>
      <xdr:col>71</xdr:col>
      <xdr:colOff>177800</xdr:colOff>
      <xdr:row>57</xdr:row>
      <xdr:rowOff>69630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3939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67361</xdr:rowOff>
    </xdr:from>
    <xdr:to>
      <xdr:col>85</xdr:col>
      <xdr:colOff>177800</xdr:colOff>
      <xdr:row>51</xdr:row>
      <xdr:rowOff>168961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20388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6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9137</xdr:rowOff>
    </xdr:from>
    <xdr:to>
      <xdr:col>81</xdr:col>
      <xdr:colOff>101600</xdr:colOff>
      <xdr:row>55</xdr:row>
      <xdr:rowOff>110737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127264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21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10028</xdr:rowOff>
    </xdr:from>
    <xdr:to>
      <xdr:col>76</xdr:col>
      <xdr:colOff>165100</xdr:colOff>
      <xdr:row>57</xdr:row>
      <xdr:rowOff>111628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102755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18830</xdr:rowOff>
    </xdr:from>
    <xdr:to>
      <xdr:col>72</xdr:col>
      <xdr:colOff>38100</xdr:colOff>
      <xdr:row>57</xdr:row>
      <xdr:rowOff>120430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15949</xdr:rowOff>
    </xdr:from>
    <xdr:to>
      <xdr:col>67</xdr:col>
      <xdr:colOff>101600</xdr:colOff>
      <xdr:row>57</xdr:row>
      <xdr:rowOff>117549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108676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48980</xdr:rowOff>
    </xdr:from>
    <xdr:to>
      <xdr:col>85</xdr:col>
      <xdr:colOff>127000</xdr:colOff>
      <xdr:row>78</xdr:row>
      <xdr:rowOff>18371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50630"/>
          <a:ext cx="838200" cy="1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90853</xdr:rowOff>
    </xdr:from>
    <xdr:to>
      <xdr:col>81</xdr:col>
      <xdr:colOff>50800</xdr:colOff>
      <xdr:row>77</xdr:row>
      <xdr:rowOff>48980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121053"/>
          <a:ext cx="889000" cy="1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90853</xdr:rowOff>
    </xdr:from>
    <xdr:to>
      <xdr:col>76</xdr:col>
      <xdr:colOff>114300</xdr:colOff>
      <xdr:row>77</xdr:row>
      <xdr:rowOff>26257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21053"/>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26257</xdr:rowOff>
    </xdr:from>
    <xdr:to>
      <xdr:col>71</xdr:col>
      <xdr:colOff>177800</xdr:colOff>
      <xdr:row>77</xdr:row>
      <xdr:rowOff>163640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27907"/>
          <a:ext cx="889000" cy="13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139021</xdr:rowOff>
    </xdr:from>
    <xdr:to>
      <xdr:col>85</xdr:col>
      <xdr:colOff>177800</xdr:colOff>
      <xdr:row>78</xdr:row>
      <xdr:rowOff>69171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53948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169630</xdr:rowOff>
    </xdr:from>
    <xdr:to>
      <xdr:col>81</xdr:col>
      <xdr:colOff>101600</xdr:colOff>
      <xdr:row>77</xdr:row>
      <xdr:rowOff>99780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116307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40053</xdr:rowOff>
    </xdr:from>
    <xdr:to>
      <xdr:col>76</xdr:col>
      <xdr:colOff>165100</xdr:colOff>
      <xdr:row>76</xdr:row>
      <xdr:rowOff>141653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158181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4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146907</xdr:rowOff>
    </xdr:from>
    <xdr:to>
      <xdr:col>72</xdr:col>
      <xdr:colOff>38100</xdr:colOff>
      <xdr:row>77</xdr:row>
      <xdr:rowOff>77057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93584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112840</xdr:rowOff>
    </xdr:from>
    <xdr:to>
      <xdr:col>67</xdr:col>
      <xdr:colOff>101600</xdr:colOff>
      <xdr:row>78</xdr:row>
      <xdr:rowOff>42990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34117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171284</xdr:rowOff>
    </xdr:from>
    <xdr:to>
      <xdr:col>85</xdr:col>
      <xdr:colOff>127000</xdr:colOff>
      <xdr:row>97</xdr:row>
      <xdr:rowOff>177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3048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171284</xdr:rowOff>
    </xdr:from>
    <xdr:to>
      <xdr:col>81</xdr:col>
      <xdr:colOff>50800</xdr:colOff>
      <xdr:row>97</xdr:row>
      <xdr:rowOff>9909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3048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9909</xdr:rowOff>
    </xdr:from>
    <xdr:to>
      <xdr:col>76</xdr:col>
      <xdr:colOff>114300</xdr:colOff>
      <xdr:row>97</xdr:row>
      <xdr:rowOff>42897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40559"/>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42897</xdr:rowOff>
    </xdr:from>
    <xdr:to>
      <xdr:col>71</xdr:col>
      <xdr:colOff>177800</xdr:colOff>
      <xdr:row>97</xdr:row>
      <xdr:rowOff>61720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73547"/>
          <a:ext cx="8890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120827</xdr:rowOff>
    </xdr:from>
    <xdr:to>
      <xdr:col>85</xdr:col>
      <xdr:colOff>177800</xdr:colOff>
      <xdr:row>97</xdr:row>
      <xdr:rowOff>50977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99254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120484</xdr:rowOff>
    </xdr:from>
    <xdr:to>
      <xdr:col>81</xdr:col>
      <xdr:colOff>101600</xdr:colOff>
      <xdr:row>97</xdr:row>
      <xdr:rowOff>50634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41761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130559</xdr:rowOff>
    </xdr:from>
    <xdr:to>
      <xdr:col>76</xdr:col>
      <xdr:colOff>165100</xdr:colOff>
      <xdr:row>97</xdr:row>
      <xdr:rowOff>60709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51836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163547</xdr:rowOff>
    </xdr:from>
    <xdr:to>
      <xdr:col>72</xdr:col>
      <xdr:colOff>38100</xdr:colOff>
      <xdr:row>97</xdr:row>
      <xdr:rowOff>93697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84824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10920</xdr:rowOff>
    </xdr:from>
    <xdr:to>
      <xdr:col>67</xdr:col>
      <xdr:colOff>101600</xdr:colOff>
      <xdr:row>97</xdr:row>
      <xdr:rowOff>112520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103647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前年度より住民一人当たりのコストの増加幅が大きいのは、総務費と教育費である。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一人当たりのコストは１９０，０１３円で前年度比１１３，７５８円の増となっており、これは、特別定額給付金の給付、五城目町長選挙、秋田県知事選挙の実施、及び施設の解体修繕に備え公共施設等総合管理基金積立金を積立て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教育費の一人当たりのコストは２６７，２１１円で前年度比１３７，２６５円の増となっており、これは、小学校改築工事の実施による。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一人当たりのコストの減少幅が大きいのは、災害復旧費である。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災害復旧費の一人当たりのコストは１，２３０円で前年度比２４，６４４円の減となっており、これは、農業、土木いずれも大きな災害がなかったことによる。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今後は、小学校改築事業が令和２年度で終了することから教育費に係る一人当たりのコストは減額する見込みであるが、引き続き施設の適切な維持管理、事務事業の見直し等により歳出抑制に努める。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令和２年度は農業、土木いずれも大きな災害に見舞われず財政調整基金の取り崩しを行わなかったことから、前年度に続き実質単年度収支は黒字となった。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町税の徴収強化や、ふるさと納税をはじめ魅力ある町の情報発信による歳入の確保と実施事業の精査による歳出抑制に努め、財政調整基金の繰入金に頼らない予算編成と実質単年度収支の黒字化継続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介護保険特別会計（保険事業勘定）において支出額が増加しており、一般会計からの操出しにより黒字化している。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高齢化の進行に伴い医療費の増加は継続するものと想定され、現状のままでは、一般会計の負担が増加する一方となる。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各会計においても、保険料等の見直しを行うなど、健全な財政運営に努めることで一般会計の負担軽減を図る。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8455902</v>
      </c>
      <c r="BO4" s="464"/>
      <c r="BP4" s="464"/>
      <c r="BQ4" s="464"/>
      <c r="BR4" s="464"/>
      <c r="BS4" s="464"/>
      <c r="BT4" s="464"/>
      <c r="BU4" s="465"/>
      <c r="BV4" s="463">
        <v>6176183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8.4</v>
      </c>
      <c r="CU4" s="648"/>
      <c r="CV4" s="648"/>
      <c r="CW4" s="648"/>
      <c r="CX4" s="648"/>
      <c r="CY4" s="648"/>
      <c r="CZ4" s="648"/>
      <c r="DA4" s="649"/>
      <c r="DB4" s="647">
        <v>7.8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8150706</v>
      </c>
      <c r="BO5" s="469"/>
      <c r="BP5" s="469"/>
      <c r="BQ5" s="469"/>
      <c r="BR5" s="469"/>
      <c r="BS5" s="469"/>
      <c r="BT5" s="469"/>
      <c r="BU5" s="470"/>
      <c r="BV5" s="468">
        <v>5895479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92.4</v>
      </c>
      <c r="CU5" s="439"/>
      <c r="CV5" s="439"/>
      <c r="CW5" s="439"/>
      <c r="CX5" s="439"/>
      <c r="CY5" s="439"/>
      <c r="CZ5" s="439"/>
      <c r="DA5" s="440"/>
      <c r="DB5" s="438">
        <v>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305196</v>
      </c>
      <c r="BO6" s="469"/>
      <c r="BP6" s="469"/>
      <c r="BQ6" s="469"/>
      <c r="BR6" s="469"/>
      <c r="BS6" s="469"/>
      <c r="BT6" s="469"/>
      <c r="BU6" s="470"/>
      <c r="BV6" s="468">
        <v>280704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95.7</v>
      </c>
      <c r="CU6" s="622"/>
      <c r="CV6" s="622"/>
      <c r="CW6" s="622"/>
      <c r="CX6" s="622"/>
      <c r="CY6" s="622"/>
      <c r="CZ6" s="622"/>
      <c r="DA6" s="623"/>
      <c r="DB6" s="621">
        <v>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1109</v>
      </c>
      <c r="BO7" s="469"/>
      <c r="BP7" s="469"/>
      <c r="BQ7" s="469"/>
      <c r="BR7" s="469"/>
      <c r="BS7" s="469"/>
      <c r="BT7" s="469"/>
      <c r="BU7" s="470"/>
      <c r="BV7" s="468">
        <v>4251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3634764</v>
      </c>
      <c r="CU7" s="469"/>
      <c r="CV7" s="469"/>
      <c r="CW7" s="469"/>
      <c r="CX7" s="469"/>
      <c r="CY7" s="469"/>
      <c r="CZ7" s="469"/>
      <c r="DA7" s="470"/>
      <c r="DB7" s="468">
        <v>3524326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304087</v>
      </c>
      <c r="BO8" s="469"/>
      <c r="BP8" s="469"/>
      <c r="BQ8" s="469"/>
      <c r="BR8" s="469"/>
      <c r="BS8" s="469"/>
      <c r="BT8" s="469"/>
      <c r="BU8" s="470"/>
      <c r="BV8" s="468">
        <v>276453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8538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27634</v>
      </c>
      <c r="BO9" s="469"/>
      <c r="BP9" s="469"/>
      <c r="BQ9" s="469"/>
      <c r="BR9" s="469"/>
      <c r="BS9" s="469"/>
      <c r="BT9" s="469"/>
      <c r="BU9" s="470"/>
      <c r="BV9" s="468">
        <v>76838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15.1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9463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87797</v>
      </c>
      <c r="BO10" s="469"/>
      <c r="BP10" s="469"/>
      <c r="BQ10" s="469"/>
      <c r="BR10" s="469"/>
      <c r="BS10" s="469"/>
      <c r="BT10" s="469"/>
      <c r="BU10" s="470"/>
      <c r="BV10" s="468">
        <v>49598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8799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8781</v>
      </c>
      <c r="S13" s="572"/>
      <c r="T13" s="572"/>
      <c r="U13" s="572"/>
      <c r="V13" s="573"/>
      <c r="W13" s="559" t="s">
        <v>140</v>
      </c>
      <c r="X13" s="481"/>
      <c r="Y13" s="481"/>
      <c r="Z13" s="481"/>
      <c r="AA13" s="481"/>
      <c r="AB13" s="482"/>
      <c r="AC13" s="444">
        <v>534</v>
      </c>
      <c r="AD13" s="445"/>
      <c r="AE13" s="445"/>
      <c r="AF13" s="445"/>
      <c r="AG13" s="446"/>
      <c r="AH13" s="444">
        <v>526</v>
      </c>
      <c r="AI13" s="445"/>
      <c r="AJ13" s="445"/>
      <c r="AK13" s="445"/>
      <c r="AL13" s="447"/>
      <c r="AM13" s="537" t="s">
        <v>141</v>
      </c>
      <c r="AN13" s="442"/>
      <c r="AO13" s="442"/>
      <c r="AP13" s="442"/>
      <c r="AQ13" s="442"/>
      <c r="AR13" s="442"/>
      <c r="AS13" s="442"/>
      <c r="AT13" s="443"/>
      <c r="AU13" s="525" t="s">
        <v>125</v>
      </c>
      <c r="AV13" s="526"/>
      <c r="AW13" s="526"/>
      <c r="AX13" s="526"/>
      <c r="AY13" s="448" t="s">
        <v>142</v>
      </c>
      <c r="AZ13" s="449"/>
      <c r="BA13" s="449"/>
      <c r="BB13" s="449"/>
      <c r="BC13" s="449"/>
      <c r="BD13" s="449"/>
      <c r="BE13" s="449"/>
      <c r="BF13" s="449"/>
      <c r="BG13" s="449"/>
      <c r="BH13" s="449"/>
      <c r="BI13" s="449"/>
      <c r="BJ13" s="449"/>
      <c r="BK13" s="449"/>
      <c r="BL13" s="449"/>
      <c r="BM13" s="450"/>
      <c r="BN13" s="468">
        <v>115431</v>
      </c>
      <c r="BO13" s="469"/>
      <c r="BP13" s="469"/>
      <c r="BQ13" s="469"/>
      <c r="BR13" s="469"/>
      <c r="BS13" s="469"/>
      <c r="BT13" s="469"/>
      <c r="BU13" s="470"/>
      <c r="BV13" s="468">
        <v>126436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10.5</v>
      </c>
      <c r="CU13" s="439"/>
      <c r="CV13" s="439"/>
      <c r="CW13" s="439"/>
      <c r="CX13" s="439"/>
      <c r="CY13" s="439"/>
      <c r="CZ13" s="439"/>
      <c r="DA13" s="440"/>
      <c r="DB13" s="438">
        <v>10.1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9034</v>
      </c>
      <c r="S14" s="572"/>
      <c r="T14" s="572"/>
      <c r="U14" s="572"/>
      <c r="V14" s="573"/>
      <c r="W14" s="574"/>
      <c r="X14" s="484"/>
      <c r="Y14" s="484"/>
      <c r="Z14" s="484"/>
      <c r="AA14" s="484"/>
      <c r="AB14" s="485"/>
      <c r="AC14" s="564">
        <v>12.4</v>
      </c>
      <c r="AD14" s="565"/>
      <c r="AE14" s="565"/>
      <c r="AF14" s="565"/>
      <c r="AG14" s="566"/>
      <c r="AH14" s="564">
        <v>11.4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85.7</v>
      </c>
      <c r="CU14" s="576"/>
      <c r="CV14" s="576"/>
      <c r="CW14" s="576"/>
      <c r="CX14" s="576"/>
      <c r="CY14" s="576"/>
      <c r="CZ14" s="576"/>
      <c r="DA14" s="577"/>
      <c r="DB14" s="575">
        <v>70.400000000000006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9012</v>
      </c>
      <c r="S15" s="572"/>
      <c r="T15" s="572"/>
      <c r="U15" s="572"/>
      <c r="V15" s="573"/>
      <c r="W15" s="559" t="s">
        <v>146</v>
      </c>
      <c r="X15" s="481"/>
      <c r="Y15" s="481"/>
      <c r="Z15" s="481"/>
      <c r="AA15" s="481"/>
      <c r="AB15" s="482"/>
      <c r="AC15" s="444">
        <v>1127</v>
      </c>
      <c r="AD15" s="445"/>
      <c r="AE15" s="445"/>
      <c r="AF15" s="445"/>
      <c r="AG15" s="446"/>
      <c r="AH15" s="444">
        <v>1225</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876389</v>
      </c>
      <c r="BO15" s="464"/>
      <c r="BP15" s="464"/>
      <c r="BQ15" s="464"/>
      <c r="BR15" s="464"/>
      <c r="BS15" s="464"/>
      <c r="BT15" s="464"/>
      <c r="BU15" s="465"/>
      <c r="BV15" s="463">
        <v>825870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26.2</v>
      </c>
      <c r="AD16" s="565"/>
      <c r="AE16" s="565"/>
      <c r="AF16" s="565"/>
      <c r="AG16" s="566"/>
      <c r="AH16" s="564">
        <v>26.5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3335748</v>
      </c>
      <c r="BO16" s="469"/>
      <c r="BP16" s="469"/>
      <c r="BQ16" s="469"/>
      <c r="BR16" s="469"/>
      <c r="BS16" s="469"/>
      <c r="BT16" s="469"/>
      <c r="BU16" s="470"/>
      <c r="BV16" s="468">
        <v>3210177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2634</v>
      </c>
      <c r="AD17" s="445"/>
      <c r="AE17" s="445"/>
      <c r="AF17" s="445"/>
      <c r="AG17" s="446"/>
      <c r="AH17" s="444">
        <v>2868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1077679</v>
      </c>
      <c r="BO17" s="469"/>
      <c r="BP17" s="469"/>
      <c r="BQ17" s="469"/>
      <c r="BR17" s="469"/>
      <c r="BS17" s="469"/>
      <c r="BT17" s="469"/>
      <c r="BU17" s="470"/>
      <c r="BV17" s="468">
        <v>1029915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214.92</v>
      </c>
      <c r="M18" s="533"/>
      <c r="N18" s="533"/>
      <c r="O18" s="533"/>
      <c r="P18" s="533"/>
      <c r="Q18" s="533"/>
      <c r="R18" s="534"/>
      <c r="S18" s="534"/>
      <c r="T18" s="534"/>
      <c r="U18" s="534"/>
      <c r="V18" s="535"/>
      <c r="W18" s="549"/>
      <c r="X18" s="550"/>
      <c r="Y18" s="550"/>
      <c r="Z18" s="550"/>
      <c r="AA18" s="550"/>
      <c r="AB18" s="560"/>
      <c r="AC18" s="432">
        <v>61.3</v>
      </c>
      <c r="AD18" s="433"/>
      <c r="AE18" s="433"/>
      <c r="AF18" s="433"/>
      <c r="AG18" s="536"/>
      <c r="AH18" s="432">
        <v>62.1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3373487</v>
      </c>
      <c r="BO18" s="469"/>
      <c r="BP18" s="469"/>
      <c r="BQ18" s="469"/>
      <c r="BR18" s="469"/>
      <c r="BS18" s="469"/>
      <c r="BT18" s="469"/>
      <c r="BU18" s="470"/>
      <c r="BV18" s="468">
        <v>3320841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4564484</v>
      </c>
      <c r="BO19" s="469"/>
      <c r="BP19" s="469"/>
      <c r="BQ19" s="469"/>
      <c r="BR19" s="469"/>
      <c r="BS19" s="469"/>
      <c r="BT19" s="469"/>
      <c r="BU19" s="470"/>
      <c r="BV19" s="468">
        <v>4072670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3351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6327666</v>
      </c>
      <c r="BO23" s="469"/>
      <c r="BP23" s="469"/>
      <c r="BQ23" s="469"/>
      <c r="BR23" s="469"/>
      <c r="BS23" s="469"/>
      <c r="BT23" s="469"/>
      <c r="BU23" s="470"/>
      <c r="BV23" s="468">
        <v>6010261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7200</v>
      </c>
      <c r="R24" s="445"/>
      <c r="S24" s="445"/>
      <c r="T24" s="445"/>
      <c r="U24" s="445"/>
      <c r="V24" s="446"/>
      <c r="W24" s="510"/>
      <c r="X24" s="501"/>
      <c r="Y24" s="502"/>
      <c r="Z24" s="441" t="s">
        <v>170</v>
      </c>
      <c r="AA24" s="442"/>
      <c r="AB24" s="442"/>
      <c r="AC24" s="442"/>
      <c r="AD24" s="442"/>
      <c r="AE24" s="442"/>
      <c r="AF24" s="442"/>
      <c r="AG24" s="443"/>
      <c r="AH24" s="444">
        <v>121</v>
      </c>
      <c r="AI24" s="445"/>
      <c r="AJ24" s="445"/>
      <c r="AK24" s="445"/>
      <c r="AL24" s="446"/>
      <c r="AM24" s="444">
        <v>353683</v>
      </c>
      <c r="AN24" s="445"/>
      <c r="AO24" s="445"/>
      <c r="AP24" s="445"/>
      <c r="AQ24" s="445"/>
      <c r="AR24" s="446"/>
      <c r="AS24" s="444">
        <v>2923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5017374</v>
      </c>
      <c r="BO24" s="469"/>
      <c r="BP24" s="469"/>
      <c r="BQ24" s="469"/>
      <c r="BR24" s="469"/>
      <c r="BS24" s="469"/>
      <c r="BT24" s="469"/>
      <c r="BU24" s="470"/>
      <c r="BV24" s="468">
        <v>4658579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5550</v>
      </c>
      <c r="R25" s="445"/>
      <c r="S25" s="445"/>
      <c r="T25" s="445"/>
      <c r="U25" s="445"/>
      <c r="V25" s="446"/>
      <c r="W25" s="510"/>
      <c r="X25" s="501"/>
      <c r="Y25" s="502"/>
      <c r="Z25" s="441" t="s">
        <v>173</v>
      </c>
      <c r="AA25" s="442"/>
      <c r="AB25" s="442"/>
      <c r="AC25" s="442"/>
      <c r="AD25" s="442"/>
      <c r="AE25" s="442"/>
      <c r="AF25" s="442"/>
      <c r="AG25" s="443"/>
      <c r="AH25" s="444">
        <v>29</v>
      </c>
      <c r="AI25" s="445"/>
      <c r="AJ25" s="445"/>
      <c r="AK25" s="445"/>
      <c r="AL25" s="446"/>
      <c r="AM25" s="444">
        <v>80011</v>
      </c>
      <c r="AN25" s="445"/>
      <c r="AO25" s="445"/>
      <c r="AP25" s="445"/>
      <c r="AQ25" s="445"/>
      <c r="AR25" s="446"/>
      <c r="AS25" s="444">
        <v>2759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4420</v>
      </c>
      <c r="BO25" s="464"/>
      <c r="BP25" s="464"/>
      <c r="BQ25" s="464"/>
      <c r="BR25" s="464"/>
      <c r="BS25" s="464"/>
      <c r="BT25" s="464"/>
      <c r="BU25" s="465"/>
      <c r="BV25" s="463">
        <v>2324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4900</v>
      </c>
      <c r="R26" s="445"/>
      <c r="S26" s="445"/>
      <c r="T26" s="445"/>
      <c r="U26" s="445"/>
      <c r="V26" s="446"/>
      <c r="W26" s="510"/>
      <c r="X26" s="501"/>
      <c r="Y26" s="502"/>
      <c r="Z26" s="441" t="s">
        <v>176</v>
      </c>
      <c r="AA26" s="523"/>
      <c r="AB26" s="523"/>
      <c r="AC26" s="523"/>
      <c r="AD26" s="523"/>
      <c r="AE26" s="523"/>
      <c r="AF26" s="523"/>
      <c r="AG26" s="524"/>
      <c r="AH26" s="444" t="s">
        <v>177</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2800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22670</v>
      </c>
      <c r="BO27" s="472"/>
      <c r="BP27" s="472"/>
      <c r="BQ27" s="472"/>
      <c r="BR27" s="472"/>
      <c r="BS27" s="472"/>
      <c r="BT27" s="472"/>
      <c r="BU27" s="473"/>
      <c r="BV27" s="471">
        <v>22636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2450</v>
      </c>
      <c r="R28" s="445"/>
      <c r="S28" s="445"/>
      <c r="T28" s="445"/>
      <c r="U28" s="445"/>
      <c r="V28" s="446"/>
      <c r="W28" s="510"/>
      <c r="X28" s="501"/>
      <c r="Y28" s="502"/>
      <c r="Z28" s="441" t="s">
        <v>184</v>
      </c>
      <c r="AA28" s="442"/>
      <c r="AB28" s="442"/>
      <c r="AC28" s="442"/>
      <c r="AD28" s="442"/>
      <c r="AE28" s="442"/>
      <c r="AF28" s="442"/>
      <c r="AG28" s="443"/>
      <c r="AH28" s="444" t="s">
        <v>177</v>
      </c>
      <c r="AI28" s="445"/>
      <c r="AJ28" s="445"/>
      <c r="AK28" s="445"/>
      <c r="AL28" s="446"/>
      <c r="AM28" s="444" t="s">
        <v>177</v>
      </c>
      <c r="AN28" s="445"/>
      <c r="AO28" s="445"/>
      <c r="AP28" s="445"/>
      <c r="AQ28" s="445"/>
      <c r="AR28" s="446"/>
      <c r="AS28" s="444" t="s">
        <v>177</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1023233</v>
      </c>
      <c r="BO28" s="464"/>
      <c r="BP28" s="464"/>
      <c r="BQ28" s="464"/>
      <c r="BR28" s="464"/>
      <c r="BS28" s="464"/>
      <c r="BT28" s="464"/>
      <c r="BU28" s="465"/>
      <c r="BV28" s="463">
        <v>935436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2350</v>
      </c>
      <c r="R29" s="445"/>
      <c r="S29" s="445"/>
      <c r="T29" s="445"/>
      <c r="U29" s="445"/>
      <c r="V29" s="446"/>
      <c r="W29" s="511"/>
      <c r="X29" s="512"/>
      <c r="Y29" s="513"/>
      <c r="Z29" s="441" t="s">
        <v>187</v>
      </c>
      <c r="AA29" s="442"/>
      <c r="AB29" s="442"/>
      <c r="AC29" s="442"/>
      <c r="AD29" s="442"/>
      <c r="AE29" s="442"/>
      <c r="AF29" s="442"/>
      <c r="AG29" s="443"/>
      <c r="AH29" s="444">
        <v>122</v>
      </c>
      <c r="AI29" s="445"/>
      <c r="AJ29" s="445"/>
      <c r="AK29" s="445"/>
      <c r="AL29" s="446"/>
      <c r="AM29" s="444">
        <v>357318</v>
      </c>
      <c r="AN29" s="445"/>
      <c r="AO29" s="445"/>
      <c r="AP29" s="445"/>
      <c r="AQ29" s="445"/>
      <c r="AR29" s="446"/>
      <c r="AS29" s="444">
        <v>2929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1682</v>
      </c>
      <c r="BO29" s="469"/>
      <c r="BP29" s="469"/>
      <c r="BQ29" s="469"/>
      <c r="BR29" s="469"/>
      <c r="BS29" s="469"/>
      <c r="BT29" s="469"/>
      <c r="BU29" s="470"/>
      <c r="BV29" s="468">
        <v>1681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346480</v>
      </c>
      <c r="BO30" s="472"/>
      <c r="BP30" s="472"/>
      <c r="BQ30" s="472"/>
      <c r="BR30" s="472"/>
      <c r="BS30" s="472"/>
      <c r="BT30" s="472"/>
      <c r="BU30" s="473"/>
      <c r="BV30" s="471">
        <v>809902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200</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八郎湖周辺清掃事務組合（一般会計）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あったか五城目</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障害認定事業特別会計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秋田県市町村総合事務組合（一般会計）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秋田県青果物基金協会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秋田県市町村総合事務組合（交通災害共済事業等特別会計）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秋田県市町村会館管理組合（一般会計）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秋田県後期高齢者医療広域連合（一般会計）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秋田県後期高齢者医療広域連合（後期高齢者医療特別会計）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秋田県町村電算システム共同事業組合（一般会計）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5Y4L7uqLnIJW36Rf2uaCUJTNN1PkAlMwPEyDtShNlg0Zxz11zk81CX71bvih8CEib9sVbtGKkOP3N5R04m3Ug==" saltValue="9jEIsBnBIeo6y9nhlkSh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7" t="s">
        <v>556</v>
      </c>
      <c r="D34" s="1247"/>
      <c r="E34" s="1248"/>
      <c r="F34" s="32">
        <v>15.62</v>
      </c>
      <c r="G34" s="33">
        <v>16.54</v>
      </c>
      <c r="H34" s="33">
        <v>16.87</v>
      </c>
      <c r="I34" s="33">
        <v>16.98</v>
      </c>
      <c r="J34" s="34">
        <v>16.39</v>
      </c>
      <c r="K34" s="22"/>
      <c r="L34" s="22"/>
      <c r="M34" s="22"/>
      <c r="N34" s="22"/>
      <c r="O34" s="22"/>
      <c r="P34" s="22"/>
    </row>
    <row r="35" spans="1:16" ht="39" customHeight="1" x14ac:dyDescent="0.15">
      <c r="A35" s="22"/>
      <c r="B35" s="35"/>
      <c r="C35" s="1241" t="s">
        <v>557</v>
      </c>
      <c r="D35" s="1242"/>
      <c r="E35" s="1243"/>
      <c r="F35" s="36">
        <v>5.34</v>
      </c>
      <c r="G35" s="37">
        <v>4.8899999999999997</v>
      </c>
      <c r="H35" s="37">
        <v>5.64</v>
      </c>
      <c r="I35" s="37">
        <v>7.81</v>
      </c>
      <c r="J35" s="38">
        <v>8.34</v>
      </c>
      <c r="K35" s="22"/>
      <c r="L35" s="22"/>
      <c r="M35" s="22"/>
      <c r="N35" s="22"/>
      <c r="O35" s="22"/>
      <c r="P35" s="22"/>
    </row>
    <row r="36" spans="1:16" ht="39" customHeight="1" x14ac:dyDescent="0.15">
      <c r="A36" s="22"/>
      <c r="B36" s="35"/>
      <c r="C36" s="1241" t="s">
        <v>558</v>
      </c>
      <c r="D36" s="1242"/>
      <c r="E36" s="1243"/>
      <c r="F36" s="36">
        <v>1.66</v>
      </c>
      <c r="G36" s="37">
        <v>1.7</v>
      </c>
      <c r="H36" s="37">
        <v>1.74</v>
      </c>
      <c r="I36" s="37">
        <v>1.38</v>
      </c>
      <c r="J36" s="38">
        <v>2.09</v>
      </c>
      <c r="K36" s="22"/>
      <c r="L36" s="22"/>
      <c r="M36" s="22"/>
      <c r="N36" s="22"/>
      <c r="O36" s="22"/>
      <c r="P36" s="22"/>
    </row>
    <row r="37" spans="1:16" ht="39" customHeight="1" x14ac:dyDescent="0.15">
      <c r="A37" s="22"/>
      <c r="B37" s="35"/>
      <c r="C37" s="1241" t="s">
        <v>559</v>
      </c>
      <c r="D37" s="1242"/>
      <c r="E37" s="1243"/>
      <c r="F37" s="36">
        <v>2.4900000000000002</v>
      </c>
      <c r="G37" s="37">
        <v>3.25</v>
      </c>
      <c r="H37" s="37">
        <v>1.49</v>
      </c>
      <c r="I37" s="37">
        <v>0.24</v>
      </c>
      <c r="J37" s="38">
        <v>0.56000000000000005</v>
      </c>
      <c r="K37" s="22"/>
      <c r="L37" s="22"/>
      <c r="M37" s="22"/>
      <c r="N37" s="22"/>
      <c r="O37" s="22"/>
      <c r="P37" s="22"/>
    </row>
    <row r="38" spans="1:16" ht="39" customHeight="1" x14ac:dyDescent="0.15">
      <c r="A38" s="22"/>
      <c r="B38" s="35"/>
      <c r="C38" s="1241" t="s">
        <v>560</v>
      </c>
      <c r="D38" s="1242"/>
      <c r="E38" s="1243"/>
      <c r="F38" s="36">
        <v>0.08</v>
      </c>
      <c r="G38" s="37">
        <v>0.15</v>
      </c>
      <c r="H38" s="37">
        <v>0.12</v>
      </c>
      <c r="I38" s="37">
        <v>0.17</v>
      </c>
      <c r="J38" s="38">
        <v>0.24</v>
      </c>
      <c r="K38" s="22"/>
      <c r="L38" s="22"/>
      <c r="M38" s="22"/>
      <c r="N38" s="22"/>
      <c r="O38" s="22"/>
      <c r="P38" s="22"/>
    </row>
    <row r="39" spans="1:16" ht="39" customHeight="1" x14ac:dyDescent="0.15">
      <c r="A39" s="22"/>
      <c r="B39" s="35"/>
      <c r="C39" s="1241" t="s">
        <v>561</v>
      </c>
      <c r="D39" s="1242"/>
      <c r="E39" s="1243"/>
      <c r="F39" s="36">
        <v>0</v>
      </c>
      <c r="G39" s="37">
        <v>0.01</v>
      </c>
      <c r="H39" s="37">
        <v>0.01</v>
      </c>
      <c r="I39" s="37">
        <v>0.02</v>
      </c>
      <c r="J39" s="38">
        <v>0.01</v>
      </c>
      <c r="K39" s="22"/>
      <c r="L39" s="22"/>
      <c r="M39" s="22"/>
      <c r="N39" s="22"/>
      <c r="O39" s="22"/>
      <c r="P39" s="22"/>
    </row>
    <row r="40" spans="1:16" ht="39" customHeight="1" x14ac:dyDescent="0.15">
      <c r="A40" s="22"/>
      <c r="B40" s="35"/>
      <c r="C40" s="1241" t="s">
        <v>562</v>
      </c>
      <c r="D40" s="1242"/>
      <c r="E40" s="1243"/>
      <c r="F40" s="36">
        <v>0</v>
      </c>
      <c r="G40" s="37">
        <v>0.01</v>
      </c>
      <c r="H40" s="37">
        <v>0.02</v>
      </c>
      <c r="I40" s="37">
        <v>0</v>
      </c>
      <c r="J40" s="38">
        <v>0</v>
      </c>
      <c r="K40" s="22"/>
      <c r="L40" s="22"/>
      <c r="M40" s="22"/>
      <c r="N40" s="22"/>
      <c r="O40" s="22"/>
      <c r="P40" s="22"/>
    </row>
    <row r="41" spans="1:16" ht="39" customHeight="1" x14ac:dyDescent="0.15">
      <c r="A41" s="22"/>
      <c r="B41" s="35"/>
      <c r="C41" s="1241" t="s">
        <v>563</v>
      </c>
      <c r="D41" s="1242"/>
      <c r="E41" s="1243"/>
      <c r="F41" s="36">
        <v>0</v>
      </c>
      <c r="G41" s="37">
        <v>0</v>
      </c>
      <c r="H41" s="37">
        <v>0</v>
      </c>
      <c r="I41" s="37">
        <v>0</v>
      </c>
      <c r="J41" s="38">
        <v>0</v>
      </c>
      <c r="K41" s="22"/>
      <c r="L41" s="22"/>
      <c r="M41" s="22"/>
      <c r="N41" s="22"/>
      <c r="O41" s="22"/>
      <c r="P41" s="22"/>
    </row>
    <row r="42" spans="1:16" ht="39" customHeight="1" x14ac:dyDescent="0.15">
      <c r="A42" s="22"/>
      <c r="B42" s="39"/>
      <c r="C42" s="1241" t="s">
        <v>564</v>
      </c>
      <c r="D42" s="1242"/>
      <c r="E42" s="1243"/>
      <c r="F42" s="36" t="s">
        <v>508</v>
      </c>
      <c r="G42" s="37" t="s">
        <v>508</v>
      </c>
      <c r="H42" s="37" t="s">
        <v>508</v>
      </c>
      <c r="I42" s="37" t="s">
        <v>508</v>
      </c>
      <c r="J42" s="38" t="s">
        <v>508</v>
      </c>
      <c r="K42" s="22"/>
      <c r="L42" s="22"/>
      <c r="M42" s="22"/>
      <c r="N42" s="22"/>
      <c r="O42" s="22"/>
      <c r="P42" s="22"/>
    </row>
    <row r="43" spans="1:16" ht="39" customHeight="1" thickBot="1" x14ac:dyDescent="0.2">
      <c r="A43" s="22"/>
      <c r="B43" s="40"/>
      <c r="C43" s="1244" t="s">
        <v>565</v>
      </c>
      <c r="D43" s="1245"/>
      <c r="E43" s="1246"/>
      <c r="F43" s="41">
        <v>0.02</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WfGk0qQ/MlqsWjoHs0d3XQrJLYE8E+z+DoOEmqCggeJ55PIteCANjlzMCSLyh6uMQK113uIPoGtKPmSCJ3CyQ==" saltValue="pzHt94UmR3a4aGa53HPb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533</v>
      </c>
      <c r="L45" s="60">
        <v>559</v>
      </c>
      <c r="M45" s="60">
        <v>612</v>
      </c>
      <c r="N45" s="60">
        <v>615</v>
      </c>
      <c r="O45" s="61">
        <v>598</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508</v>
      </c>
      <c r="L46" s="64" t="s">
        <v>508</v>
      </c>
      <c r="M46" s="64" t="s">
        <v>508</v>
      </c>
      <c r="N46" s="64" t="s">
        <v>508</v>
      </c>
      <c r="O46" s="65" t="s">
        <v>508</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508</v>
      </c>
      <c r="L47" s="64" t="s">
        <v>508</v>
      </c>
      <c r="M47" s="64" t="s">
        <v>508</v>
      </c>
      <c r="N47" s="64" t="s">
        <v>508</v>
      </c>
      <c r="O47" s="65" t="s">
        <v>508</v>
      </c>
      <c r="P47" s="48"/>
      <c r="Q47" s="48"/>
      <c r="R47" s="48"/>
      <c r="S47" s="48"/>
      <c r="T47" s="48"/>
      <c r="U47" s="48"/>
    </row>
    <row r="48" spans="1:21" ht="30.75" customHeight="1" x14ac:dyDescent="0.15">
      <c r="A48" s="48"/>
      <c r="B48" s="1269"/>
      <c r="C48" s="1270"/>
      <c r="D48" s="62"/>
      <c r="E48" s="1251" t="s">
        <v>15</v>
      </c>
      <c r="F48" s="1251"/>
      <c r="G48" s="1251"/>
      <c r="H48" s="1251"/>
      <c r="I48" s="1251"/>
      <c r="J48" s="1252"/>
      <c r="K48" s="63">
        <v>202</v>
      </c>
      <c r="L48" s="64">
        <v>239</v>
      </c>
      <c r="M48" s="64">
        <v>220</v>
      </c>
      <c r="N48" s="64">
        <v>205</v>
      </c>
      <c r="O48" s="65">
        <v>209</v>
      </c>
      <c r="P48" s="48"/>
      <c r="Q48" s="48"/>
      <c r="R48" s="48"/>
      <c r="S48" s="48"/>
      <c r="T48" s="48"/>
      <c r="U48" s="48"/>
    </row>
    <row r="49" spans="1:21" ht="30.75" customHeight="1" x14ac:dyDescent="0.15">
      <c r="A49" s="48"/>
      <c r="B49" s="1269"/>
      <c r="C49" s="1270"/>
      <c r="D49" s="62"/>
      <c r="E49" s="1251" t="s">
        <v>16</v>
      </c>
      <c r="F49" s="1251"/>
      <c r="G49" s="1251"/>
      <c r="H49" s="1251"/>
      <c r="I49" s="1251"/>
      <c r="J49" s="1252"/>
      <c r="K49" s="63">
        <v>16</v>
      </c>
      <c r="L49" s="64">
        <v>16</v>
      </c>
      <c r="M49" s="64">
        <v>16</v>
      </c>
      <c r="N49" s="64">
        <v>16</v>
      </c>
      <c r="O49" s="65">
        <v>16</v>
      </c>
      <c r="P49" s="48"/>
      <c r="Q49" s="48"/>
      <c r="R49" s="48"/>
      <c r="S49" s="48"/>
      <c r="T49" s="48"/>
      <c r="U49" s="48"/>
    </row>
    <row r="50" spans="1:21" ht="30.75" customHeight="1" x14ac:dyDescent="0.15">
      <c r="A50" s="48"/>
      <c r="B50" s="1269"/>
      <c r="C50" s="1270"/>
      <c r="D50" s="62"/>
      <c r="E50" s="1251" t="s">
        <v>17</v>
      </c>
      <c r="F50" s="1251"/>
      <c r="G50" s="1251"/>
      <c r="H50" s="1251"/>
      <c r="I50" s="1251"/>
      <c r="J50" s="1252"/>
      <c r="K50" s="63">
        <v>1</v>
      </c>
      <c r="L50" s="64">
        <v>1</v>
      </c>
      <c r="M50" s="64">
        <v>1</v>
      </c>
      <c r="N50" s="64">
        <v>1</v>
      </c>
      <c r="O50" s="65">
        <v>0</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508</v>
      </c>
      <c r="L51" s="64" t="s">
        <v>508</v>
      </c>
      <c r="M51" s="64" t="s">
        <v>508</v>
      </c>
      <c r="N51" s="64" t="s">
        <v>508</v>
      </c>
      <c r="O51" s="65" t="s">
        <v>508</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541</v>
      </c>
      <c r="L52" s="64">
        <v>532</v>
      </c>
      <c r="M52" s="64">
        <v>535</v>
      </c>
      <c r="N52" s="64">
        <v>516</v>
      </c>
      <c r="O52" s="65">
        <v>495</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211</v>
      </c>
      <c r="L53" s="69">
        <v>283</v>
      </c>
      <c r="M53" s="69">
        <v>314</v>
      </c>
      <c r="N53" s="69">
        <v>321</v>
      </c>
      <c r="O53" s="70">
        <v>328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588</v>
      </c>
      <c r="L57" s="84" t="s">
        <v>588</v>
      </c>
      <c r="M57" s="84" t="s">
        <v>588</v>
      </c>
      <c r="N57" s="84" t="s">
        <v>588</v>
      </c>
      <c r="O57" s="85" t="s">
        <v>588</v>
      </c>
    </row>
    <row r="58" spans="1:21" ht="31.5" customHeight="1" thickBot="1" x14ac:dyDescent="0.2">
      <c r="B58" s="1259"/>
      <c r="C58" s="1260"/>
      <c r="D58" s="1264" t="s">
        <v>27</v>
      </c>
      <c r="E58" s="1265"/>
      <c r="F58" s="1265"/>
      <c r="G58" s="1265"/>
      <c r="H58" s="1265"/>
      <c r="I58" s="1265"/>
      <c r="J58" s="1266"/>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pTHCrx4s+KAKlOyCUBEz5suKkduD6dK+gOGCaYHmtZ7g8HaUmO9teJM/7RQMhGe3zvU7EaZsdghe5E9EC9tA==" saltValue="Q36I0IF6d7PTl91I8+Oi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7" t="s">
        <v>30</v>
      </c>
      <c r="C41" s="1288"/>
      <c r="D41" s="102"/>
      <c r="E41" s="1289" t="s">
        <v>31</v>
      </c>
      <c r="F41" s="1289"/>
      <c r="G41" s="1289"/>
      <c r="H41" s="1290"/>
      <c r="I41" s="103">
        <v>5845</v>
      </c>
      <c r="J41" s="104">
        <v>5755</v>
      </c>
      <c r="K41" s="104">
        <v>5794</v>
      </c>
      <c r="L41" s="104">
        <v>6010</v>
      </c>
      <c r="M41" s="105">
        <v>6328</v>
      </c>
    </row>
    <row r="42" spans="2:13" ht="27.75" customHeight="1" x14ac:dyDescent="0.15">
      <c r="B42" s="1277"/>
      <c r="C42" s="1278"/>
      <c r="D42" s="106"/>
      <c r="E42" s="1281" t="s">
        <v>32</v>
      </c>
      <c r="F42" s="1281"/>
      <c r="G42" s="1281"/>
      <c r="H42" s="1282"/>
      <c r="I42" s="107" t="s">
        <v>508</v>
      </c>
      <c r="J42" s="108">
        <v>3</v>
      </c>
      <c r="K42" s="108">
        <v>3</v>
      </c>
      <c r="L42" s="108">
        <v>2</v>
      </c>
      <c r="M42" s="109">
        <v>2</v>
      </c>
    </row>
    <row r="43" spans="2:13" ht="27.75" customHeight="1" x14ac:dyDescent="0.15">
      <c r="B43" s="1277"/>
      <c r="C43" s="1278"/>
      <c r="D43" s="106"/>
      <c r="E43" s="1281" t="s">
        <v>33</v>
      </c>
      <c r="F43" s="1281"/>
      <c r="G43" s="1281"/>
      <c r="H43" s="1282"/>
      <c r="I43" s="107">
        <v>2932</v>
      </c>
      <c r="J43" s="108">
        <v>2894</v>
      </c>
      <c r="K43" s="108">
        <v>2816</v>
      </c>
      <c r="L43" s="108">
        <v>2814</v>
      </c>
      <c r="M43" s="109">
        <v>2689</v>
      </c>
    </row>
    <row r="44" spans="2:13" ht="27.75" customHeight="1" x14ac:dyDescent="0.15">
      <c r="B44" s="1277"/>
      <c r="C44" s="1278"/>
      <c r="D44" s="106"/>
      <c r="E44" s="1281" t="s">
        <v>34</v>
      </c>
      <c r="F44" s="1281"/>
      <c r="G44" s="1281"/>
      <c r="H44" s="1282"/>
      <c r="I44" s="107">
        <v>169</v>
      </c>
      <c r="J44" s="108">
        <v>141</v>
      </c>
      <c r="K44" s="108">
        <v>113</v>
      </c>
      <c r="L44" s="108">
        <v>84</v>
      </c>
      <c r="M44" s="109">
        <v>55</v>
      </c>
    </row>
    <row r="45" spans="2:13" ht="27.75" customHeight="1" x14ac:dyDescent="0.15">
      <c r="B45" s="1277"/>
      <c r="C45" s="1278"/>
      <c r="D45" s="106"/>
      <c r="E45" s="1281" t="s">
        <v>35</v>
      </c>
      <c r="F45" s="1281"/>
      <c r="G45" s="1281"/>
      <c r="H45" s="1282"/>
      <c r="I45" s="107">
        <v>1102</v>
      </c>
      <c r="J45" s="108">
        <v>954</v>
      </c>
      <c r="K45" s="108">
        <v>924</v>
      </c>
      <c r="L45" s="108">
        <v>918</v>
      </c>
      <c r="M45" s="109">
        <v>1025</v>
      </c>
    </row>
    <row r="46" spans="2:13" ht="27.75" customHeight="1" x14ac:dyDescent="0.15">
      <c r="B46" s="1277"/>
      <c r="C46" s="1278"/>
      <c r="D46" s="110"/>
      <c r="E46" s="1281" t="s">
        <v>36</v>
      </c>
      <c r="F46" s="1281"/>
      <c r="G46" s="1281"/>
      <c r="H46" s="1282"/>
      <c r="I46" s="107" t="s">
        <v>508</v>
      </c>
      <c r="J46" s="108" t="s">
        <v>508</v>
      </c>
      <c r="K46" s="108" t="s">
        <v>508</v>
      </c>
      <c r="L46" s="108" t="s">
        <v>508</v>
      </c>
      <c r="M46" s="109" t="s">
        <v>508</v>
      </c>
    </row>
    <row r="47" spans="2:13" ht="27.75" customHeight="1" x14ac:dyDescent="0.15">
      <c r="B47" s="1277"/>
      <c r="C47" s="1278"/>
      <c r="D47" s="111"/>
      <c r="E47" s="1291" t="s">
        <v>37</v>
      </c>
      <c r="F47" s="1292"/>
      <c r="G47" s="1292"/>
      <c r="H47" s="1293"/>
      <c r="I47" s="107" t="s">
        <v>508</v>
      </c>
      <c r="J47" s="108" t="s">
        <v>508</v>
      </c>
      <c r="K47" s="108" t="s">
        <v>508</v>
      </c>
      <c r="L47" s="108" t="s">
        <v>508</v>
      </c>
      <c r="M47" s="109" t="s">
        <v>508</v>
      </c>
    </row>
    <row r="48" spans="2:13" ht="27.75" customHeight="1" x14ac:dyDescent="0.15">
      <c r="B48" s="1277"/>
      <c r="C48" s="1278"/>
      <c r="D48" s="106"/>
      <c r="E48" s="1281" t="s">
        <v>38</v>
      </c>
      <c r="F48" s="1281"/>
      <c r="G48" s="1281"/>
      <c r="H48" s="1282"/>
      <c r="I48" s="107" t="s">
        <v>508</v>
      </c>
      <c r="J48" s="108" t="s">
        <v>508</v>
      </c>
      <c r="K48" s="108" t="s">
        <v>508</v>
      </c>
      <c r="L48" s="108" t="s">
        <v>508</v>
      </c>
      <c r="M48" s="109" t="s">
        <v>508</v>
      </c>
    </row>
    <row r="49" spans="2:13" ht="27.75" customHeight="1" x14ac:dyDescent="0.15">
      <c r="B49" s="1279"/>
      <c r="C49" s="1280"/>
      <c r="D49" s="106"/>
      <c r="E49" s="1281" t="s">
        <v>39</v>
      </c>
      <c r="F49" s="1281"/>
      <c r="G49" s="1281"/>
      <c r="H49" s="1282"/>
      <c r="I49" s="107" t="s">
        <v>508</v>
      </c>
      <c r="J49" s="108" t="s">
        <v>508</v>
      </c>
      <c r="K49" s="108" t="s">
        <v>508</v>
      </c>
      <c r="L49" s="108" t="s">
        <v>508</v>
      </c>
      <c r="M49" s="109" t="s">
        <v>508</v>
      </c>
    </row>
    <row r="50" spans="2:13" ht="27.75" customHeight="1" x14ac:dyDescent="0.15">
      <c r="B50" s="1275" t="s">
        <v>40</v>
      </c>
      <c r="C50" s="1276"/>
      <c r="D50" s="112"/>
      <c r="E50" s="1281" t="s">
        <v>41</v>
      </c>
      <c r="F50" s="1281"/>
      <c r="G50" s="1281"/>
      <c r="H50" s="1282"/>
      <c r="I50" s="107">
        <v>1321</v>
      </c>
      <c r="J50" s="108">
        <v>1403</v>
      </c>
      <c r="K50" s="108">
        <v>1758</v>
      </c>
      <c r="L50" s="108">
        <v>1855</v>
      </c>
      <c r="M50" s="109">
        <v>1380</v>
      </c>
    </row>
    <row r="51" spans="2:13" ht="27.75" customHeight="1" x14ac:dyDescent="0.15">
      <c r="B51" s="1277"/>
      <c r="C51" s="1278"/>
      <c r="D51" s="106"/>
      <c r="E51" s="1281" t="s">
        <v>42</v>
      </c>
      <c r="F51" s="1281"/>
      <c r="G51" s="1281"/>
      <c r="H51" s="1282"/>
      <c r="I51" s="107">
        <v>5</v>
      </c>
      <c r="J51" s="108">
        <v>2</v>
      </c>
      <c r="K51" s="108">
        <v>0</v>
      </c>
      <c r="L51" s="108" t="s">
        <v>508</v>
      </c>
      <c r="M51" s="109" t="s">
        <v>508</v>
      </c>
    </row>
    <row r="52" spans="2:13" ht="27.75" customHeight="1" x14ac:dyDescent="0.15">
      <c r="B52" s="1279"/>
      <c r="C52" s="1280"/>
      <c r="D52" s="106"/>
      <c r="E52" s="1281" t="s">
        <v>43</v>
      </c>
      <c r="F52" s="1281"/>
      <c r="G52" s="1281"/>
      <c r="H52" s="1282"/>
      <c r="I52" s="107">
        <v>5791</v>
      </c>
      <c r="J52" s="108">
        <v>5701</v>
      </c>
      <c r="K52" s="108">
        <v>5574</v>
      </c>
      <c r="L52" s="108">
        <v>5855</v>
      </c>
      <c r="M52" s="109">
        <v>6029</v>
      </c>
    </row>
    <row r="53" spans="2:13" ht="27.75" customHeight="1" thickBot="1" x14ac:dyDescent="0.2">
      <c r="B53" s="1283" t="s">
        <v>44</v>
      </c>
      <c r="C53" s="1284"/>
      <c r="D53" s="113"/>
      <c r="E53" s="1285" t="s">
        <v>45</v>
      </c>
      <c r="F53" s="1285"/>
      <c r="G53" s="1285"/>
      <c r="H53" s="1286"/>
      <c r="I53" s="114">
        <v>2931</v>
      </c>
      <c r="J53" s="115">
        <v>2641</v>
      </c>
      <c r="K53" s="115">
        <v>2317</v>
      </c>
      <c r="L53" s="115">
        <v>2120</v>
      </c>
      <c r="M53" s="116">
        <v>2691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rGHkJUkoAD1a9a07DH3w4prdcUJ9kZMisUOZml7dJdssbDnNGuGOmuJUwv4kcmJkNu5CRjkHECsKNInF3kL/A==" saltValue="Ez+8Tska0AzF9432l0oM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115" zoomScaleNormal="11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2" t="s">
        <v>48</v>
      </c>
      <c r="D55" s="1302"/>
      <c r="E55" s="1303"/>
      <c r="F55" s="128">
        <v>886</v>
      </c>
      <c r="G55" s="128">
        <v>935</v>
      </c>
      <c r="H55" s="129">
        <v>1023</v>
      </c>
    </row>
    <row r="56" spans="2:8" ht="52.5" customHeight="1" x14ac:dyDescent="0.15">
      <c r="B56" s="130"/>
      <c r="C56" s="1304" t="s">
        <v>49</v>
      </c>
      <c r="D56" s="1304"/>
      <c r="E56" s="1305"/>
      <c r="F56" s="131">
        <v>2</v>
      </c>
      <c r="G56" s="131">
        <v>2</v>
      </c>
      <c r="H56" s="132">
        <v>2</v>
      </c>
    </row>
    <row r="57" spans="2:8" ht="53.25" customHeight="1" x14ac:dyDescent="0.15">
      <c r="B57" s="130"/>
      <c r="C57" s="1306" t="s">
        <v>50</v>
      </c>
      <c r="D57" s="1306"/>
      <c r="E57" s="1307"/>
      <c r="F57" s="133">
        <v>689</v>
      </c>
      <c r="G57" s="133">
        <v>810</v>
      </c>
      <c r="H57" s="134">
        <v>346</v>
      </c>
    </row>
    <row r="58" spans="2:8" ht="45.75" customHeight="1" x14ac:dyDescent="0.15">
      <c r="B58" s="135"/>
      <c r="C58" s="1294" t="s">
        <v>583</v>
      </c>
      <c r="D58" s="1295"/>
      <c r="E58" s="1296"/>
      <c r="F58" s="136"/>
      <c r="G58" s="136">
        <v>50</v>
      </c>
      <c r="H58" s="137">
        <v>132</v>
      </c>
    </row>
    <row r="59" spans="2:8" ht="45.75" customHeight="1" x14ac:dyDescent="0.15">
      <c r="B59" s="135"/>
      <c r="C59" s="1294" t="s">
        <v>584</v>
      </c>
      <c r="D59" s="1295"/>
      <c r="E59" s="1296"/>
      <c r="F59" s="136">
        <v>101</v>
      </c>
      <c r="G59" s="136">
        <v>101</v>
      </c>
      <c r="H59" s="137">
        <v>101</v>
      </c>
    </row>
    <row r="60" spans="2:8" ht="45.75" customHeight="1" x14ac:dyDescent="0.15">
      <c r="B60" s="135"/>
      <c r="C60" s="1294" t="s">
        <v>585</v>
      </c>
      <c r="D60" s="1295"/>
      <c r="E60" s="1296"/>
      <c r="F60" s="136">
        <v>23</v>
      </c>
      <c r="G60" s="136">
        <v>30</v>
      </c>
      <c r="H60" s="137">
        <v>42</v>
      </c>
    </row>
    <row r="61" spans="2:8" ht="45.75" customHeight="1" x14ac:dyDescent="0.15">
      <c r="B61" s="135"/>
      <c r="C61" s="1294" t="s">
        <v>586</v>
      </c>
      <c r="D61" s="1295"/>
      <c r="E61" s="1296"/>
      <c r="F61" s="136"/>
      <c r="G61" s="136">
        <v>14</v>
      </c>
      <c r="H61" s="137">
        <v>35</v>
      </c>
    </row>
    <row r="62" spans="2:8" ht="45.75" customHeight="1" thickBot="1" x14ac:dyDescent="0.2">
      <c r="B62" s="138"/>
      <c r="C62" s="1297" t="s">
        <v>587</v>
      </c>
      <c r="D62" s="1298"/>
      <c r="E62" s="1299"/>
      <c r="F62" s="139"/>
      <c r="G62" s="139"/>
      <c r="H62" s="140">
        <v>21</v>
      </c>
    </row>
    <row r="63" spans="2:8" ht="52.5" customHeight="1" thickBot="1" x14ac:dyDescent="0.2">
      <c r="B63" s="141"/>
      <c r="C63" s="1300" t="s">
        <v>51</v>
      </c>
      <c r="D63" s="1300"/>
      <c r="E63" s="1301"/>
      <c r="F63" s="142">
        <v>1577</v>
      </c>
      <c r="G63" s="142">
        <v>1747</v>
      </c>
      <c r="H63" s="143">
        <v>1371</v>
      </c>
    </row>
    <row r="64" spans="2:8" ht="15" customHeight="1" x14ac:dyDescent="0.15"/>
  </sheetData>
  <sheetProtection algorithmName="SHA-512" hashValue="S97RKQ5SZfZar2X8Wxbam/XbJnzcG9tFaxTbSRQxlPz1u1NvXn7f2sLvM8qoS4Ysi5Z/0Gor2QjHuKnHe5QplA==" saltValue="FIG5CjhLcFgnYe84H7T0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71590-67D3-4FE4-8509-50C3544CA36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592</v>
      </c>
    </row>
    <row r="50" spans="1:109" x14ac:dyDescent="0.15">
      <c r="B50" s="397"/>
      <c r="G50" s="1318"/>
      <c r="H50" s="1318"/>
      <c r="I50" s="1318"/>
      <c r="J50" s="1318"/>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97"/>
      <c r="G51" s="1323"/>
      <c r="H51" s="1323"/>
      <c r="I51" s="1326"/>
      <c r="J51" s="1326"/>
      <c r="K51" s="1324"/>
      <c r="L51" s="1324"/>
      <c r="M51" s="1324"/>
      <c r="N51" s="1324"/>
      <c r="AM51" s="406"/>
      <c r="AN51" s="1325" t="s">
        <v>593</v>
      </c>
      <c r="AO51" s="1325"/>
      <c r="AP51" s="1325"/>
      <c r="AQ51" s="1325"/>
      <c r="AR51" s="1325"/>
      <c r="AS51" s="1325"/>
      <c r="AT51" s="1325"/>
      <c r="AU51" s="1325"/>
      <c r="AV51" s="1325"/>
      <c r="AW51" s="1325"/>
      <c r="AX51" s="1325"/>
      <c r="AY51" s="1325"/>
      <c r="AZ51" s="1325"/>
      <c r="BA51" s="1325"/>
      <c r="BB51" s="1325" t="s">
        <v>594</v>
      </c>
      <c r="BC51" s="1325"/>
      <c r="BD51" s="1325"/>
      <c r="BE51" s="1325"/>
      <c r="BF51" s="1325"/>
      <c r="BG51" s="1325"/>
      <c r="BH51" s="1325"/>
      <c r="BI51" s="1325"/>
      <c r="BJ51" s="1325"/>
      <c r="BK51" s="1325"/>
      <c r="BL51" s="1325"/>
      <c r="BM51" s="1325"/>
      <c r="BN51" s="1325"/>
      <c r="BO51" s="1325"/>
      <c r="BP51" s="1308">
        <v>94.9</v>
      </c>
      <c r="BQ51" s="1308"/>
      <c r="BR51" s="1308"/>
      <c r="BS51" s="1308"/>
      <c r="BT51" s="1308"/>
      <c r="BU51" s="1308"/>
      <c r="BV51" s="1308"/>
      <c r="BW51" s="1308"/>
      <c r="BX51" s="1308">
        <v>87.4</v>
      </c>
      <c r="BY51" s="1308"/>
      <c r="BZ51" s="1308"/>
      <c r="CA51" s="1308"/>
      <c r="CB51" s="1308"/>
      <c r="CC51" s="1308"/>
      <c r="CD51" s="1308"/>
      <c r="CE51" s="1308"/>
      <c r="CF51" s="1308">
        <v>77.5</v>
      </c>
      <c r="CG51" s="1308"/>
      <c r="CH51" s="1308"/>
      <c r="CI51" s="1308"/>
      <c r="CJ51" s="1308"/>
      <c r="CK51" s="1308"/>
      <c r="CL51" s="1308"/>
      <c r="CM51" s="1308"/>
      <c r="CN51" s="1308">
        <v>70.400000000000006</v>
      </c>
      <c r="CO51" s="1308"/>
      <c r="CP51" s="1308"/>
      <c r="CQ51" s="1308"/>
      <c r="CR51" s="1308"/>
      <c r="CS51" s="1308"/>
      <c r="CT51" s="1308"/>
      <c r="CU51" s="1308"/>
      <c r="CV51" s="1308">
        <v>85.7</v>
      </c>
      <c r="CW51" s="1308"/>
      <c r="CX51" s="1308"/>
      <c r="CY51" s="1308"/>
      <c r="CZ51" s="1308"/>
      <c r="DA51" s="1308"/>
      <c r="DB51" s="1308"/>
      <c r="DC51" s="1308"/>
    </row>
    <row r="52" spans="1:109" x14ac:dyDescent="0.15">
      <c r="B52" s="397"/>
      <c r="G52" s="1323"/>
      <c r="H52" s="1323"/>
      <c r="I52" s="1326"/>
      <c r="J52" s="1326"/>
      <c r="K52" s="1324"/>
      <c r="L52" s="1324"/>
      <c r="M52" s="1324"/>
      <c r="N52" s="1324"/>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5"/>
      <c r="B53" s="397"/>
      <c r="G53" s="1323"/>
      <c r="H53" s="1323"/>
      <c r="I53" s="1318"/>
      <c r="J53" s="1318"/>
      <c r="K53" s="1324"/>
      <c r="L53" s="1324"/>
      <c r="M53" s="1324"/>
      <c r="N53" s="1324"/>
      <c r="AM53" s="406"/>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08">
        <v>83.3</v>
      </c>
      <c r="BQ53" s="1308"/>
      <c r="BR53" s="1308"/>
      <c r="BS53" s="1308"/>
      <c r="BT53" s="1308"/>
      <c r="BU53" s="1308"/>
      <c r="BV53" s="1308"/>
      <c r="BW53" s="1308"/>
      <c r="BX53" s="1308">
        <v>84.8</v>
      </c>
      <c r="BY53" s="1308"/>
      <c r="BZ53" s="1308"/>
      <c r="CA53" s="1308"/>
      <c r="CB53" s="1308"/>
      <c r="CC53" s="1308"/>
      <c r="CD53" s="1308"/>
      <c r="CE53" s="1308"/>
      <c r="CF53" s="1308">
        <v>85.7</v>
      </c>
      <c r="CG53" s="1308"/>
      <c r="CH53" s="1308"/>
      <c r="CI53" s="1308"/>
      <c r="CJ53" s="1308"/>
      <c r="CK53" s="1308"/>
      <c r="CL53" s="1308"/>
      <c r="CM53" s="1308"/>
      <c r="CN53" s="1308">
        <v>86.4</v>
      </c>
      <c r="CO53" s="1308"/>
      <c r="CP53" s="1308"/>
      <c r="CQ53" s="1308"/>
      <c r="CR53" s="1308"/>
      <c r="CS53" s="1308"/>
      <c r="CT53" s="1308"/>
      <c r="CU53" s="1308"/>
      <c r="CV53" s="1308">
        <v>80.900000000000006</v>
      </c>
      <c r="CW53" s="1308"/>
      <c r="CX53" s="1308"/>
      <c r="CY53" s="1308"/>
      <c r="CZ53" s="1308"/>
      <c r="DA53" s="1308"/>
      <c r="DB53" s="1308"/>
      <c r="DC53" s="1308"/>
    </row>
    <row r="54" spans="1:109" x14ac:dyDescent="0.15">
      <c r="A54" s="405"/>
      <c r="B54" s="397"/>
      <c r="G54" s="1323"/>
      <c r="H54" s="1323"/>
      <c r="I54" s="1318"/>
      <c r="J54" s="1318"/>
      <c r="K54" s="1324"/>
      <c r="L54" s="1324"/>
      <c r="M54" s="1324"/>
      <c r="N54" s="1324"/>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5"/>
      <c r="B55" s="397"/>
      <c r="G55" s="1318"/>
      <c r="H55" s="1318"/>
      <c r="I55" s="1318"/>
      <c r="J55" s="1318"/>
      <c r="K55" s="1324"/>
      <c r="L55" s="1324"/>
      <c r="M55" s="1324"/>
      <c r="N55" s="1324"/>
      <c r="AN55" s="1322" t="s">
        <v>596</v>
      </c>
      <c r="AO55" s="1322"/>
      <c r="AP55" s="1322"/>
      <c r="AQ55" s="1322"/>
      <c r="AR55" s="1322"/>
      <c r="AS55" s="1322"/>
      <c r="AT55" s="1322"/>
      <c r="AU55" s="1322"/>
      <c r="AV55" s="1322"/>
      <c r="AW55" s="1322"/>
      <c r="AX55" s="1322"/>
      <c r="AY55" s="1322"/>
      <c r="AZ55" s="1322"/>
      <c r="BA55" s="1322"/>
      <c r="BB55" s="1325" t="s">
        <v>594</v>
      </c>
      <c r="BC55" s="1325"/>
      <c r="BD55" s="1325"/>
      <c r="BE55" s="1325"/>
      <c r="BF55" s="1325"/>
      <c r="BG55" s="1325"/>
      <c r="BH55" s="1325"/>
      <c r="BI55" s="1325"/>
      <c r="BJ55" s="1325"/>
      <c r="BK55" s="1325"/>
      <c r="BL55" s="1325"/>
      <c r="BM55" s="1325"/>
      <c r="BN55" s="1325"/>
      <c r="BO55" s="1325"/>
      <c r="BP55" s="1308">
        <v>25.4</v>
      </c>
      <c r="BQ55" s="1308"/>
      <c r="BR55" s="1308"/>
      <c r="BS55" s="1308"/>
      <c r="BT55" s="1308"/>
      <c r="BU55" s="1308"/>
      <c r="BV55" s="1308"/>
      <c r="BW55" s="1308"/>
      <c r="BX55" s="1308">
        <v>23.4</v>
      </c>
      <c r="BY55" s="1308"/>
      <c r="BZ55" s="1308"/>
      <c r="CA55" s="1308"/>
      <c r="CB55" s="1308"/>
      <c r="CC55" s="1308"/>
      <c r="CD55" s="1308"/>
      <c r="CE55" s="1308"/>
      <c r="CF55" s="1308">
        <v>7.7</v>
      </c>
      <c r="CG55" s="1308"/>
      <c r="CH55" s="1308"/>
      <c r="CI55" s="1308"/>
      <c r="CJ55" s="1308"/>
      <c r="CK55" s="1308"/>
      <c r="CL55" s="1308"/>
      <c r="CM55" s="1308"/>
      <c r="CN55" s="1308">
        <v>3.2</v>
      </c>
      <c r="CO55" s="1308"/>
      <c r="CP55" s="1308"/>
      <c r="CQ55" s="1308"/>
      <c r="CR55" s="1308"/>
      <c r="CS55" s="1308"/>
      <c r="CT55" s="1308"/>
      <c r="CU55" s="1308"/>
      <c r="CV55" s="1308">
        <v>3.4</v>
      </c>
      <c r="CW55" s="1308"/>
      <c r="CX55" s="1308"/>
      <c r="CY55" s="1308"/>
      <c r="CZ55" s="1308"/>
      <c r="DA55" s="1308"/>
      <c r="DB55" s="1308"/>
      <c r="DC55" s="1308"/>
    </row>
    <row r="56" spans="1:109" x14ac:dyDescent="0.15">
      <c r="A56" s="405"/>
      <c r="B56" s="39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5" customFormat="1" x14ac:dyDescent="0.15">
      <c r="B57" s="409"/>
      <c r="G57" s="1318"/>
      <c r="H57" s="1318"/>
      <c r="I57" s="1327"/>
      <c r="J57" s="1327"/>
      <c r="K57" s="1324"/>
      <c r="L57" s="1324"/>
      <c r="M57" s="1324"/>
      <c r="N57" s="1324"/>
      <c r="AM57" s="390"/>
      <c r="AN57" s="1322"/>
      <c r="AO57" s="1322"/>
      <c r="AP57" s="1322"/>
      <c r="AQ57" s="1322"/>
      <c r="AR57" s="1322"/>
      <c r="AS57" s="1322"/>
      <c r="AT57" s="1322"/>
      <c r="AU57" s="1322"/>
      <c r="AV57" s="1322"/>
      <c r="AW57" s="1322"/>
      <c r="AX57" s="1322"/>
      <c r="AY57" s="1322"/>
      <c r="AZ57" s="1322"/>
      <c r="BA57" s="1322"/>
      <c r="BB57" s="1325" t="s">
        <v>595</v>
      </c>
      <c r="BC57" s="1325"/>
      <c r="BD57" s="1325"/>
      <c r="BE57" s="1325"/>
      <c r="BF57" s="1325"/>
      <c r="BG57" s="1325"/>
      <c r="BH57" s="1325"/>
      <c r="BI57" s="1325"/>
      <c r="BJ57" s="1325"/>
      <c r="BK57" s="1325"/>
      <c r="BL57" s="1325"/>
      <c r="BM57" s="1325"/>
      <c r="BN57" s="1325"/>
      <c r="BO57" s="1325"/>
      <c r="BP57" s="1308">
        <v>58.8</v>
      </c>
      <c r="BQ57" s="1308"/>
      <c r="BR57" s="1308"/>
      <c r="BS57" s="1308"/>
      <c r="BT57" s="1308"/>
      <c r="BU57" s="1308"/>
      <c r="BV57" s="1308"/>
      <c r="BW57" s="1308"/>
      <c r="BX57" s="1308">
        <v>59.2</v>
      </c>
      <c r="BY57" s="1308"/>
      <c r="BZ57" s="1308"/>
      <c r="CA57" s="1308"/>
      <c r="CB57" s="1308"/>
      <c r="CC57" s="1308"/>
      <c r="CD57" s="1308"/>
      <c r="CE57" s="1308"/>
      <c r="CF57" s="1308">
        <v>63.4</v>
      </c>
      <c r="CG57" s="1308"/>
      <c r="CH57" s="1308"/>
      <c r="CI57" s="1308"/>
      <c r="CJ57" s="1308"/>
      <c r="CK57" s="1308"/>
      <c r="CL57" s="1308"/>
      <c r="CM57" s="1308"/>
      <c r="CN57" s="1308">
        <v>63.3</v>
      </c>
      <c r="CO57" s="1308"/>
      <c r="CP57" s="1308"/>
      <c r="CQ57" s="1308"/>
      <c r="CR57" s="1308"/>
      <c r="CS57" s="1308"/>
      <c r="CT57" s="1308"/>
      <c r="CU57" s="1308"/>
      <c r="CV57" s="1308">
        <v>62.8</v>
      </c>
      <c r="CW57" s="1308"/>
      <c r="CX57" s="1308"/>
      <c r="CY57" s="1308"/>
      <c r="CZ57" s="1308"/>
      <c r="DA57" s="1308"/>
      <c r="DB57" s="1308"/>
      <c r="DC57" s="1308"/>
      <c r="DD57" s="410"/>
      <c r="DE57" s="409"/>
    </row>
    <row r="58" spans="1:109" s="405" customFormat="1" x14ac:dyDescent="0.15">
      <c r="A58" s="390"/>
      <c r="B58" s="409"/>
      <c r="G58" s="1318"/>
      <c r="H58" s="1318"/>
      <c r="I58" s="1327"/>
      <c r="J58" s="1327"/>
      <c r="K58" s="1324"/>
      <c r="L58" s="1324"/>
      <c r="M58" s="1324"/>
      <c r="N58" s="1324"/>
      <c r="AM58" s="390"/>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597</v>
      </c>
    </row>
    <row r="64" spans="1:109" x14ac:dyDescent="0.15">
      <c r="B64" s="397"/>
      <c r="G64" s="404"/>
      <c r="I64" s="417"/>
      <c r="J64" s="417"/>
      <c r="K64" s="417"/>
      <c r="L64" s="417"/>
      <c r="M64" s="417"/>
      <c r="N64" s="418"/>
      <c r="AM64" s="404"/>
      <c r="AN64" s="404" t="s">
        <v>591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592</v>
      </c>
    </row>
    <row r="72" spans="2:107" x14ac:dyDescent="0.15">
      <c r="B72" s="397"/>
      <c r="G72" s="1318"/>
      <c r="H72" s="1318"/>
      <c r="I72" s="1318"/>
      <c r="J72" s="1318"/>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x14ac:dyDescent="0.15">
      <c r="B73" s="397"/>
      <c r="G73" s="1323"/>
      <c r="H73" s="1323"/>
      <c r="I73" s="1323"/>
      <c r="J73" s="1323"/>
      <c r="K73" s="1328"/>
      <c r="L73" s="1328"/>
      <c r="M73" s="1328"/>
      <c r="N73" s="1328"/>
      <c r="AM73" s="406"/>
      <c r="AN73" s="1325" t="s">
        <v>593</v>
      </c>
      <c r="AO73" s="1325"/>
      <c r="AP73" s="1325"/>
      <c r="AQ73" s="1325"/>
      <c r="AR73" s="1325"/>
      <c r="AS73" s="1325"/>
      <c r="AT73" s="1325"/>
      <c r="AU73" s="1325"/>
      <c r="AV73" s="1325"/>
      <c r="AW73" s="1325"/>
      <c r="AX73" s="1325"/>
      <c r="AY73" s="1325"/>
      <c r="AZ73" s="1325"/>
      <c r="BA73" s="1325"/>
      <c r="BB73" s="1325" t="s">
        <v>594</v>
      </c>
      <c r="BC73" s="1325"/>
      <c r="BD73" s="1325"/>
      <c r="BE73" s="1325"/>
      <c r="BF73" s="1325"/>
      <c r="BG73" s="1325"/>
      <c r="BH73" s="1325"/>
      <c r="BI73" s="1325"/>
      <c r="BJ73" s="1325"/>
      <c r="BK73" s="1325"/>
      <c r="BL73" s="1325"/>
      <c r="BM73" s="1325"/>
      <c r="BN73" s="1325"/>
      <c r="BO73" s="1325"/>
      <c r="BP73" s="1308">
        <v>94.9</v>
      </c>
      <c r="BQ73" s="1308"/>
      <c r="BR73" s="1308"/>
      <c r="BS73" s="1308"/>
      <c r="BT73" s="1308"/>
      <c r="BU73" s="1308"/>
      <c r="BV73" s="1308"/>
      <c r="BW73" s="1308"/>
      <c r="BX73" s="1308">
        <v>87.4</v>
      </c>
      <c r="BY73" s="1308"/>
      <c r="BZ73" s="1308"/>
      <c r="CA73" s="1308"/>
      <c r="CB73" s="1308"/>
      <c r="CC73" s="1308"/>
      <c r="CD73" s="1308"/>
      <c r="CE73" s="1308"/>
      <c r="CF73" s="1308">
        <v>77.5</v>
      </c>
      <c r="CG73" s="1308"/>
      <c r="CH73" s="1308"/>
      <c r="CI73" s="1308"/>
      <c r="CJ73" s="1308"/>
      <c r="CK73" s="1308"/>
      <c r="CL73" s="1308"/>
      <c r="CM73" s="1308"/>
      <c r="CN73" s="1308">
        <v>70.400000000000006</v>
      </c>
      <c r="CO73" s="1308"/>
      <c r="CP73" s="1308"/>
      <c r="CQ73" s="1308"/>
      <c r="CR73" s="1308"/>
      <c r="CS73" s="1308"/>
      <c r="CT73" s="1308"/>
      <c r="CU73" s="1308"/>
      <c r="CV73" s="1308">
        <v>85.7</v>
      </c>
      <c r="CW73" s="1308"/>
      <c r="CX73" s="1308"/>
      <c r="CY73" s="1308"/>
      <c r="CZ73" s="1308"/>
      <c r="DA73" s="1308"/>
      <c r="DB73" s="1308"/>
      <c r="DC73" s="1308"/>
    </row>
    <row r="74" spans="2:107" x14ac:dyDescent="0.15">
      <c r="B74" s="397"/>
      <c r="G74" s="1323"/>
      <c r="H74" s="1323"/>
      <c r="I74" s="1323"/>
      <c r="J74" s="1323"/>
      <c r="K74" s="1328"/>
      <c r="L74" s="1328"/>
      <c r="M74" s="1328"/>
      <c r="N74" s="1328"/>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7"/>
      <c r="G75" s="1323"/>
      <c r="H75" s="1323"/>
      <c r="I75" s="1318"/>
      <c r="J75" s="1318"/>
      <c r="K75" s="1324"/>
      <c r="L75" s="1324"/>
      <c r="M75" s="1324"/>
      <c r="N75" s="1324"/>
      <c r="AM75" s="406"/>
      <c r="AN75" s="1325"/>
      <c r="AO75" s="1325"/>
      <c r="AP75" s="1325"/>
      <c r="AQ75" s="1325"/>
      <c r="AR75" s="1325"/>
      <c r="AS75" s="1325"/>
      <c r="AT75" s="1325"/>
      <c r="AU75" s="1325"/>
      <c r="AV75" s="1325"/>
      <c r="AW75" s="1325"/>
      <c r="AX75" s="1325"/>
      <c r="AY75" s="1325"/>
      <c r="AZ75" s="1325"/>
      <c r="BA75" s="1325"/>
      <c r="BB75" s="1325" t="s">
        <v>598</v>
      </c>
      <c r="BC75" s="1325"/>
      <c r="BD75" s="1325"/>
      <c r="BE75" s="1325"/>
      <c r="BF75" s="1325"/>
      <c r="BG75" s="1325"/>
      <c r="BH75" s="1325"/>
      <c r="BI75" s="1325"/>
      <c r="BJ75" s="1325"/>
      <c r="BK75" s="1325"/>
      <c r="BL75" s="1325"/>
      <c r="BM75" s="1325"/>
      <c r="BN75" s="1325"/>
      <c r="BO75" s="1325"/>
      <c r="BP75" s="1308">
        <v>7.5</v>
      </c>
      <c r="BQ75" s="1308"/>
      <c r="BR75" s="1308"/>
      <c r="BS75" s="1308"/>
      <c r="BT75" s="1308"/>
      <c r="BU75" s="1308"/>
      <c r="BV75" s="1308"/>
      <c r="BW75" s="1308"/>
      <c r="BX75" s="1308">
        <v>7.8</v>
      </c>
      <c r="BY75" s="1308"/>
      <c r="BZ75" s="1308"/>
      <c r="CA75" s="1308"/>
      <c r="CB75" s="1308"/>
      <c r="CC75" s="1308"/>
      <c r="CD75" s="1308"/>
      <c r="CE75" s="1308"/>
      <c r="CF75" s="1308">
        <v>8.9</v>
      </c>
      <c r="CG75" s="1308"/>
      <c r="CH75" s="1308"/>
      <c r="CI75" s="1308"/>
      <c r="CJ75" s="1308"/>
      <c r="CK75" s="1308"/>
      <c r="CL75" s="1308"/>
      <c r="CM75" s="1308"/>
      <c r="CN75" s="1308">
        <v>10.1</v>
      </c>
      <c r="CO75" s="1308"/>
      <c r="CP75" s="1308"/>
      <c r="CQ75" s="1308"/>
      <c r="CR75" s="1308"/>
      <c r="CS75" s="1308"/>
      <c r="CT75" s="1308"/>
      <c r="CU75" s="1308"/>
      <c r="CV75" s="1308">
        <v>10.5</v>
      </c>
      <c r="CW75" s="1308"/>
      <c r="CX75" s="1308"/>
      <c r="CY75" s="1308"/>
      <c r="CZ75" s="1308"/>
      <c r="DA75" s="1308"/>
      <c r="DB75" s="1308"/>
      <c r="DC75" s="1308"/>
    </row>
    <row r="76" spans="2:107" x14ac:dyDescent="0.15">
      <c r="B76" s="397"/>
      <c r="G76" s="1323"/>
      <c r="H76" s="1323"/>
      <c r="I76" s="1318"/>
      <c r="J76" s="1318"/>
      <c r="K76" s="1324"/>
      <c r="L76" s="1324"/>
      <c r="M76" s="1324"/>
      <c r="N76" s="1324"/>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7"/>
      <c r="G77" s="1318"/>
      <c r="H77" s="1318"/>
      <c r="I77" s="1318"/>
      <c r="J77" s="1318"/>
      <c r="K77" s="1328"/>
      <c r="L77" s="1328"/>
      <c r="M77" s="1328"/>
      <c r="N77" s="1328"/>
      <c r="AN77" s="1322" t="s">
        <v>596</v>
      </c>
      <c r="AO77" s="1322"/>
      <c r="AP77" s="1322"/>
      <c r="AQ77" s="1322"/>
      <c r="AR77" s="1322"/>
      <c r="AS77" s="1322"/>
      <c r="AT77" s="1322"/>
      <c r="AU77" s="1322"/>
      <c r="AV77" s="1322"/>
      <c r="AW77" s="1322"/>
      <c r="AX77" s="1322"/>
      <c r="AY77" s="1322"/>
      <c r="AZ77" s="1322"/>
      <c r="BA77" s="1322"/>
      <c r="BB77" s="1325" t="s">
        <v>594</v>
      </c>
      <c r="BC77" s="1325"/>
      <c r="BD77" s="1325"/>
      <c r="BE77" s="1325"/>
      <c r="BF77" s="1325"/>
      <c r="BG77" s="1325"/>
      <c r="BH77" s="1325"/>
      <c r="BI77" s="1325"/>
      <c r="BJ77" s="1325"/>
      <c r="BK77" s="1325"/>
      <c r="BL77" s="1325"/>
      <c r="BM77" s="1325"/>
      <c r="BN77" s="1325"/>
      <c r="BO77" s="1325"/>
      <c r="BP77" s="1308">
        <v>25.4</v>
      </c>
      <c r="BQ77" s="1308"/>
      <c r="BR77" s="1308"/>
      <c r="BS77" s="1308"/>
      <c r="BT77" s="1308"/>
      <c r="BU77" s="1308"/>
      <c r="BV77" s="1308"/>
      <c r="BW77" s="1308"/>
      <c r="BX77" s="1308">
        <v>23.4</v>
      </c>
      <c r="BY77" s="1308"/>
      <c r="BZ77" s="1308"/>
      <c r="CA77" s="1308"/>
      <c r="CB77" s="1308"/>
      <c r="CC77" s="1308"/>
      <c r="CD77" s="1308"/>
      <c r="CE77" s="1308"/>
      <c r="CF77" s="1308">
        <v>7.7</v>
      </c>
      <c r="CG77" s="1308"/>
      <c r="CH77" s="1308"/>
      <c r="CI77" s="1308"/>
      <c r="CJ77" s="1308"/>
      <c r="CK77" s="1308"/>
      <c r="CL77" s="1308"/>
      <c r="CM77" s="1308"/>
      <c r="CN77" s="1308">
        <v>3.2</v>
      </c>
      <c r="CO77" s="1308"/>
      <c r="CP77" s="1308"/>
      <c r="CQ77" s="1308"/>
      <c r="CR77" s="1308"/>
      <c r="CS77" s="1308"/>
      <c r="CT77" s="1308"/>
      <c r="CU77" s="1308"/>
      <c r="CV77" s="1308">
        <v>3.4</v>
      </c>
      <c r="CW77" s="1308"/>
      <c r="CX77" s="1308"/>
      <c r="CY77" s="1308"/>
      <c r="CZ77" s="1308"/>
      <c r="DA77" s="1308"/>
      <c r="DB77" s="1308"/>
      <c r="DC77" s="1308"/>
    </row>
    <row r="78" spans="2:107" x14ac:dyDescent="0.15">
      <c r="B78" s="397"/>
      <c r="G78" s="1318"/>
      <c r="H78" s="1318"/>
      <c r="I78" s="1318"/>
      <c r="J78" s="1318"/>
      <c r="K78" s="1328"/>
      <c r="L78" s="1328"/>
      <c r="M78" s="1328"/>
      <c r="N78" s="132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7"/>
      <c r="G79" s="1318"/>
      <c r="H79" s="1318"/>
      <c r="I79" s="1327"/>
      <c r="J79" s="1327"/>
      <c r="K79" s="1329"/>
      <c r="L79" s="1329"/>
      <c r="M79" s="1329"/>
      <c r="N79" s="1329"/>
      <c r="AN79" s="1322"/>
      <c r="AO79" s="1322"/>
      <c r="AP79" s="1322"/>
      <c r="AQ79" s="1322"/>
      <c r="AR79" s="1322"/>
      <c r="AS79" s="1322"/>
      <c r="AT79" s="1322"/>
      <c r="AU79" s="1322"/>
      <c r="AV79" s="1322"/>
      <c r="AW79" s="1322"/>
      <c r="AX79" s="1322"/>
      <c r="AY79" s="1322"/>
      <c r="AZ79" s="1322"/>
      <c r="BA79" s="1322"/>
      <c r="BB79" s="1325" t="s">
        <v>598</v>
      </c>
      <c r="BC79" s="1325"/>
      <c r="BD79" s="1325"/>
      <c r="BE79" s="1325"/>
      <c r="BF79" s="1325"/>
      <c r="BG79" s="1325"/>
      <c r="BH79" s="1325"/>
      <c r="BI79" s="1325"/>
      <c r="BJ79" s="1325"/>
      <c r="BK79" s="1325"/>
      <c r="BL79" s="1325"/>
      <c r="BM79" s="1325"/>
      <c r="BN79" s="1325"/>
      <c r="BO79" s="1325"/>
      <c r="BP79" s="1308">
        <v>8.6</v>
      </c>
      <c r="BQ79" s="1308"/>
      <c r="BR79" s="1308"/>
      <c r="BS79" s="1308"/>
      <c r="BT79" s="1308"/>
      <c r="BU79" s="1308"/>
      <c r="BV79" s="1308"/>
      <c r="BW79" s="1308"/>
      <c r="BX79" s="1308">
        <v>8.5</v>
      </c>
      <c r="BY79" s="1308"/>
      <c r="BZ79" s="1308"/>
      <c r="CA79" s="1308"/>
      <c r="CB79" s="1308"/>
      <c r="CC79" s="1308"/>
      <c r="CD79" s="1308"/>
      <c r="CE79" s="1308"/>
      <c r="CF79" s="1308">
        <v>8.6</v>
      </c>
      <c r="CG79" s="1308"/>
      <c r="CH79" s="1308"/>
      <c r="CI79" s="1308"/>
      <c r="CJ79" s="1308"/>
      <c r="CK79" s="1308"/>
      <c r="CL79" s="1308"/>
      <c r="CM79" s="1308"/>
      <c r="CN79" s="1308">
        <v>8.8000000000000007</v>
      </c>
      <c r="CO79" s="1308"/>
      <c r="CP79" s="1308"/>
      <c r="CQ79" s="1308"/>
      <c r="CR79" s="1308"/>
      <c r="CS79" s="1308"/>
      <c r="CT79" s="1308"/>
      <c r="CU79" s="1308"/>
      <c r="CV79" s="1308">
        <v>8.8000000000000007</v>
      </c>
      <c r="CW79" s="1308"/>
      <c r="CX79" s="1308"/>
      <c r="CY79" s="1308"/>
      <c r="CZ79" s="1308"/>
      <c r="DA79" s="1308"/>
      <c r="DB79" s="1308"/>
      <c r="DC79" s="1308"/>
    </row>
    <row r="80" spans="2:107" x14ac:dyDescent="0.15">
      <c r="B80" s="397"/>
      <c r="G80" s="1318"/>
      <c r="H80" s="1318"/>
      <c r="I80" s="1327"/>
      <c r="J80" s="1327"/>
      <c r="K80" s="1329"/>
      <c r="L80" s="1329"/>
      <c r="M80" s="1329"/>
      <c r="N80" s="132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wtSYytFxeGCkpt7rjy3rklwE3egSdGbQl7LaWuhHAG/+Q7g/hWRe/LEwBwcTi3SHkPfIptZX9eKNUaUyoE83Q==" saltValue="Bvdc9pZUJdzi3XSq/Pt6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CD3D2-ACA0-4585-B92E-1DC5EF58B35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rUIAPq8hRYz+yTCttlzhjwhzzt9obQ5EZBvP1L6qbDAcE4PqgRQmihEb4eUB7Ax5qSlLi0/DaK2y5IY9GO+zcQ==" saltValue="0fKQE0MDcGvdYFjfoto6Y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ED0FC-3A9D-464C-AD58-FD400464CB0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tTg9+CwP+n8TifDUSuz8rolzitelUG+hHgRblmoM7qlf+TvMoXBjZx8hxIA5ODYd65fx/CmuUYs0BUB2Mcd9cw==" saltValue="EquUedazGV3tFQUaROqFP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27177</v>
      </c>
      <c r="E3" s="162"/>
      <c r="F3" s="163">
        <v>119882</v>
      </c>
      <c r="G3" s="164"/>
      <c r="H3" s="165"/>
    </row>
    <row r="4" spans="1:8" x14ac:dyDescent="0.15">
      <c r="A4" s="166"/>
      <c r="B4" s="167"/>
      <c r="C4" s="168"/>
      <c r="D4" s="169">
        <v>19191</v>
      </c>
      <c r="E4" s="170"/>
      <c r="F4" s="171">
        <v>66481</v>
      </c>
      <c r="G4" s="172"/>
      <c r="H4" s="173"/>
    </row>
    <row r="5" spans="1:8" x14ac:dyDescent="0.15">
      <c r="A5" s="154" t="s">
        <v>542</v>
      </c>
      <c r="B5" s="159"/>
      <c r="C5" s="160"/>
      <c r="D5" s="161">
        <v>37701</v>
      </c>
      <c r="E5" s="162"/>
      <c r="F5" s="163">
        <v>116162</v>
      </c>
      <c r="G5" s="164"/>
      <c r="H5" s="165"/>
    </row>
    <row r="6" spans="1:8" x14ac:dyDescent="0.15">
      <c r="A6" s="166"/>
      <c r="B6" s="167"/>
      <c r="C6" s="168"/>
      <c r="D6" s="169">
        <v>31102</v>
      </c>
      <c r="E6" s="170"/>
      <c r="F6" s="171">
        <v>61562</v>
      </c>
      <c r="G6" s="172"/>
      <c r="H6" s="173"/>
    </row>
    <row r="7" spans="1:8" x14ac:dyDescent="0.15">
      <c r="A7" s="154" t="s">
        <v>543</v>
      </c>
      <c r="B7" s="159"/>
      <c r="C7" s="160"/>
      <c r="D7" s="161">
        <v>51495</v>
      </c>
      <c r="E7" s="162"/>
      <c r="F7" s="163">
        <v>121449</v>
      </c>
      <c r="G7" s="164"/>
      <c r="H7" s="165"/>
    </row>
    <row r="8" spans="1:8" x14ac:dyDescent="0.15">
      <c r="A8" s="166"/>
      <c r="B8" s="167"/>
      <c r="C8" s="168"/>
      <c r="D8" s="169">
        <v>44183</v>
      </c>
      <c r="E8" s="170"/>
      <c r="F8" s="171">
        <v>62922</v>
      </c>
      <c r="G8" s="172"/>
      <c r="H8" s="173"/>
    </row>
    <row r="9" spans="1:8" x14ac:dyDescent="0.15">
      <c r="A9" s="154" t="s">
        <v>544</v>
      </c>
      <c r="B9" s="159"/>
      <c r="C9" s="160"/>
      <c r="D9" s="161">
        <v>109268</v>
      </c>
      <c r="E9" s="162"/>
      <c r="F9" s="163">
        <v>145139</v>
      </c>
      <c r="G9" s="164"/>
      <c r="H9" s="165"/>
    </row>
    <row r="10" spans="1:8" x14ac:dyDescent="0.15">
      <c r="A10" s="166"/>
      <c r="B10" s="167"/>
      <c r="C10" s="168"/>
      <c r="D10" s="169">
        <v>51949</v>
      </c>
      <c r="E10" s="170"/>
      <c r="F10" s="171">
        <v>83762</v>
      </c>
      <c r="G10" s="172"/>
      <c r="H10" s="173"/>
    </row>
    <row r="11" spans="1:8" x14ac:dyDescent="0.15">
      <c r="A11" s="154" t="s">
        <v>545</v>
      </c>
      <c r="B11" s="159"/>
      <c r="C11" s="160"/>
      <c r="D11" s="161">
        <v>237665</v>
      </c>
      <c r="E11" s="162"/>
      <c r="F11" s="163">
        <v>125391</v>
      </c>
      <c r="G11" s="164"/>
      <c r="H11" s="165"/>
    </row>
    <row r="12" spans="1:8" x14ac:dyDescent="0.15">
      <c r="A12" s="166"/>
      <c r="B12" s="167"/>
      <c r="C12" s="174"/>
      <c r="D12" s="169">
        <v>114629</v>
      </c>
      <c r="E12" s="170"/>
      <c r="F12" s="171">
        <v>68516</v>
      </c>
      <c r="G12" s="172"/>
      <c r="H12" s="173"/>
    </row>
    <row r="13" spans="1:8" x14ac:dyDescent="0.15">
      <c r="A13" s="154"/>
      <c r="B13" s="159"/>
      <c r="C13" s="175"/>
      <c r="D13" s="176">
        <v>92661</v>
      </c>
      <c r="E13" s="177"/>
      <c r="F13" s="178">
        <v>125605</v>
      </c>
      <c r="G13" s="179"/>
      <c r="H13" s="165"/>
    </row>
    <row r="14" spans="1:8" x14ac:dyDescent="0.15">
      <c r="A14" s="166"/>
      <c r="B14" s="167"/>
      <c r="C14" s="168"/>
      <c r="D14" s="169">
        <v>52211</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4.91</v>
      </c>
      <c r="D19" s="180">
        <f>ROUND(VALUE(SUBSTITUTE(実質収支比率等に係る経年分析!H$48,"▲","-")),2)</f>
        <v>5.67</v>
      </c>
      <c r="E19" s="180">
        <f>ROUND(VALUE(SUBSTITUTE(実質収支比率等に係る経年分析!I$48,"▲","-")),2)</f>
        <v>7.84</v>
      </c>
      <c r="F19" s="180">
        <f>ROUND(VALUE(SUBSTITUTE(実質収支比率等に係る経年分析!J$48,"▲","-")),2)</f>
        <v>8.3699999999999992</v>
      </c>
    </row>
    <row r="20" spans="1:11" x14ac:dyDescent="0.15">
      <c r="A20" s="180" t="s">
        <v>55</v>
      </c>
      <c r="B20" s="180">
        <f>ROUND(VALUE(SUBSTITUTE(実質収支比率等に係る経年分析!F$47,"▲","-")),2)</f>
        <v>24.09</v>
      </c>
      <c r="C20" s="180">
        <f>ROUND(VALUE(SUBSTITUTE(実質収支比率等に係る経年分析!G$47,"▲","-")),2)</f>
        <v>23.94</v>
      </c>
      <c r="D20" s="180">
        <f>ROUND(VALUE(SUBSTITUTE(実質収支比率等に係る経年分析!H$47,"▲","-")),2)</f>
        <v>25.14</v>
      </c>
      <c r="E20" s="180">
        <f>ROUND(VALUE(SUBSTITUTE(実質収支比率等に係る経年分析!I$47,"▲","-")),2)</f>
        <v>26.54</v>
      </c>
      <c r="F20" s="180">
        <f>ROUND(VALUE(SUBSTITUTE(実質収支比率等に係る経年分析!J$47,"▲","-")),2)</f>
        <v>28.15</v>
      </c>
    </row>
    <row r="21" spans="1:11" x14ac:dyDescent="0.15">
      <c r="A21" s="180" t="s">
        <v>56</v>
      </c>
      <c r="B21" s="180">
        <f>IF(ISNUMBER(VALUE(SUBSTITUTE(実質収支比率等に係る経年分析!F$49,"▲","-"))),ROUND(VALUE(SUBSTITUTE(実質収支比率等に係る経年分析!F$49,"▲","-")),2),NA())</f>
        <v>1.36</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1.77</v>
      </c>
      <c r="E21" s="180">
        <f>IF(ISNUMBER(VALUE(SUBSTITUTE(実質収支比率等に係る経年分析!I$49,"▲","-"))),ROUND(VALUE(SUBSTITUTE(実質収支比率等に係る経年分析!I$49,"▲","-")),2),NA())</f>
        <v>3.59</v>
      </c>
      <c r="F21" s="180">
        <f>IF(ISNUMBER(VALUE(SUBSTITUTE(実質収支比率等に係る経年分析!J$49,"▲","-"))),ROUND(VALUE(SUBSTITUTE(実質収支比率等に係る経年分析!J$49,"▲","-")),2),NA())</f>
        <v>3.18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障害認定事業特別会計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2.4900000000000002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541</v>
      </c>
      <c r="E42" s="182"/>
      <c r="F42" s="182"/>
      <c r="G42" s="182">
        <f>'実質公債費比率（分子）の構造'!L$52</f>
        <v>532</v>
      </c>
      <c r="H42" s="182"/>
      <c r="I42" s="182"/>
      <c r="J42" s="182">
        <f>'実質公債費比率（分子）の構造'!M$52</f>
        <v>535</v>
      </c>
      <c r="K42" s="182"/>
      <c r="L42" s="182"/>
      <c r="M42" s="182">
        <f>'実質公債費比率（分子）の構造'!N$52</f>
        <v>516</v>
      </c>
      <c r="N42" s="182"/>
      <c r="O42" s="182"/>
      <c r="P42" s="182">
        <f>'実質公債費比率（分子）の構造'!O$52</f>
        <v>495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202</v>
      </c>
      <c r="C46" s="182"/>
      <c r="D46" s="182"/>
      <c r="E46" s="182">
        <f>'実質公債費比率（分子）の構造'!L$48</f>
        <v>239</v>
      </c>
      <c r="F46" s="182"/>
      <c r="G46" s="182"/>
      <c r="H46" s="182">
        <f>'実質公債費比率（分子）の構造'!M$48</f>
        <v>220</v>
      </c>
      <c r="I46" s="182"/>
      <c r="J46" s="182"/>
      <c r="K46" s="182">
        <f>'実質公債費比率（分子）の構造'!N$48</f>
        <v>205</v>
      </c>
      <c r="L46" s="182"/>
      <c r="M46" s="182"/>
      <c r="N46" s="182">
        <f>'実質公債費比率（分子）の構造'!O$48</f>
        <v>209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533</v>
      </c>
      <c r="C49" s="182"/>
      <c r="D49" s="182"/>
      <c r="E49" s="182">
        <f>'実質公債費比率（分子）の構造'!L$45</f>
        <v>559</v>
      </c>
      <c r="F49" s="182"/>
      <c r="G49" s="182"/>
      <c r="H49" s="182">
        <f>'実質公債費比率（分子）の構造'!M$45</f>
        <v>612</v>
      </c>
      <c r="I49" s="182"/>
      <c r="J49" s="182"/>
      <c r="K49" s="182">
        <f>'実質公債費比率（分子）の構造'!N$45</f>
        <v>615</v>
      </c>
      <c r="L49" s="182"/>
      <c r="M49" s="182"/>
      <c r="N49" s="182">
        <f>'実質公債費比率（分子）の構造'!O$45</f>
        <v>598</v>
      </c>
      <c r="O49" s="182"/>
      <c r="P49" s="182"/>
    </row>
    <row r="50" spans="1:16" x14ac:dyDescent="0.15">
      <c r="A50" s="182" t="s">
        <v>71</v>
      </c>
      <c r="B50" s="182" t="e">
        <f>NA()</f>
        <v>#N/A</v>
      </c>
      <c r="C50" s="182">
        <f>IF(ISNUMBER('実質公債費比率（分子）の構造'!K$53),'実質公債費比率（分子）の構造'!K$53,NA())</f>
        <v>211</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314</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328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5791</v>
      </c>
      <c r="E56" s="181"/>
      <c r="F56" s="181"/>
      <c r="G56" s="181">
        <f>'将来負担比率（分子）の構造'!J$52</f>
        <v>5701</v>
      </c>
      <c r="H56" s="181"/>
      <c r="I56" s="181"/>
      <c r="J56" s="181">
        <f>'将来負担比率（分子）の構造'!K$52</f>
        <v>5574</v>
      </c>
      <c r="K56" s="181"/>
      <c r="L56" s="181"/>
      <c r="M56" s="181">
        <f>'将来負担比率（分子）の構造'!L$52</f>
        <v>5855</v>
      </c>
      <c r="N56" s="181"/>
      <c r="O56" s="181"/>
      <c r="P56" s="181">
        <f>'将来負担比率（分子）の構造'!M$52</f>
        <v>6029</v>
      </c>
    </row>
    <row r="57" spans="1:16" x14ac:dyDescent="0.15">
      <c r="A57" s="181" t="s">
        <v>42</v>
      </c>
      <c r="B57" s="181"/>
      <c r="C57" s="181"/>
      <c r="D57" s="181">
        <f>'将来負担比率（分子）の構造'!I$51</f>
        <v>5</v>
      </c>
      <c r="E57" s="181"/>
      <c r="F57" s="181"/>
      <c r="G57" s="181">
        <f>'将来負担比率（分子）の構造'!J$51</f>
        <v>2</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1321</v>
      </c>
      <c r="E58" s="181"/>
      <c r="F58" s="181"/>
      <c r="G58" s="181">
        <f>'将来負担比率（分子）の構造'!J$50</f>
        <v>1403</v>
      </c>
      <c r="H58" s="181"/>
      <c r="I58" s="181"/>
      <c r="J58" s="181">
        <f>'将来負担比率（分子）の構造'!K$50</f>
        <v>1758</v>
      </c>
      <c r="K58" s="181"/>
      <c r="L58" s="181"/>
      <c r="M58" s="181">
        <f>'将来負担比率（分子）の構造'!L$50</f>
        <v>1855</v>
      </c>
      <c r="N58" s="181"/>
      <c r="O58" s="181"/>
      <c r="P58" s="181">
        <f>'将来負担比率（分子）の構造'!M$50</f>
        <v>1380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1102</v>
      </c>
      <c r="C62" s="181"/>
      <c r="D62" s="181"/>
      <c r="E62" s="181">
        <f>'将来負担比率（分子）の構造'!J$45</f>
        <v>954</v>
      </c>
      <c r="F62" s="181"/>
      <c r="G62" s="181"/>
      <c r="H62" s="181">
        <f>'将来負担比率（分子）の構造'!K$45</f>
        <v>924</v>
      </c>
      <c r="I62" s="181"/>
      <c r="J62" s="181"/>
      <c r="K62" s="181">
        <f>'将来負担比率（分子）の構造'!L$45</f>
        <v>918</v>
      </c>
      <c r="L62" s="181"/>
      <c r="M62" s="181"/>
      <c r="N62" s="181">
        <f>'将来負担比率（分子）の構造'!M$45</f>
        <v>1025</v>
      </c>
      <c r="O62" s="181"/>
      <c r="P62" s="181"/>
    </row>
    <row r="63" spans="1:16" x14ac:dyDescent="0.15">
      <c r="A63" s="181" t="s">
        <v>34</v>
      </c>
      <c r="B63" s="181">
        <f>'将来負担比率（分子）の構造'!I$44</f>
        <v>169</v>
      </c>
      <c r="C63" s="181"/>
      <c r="D63" s="181"/>
      <c r="E63" s="181">
        <f>'将来負担比率（分子）の構造'!J$44</f>
        <v>141</v>
      </c>
      <c r="F63" s="181"/>
      <c r="G63" s="181"/>
      <c r="H63" s="181">
        <f>'将来負担比率（分子）の構造'!K$44</f>
        <v>113</v>
      </c>
      <c r="I63" s="181"/>
      <c r="J63" s="181"/>
      <c r="K63" s="181">
        <f>'将来負担比率（分子）の構造'!L$44</f>
        <v>84</v>
      </c>
      <c r="L63" s="181"/>
      <c r="M63" s="181"/>
      <c r="N63" s="181">
        <f>'将来負担比率（分子）の構造'!M$44</f>
        <v>55</v>
      </c>
      <c r="O63" s="181"/>
      <c r="P63" s="181"/>
    </row>
    <row r="64" spans="1:16" x14ac:dyDescent="0.15">
      <c r="A64" s="181" t="s">
        <v>33</v>
      </c>
      <c r="B64" s="181">
        <f>'将来負担比率（分子）の構造'!I$43</f>
        <v>2932</v>
      </c>
      <c r="C64" s="181"/>
      <c r="D64" s="181"/>
      <c r="E64" s="181">
        <f>'将来負担比率（分子）の構造'!J$43</f>
        <v>2894</v>
      </c>
      <c r="F64" s="181"/>
      <c r="G64" s="181"/>
      <c r="H64" s="181">
        <f>'将来負担比率（分子）の構造'!K$43</f>
        <v>2816</v>
      </c>
      <c r="I64" s="181"/>
      <c r="J64" s="181"/>
      <c r="K64" s="181">
        <f>'将来負担比率（分子）の構造'!L$43</f>
        <v>2814</v>
      </c>
      <c r="L64" s="181"/>
      <c r="M64" s="181"/>
      <c r="N64" s="181">
        <f>'将来負担比率（分子）の構造'!M$43</f>
        <v>2689</v>
      </c>
      <c r="O64" s="181"/>
      <c r="P64" s="181"/>
    </row>
    <row r="65" spans="1:16" x14ac:dyDescent="0.15">
      <c r="A65" s="181" t="s">
        <v>32</v>
      </c>
      <c r="B65" s="181" t="str">
        <f>'将来負担比率（分子）の構造'!I$42</f>
        <v>-</v>
      </c>
      <c r="C65" s="181"/>
      <c r="D65" s="181"/>
      <c r="E65" s="181">
        <f>'将来負担比率（分子）の構造'!J$42</f>
        <v>3</v>
      </c>
      <c r="F65" s="181"/>
      <c r="G65" s="181"/>
      <c r="H65" s="181">
        <f>'将来負担比率（分子）の構造'!K$42</f>
        <v>3</v>
      </c>
      <c r="I65" s="181"/>
      <c r="J65" s="181"/>
      <c r="K65" s="181">
        <f>'将来負担比率（分子）の構造'!L$42</f>
        <v>2</v>
      </c>
      <c r="L65" s="181"/>
      <c r="M65" s="181"/>
      <c r="N65" s="181">
        <f>'将来負担比率（分子）の構造'!M$42</f>
        <v>2</v>
      </c>
      <c r="O65" s="181"/>
      <c r="P65" s="181"/>
    </row>
    <row r="66" spans="1:16" x14ac:dyDescent="0.15">
      <c r="A66" s="181" t="s">
        <v>31</v>
      </c>
      <c r="B66" s="181">
        <f>'将来負担比率（分子）の構造'!I$41</f>
        <v>5845</v>
      </c>
      <c r="C66" s="181"/>
      <c r="D66" s="181"/>
      <c r="E66" s="181">
        <f>'将来負担比率（分子）の構造'!J$41</f>
        <v>5755</v>
      </c>
      <c r="F66" s="181"/>
      <c r="G66" s="181"/>
      <c r="H66" s="181">
        <f>'将来負担比率（分子）の構造'!K$41</f>
        <v>5794</v>
      </c>
      <c r="I66" s="181"/>
      <c r="J66" s="181"/>
      <c r="K66" s="181">
        <f>'将来負担比率（分子）の構造'!L$41</f>
        <v>6010</v>
      </c>
      <c r="L66" s="181"/>
      <c r="M66" s="181"/>
      <c r="N66" s="181">
        <f>'将来負担比率（分子）の構造'!M$41</f>
        <v>6328</v>
      </c>
      <c r="O66" s="181"/>
      <c r="P66" s="181"/>
    </row>
    <row r="67" spans="1:16" x14ac:dyDescent="0.15">
      <c r="A67" s="181" t="s">
        <v>75</v>
      </c>
      <c r="B67" s="181" t="e">
        <f>NA()</f>
        <v>#N/A</v>
      </c>
      <c r="C67" s="181">
        <f>IF(ISNUMBER('将来負担比率（分子）の構造'!I$53), IF('将来負担比率（分子）の構造'!I$53 &lt; 0, 0, '将来負担比率（分子）の構造'!I$53), NA())</f>
        <v>2931</v>
      </c>
      <c r="D67" s="181" t="e">
        <f>NA()</f>
        <v>#N/A</v>
      </c>
      <c r="E67" s="181" t="e">
        <f>NA()</f>
        <v>#N/A</v>
      </c>
      <c r="F67" s="181">
        <f>IF(ISNUMBER('将来負担比率（分子）の構造'!J$53), IF('将来負担比率（分子）の構造'!J$53 &lt; 0, 0, '将来負担比率（分子）の構造'!J$53), NA())</f>
        <v>2641</v>
      </c>
      <c r="G67" s="181" t="e">
        <f>NA()</f>
        <v>#N/A</v>
      </c>
      <c r="H67" s="181" t="e">
        <f>NA()</f>
        <v>#N/A</v>
      </c>
      <c r="I67" s="181">
        <f>IF(ISNUMBER('将来負担比率（分子）の構造'!K$53), IF('将来負担比率（分子）の構造'!K$53 &lt; 0, 0, '将来負担比率（分子）の構造'!K$53), NA())</f>
        <v>2317</v>
      </c>
      <c r="J67" s="181" t="e">
        <f>NA()</f>
        <v>#N/A</v>
      </c>
      <c r="K67" s="181" t="e">
        <f>NA()</f>
        <v>#N/A</v>
      </c>
      <c r="L67" s="181">
        <f>IF(ISNUMBER('将来負担比率（分子）の構造'!L$53), IF('将来負担比率（分子）の構造'!L$53 &lt; 0, 0, '将来負担比率（分子）の構造'!L$53), NA())</f>
        <v>2120</v>
      </c>
      <c r="M67" s="181" t="e">
        <f>NA()</f>
        <v>#N/A</v>
      </c>
      <c r="N67" s="181" t="e">
        <f>NA()</f>
        <v>#N/A</v>
      </c>
      <c r="O67" s="181">
        <f>IF(ISNUMBER('将来負担比率（分子）の構造'!M$53), IF('将来負担比率（分子）の構造'!M$53 &lt; 0, 0, '将来負担比率（分子）の構造'!M$53), NA())</f>
        <v>2691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886</v>
      </c>
      <c r="C72" s="185">
        <f>基金残高に係る経年分析!G55</f>
        <v>935</v>
      </c>
      <c r="D72" s="185">
        <f>基金残高に係る経年分析!H55</f>
        <v>1023</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689</v>
      </c>
      <c r="C74" s="185">
        <f>基金残高に係る経年分析!G57</f>
        <v>810</v>
      </c>
      <c r="D74" s="185">
        <f>基金残高に係る経年分析!H57</f>
        <v>346</v>
      </c>
    </row>
  </sheetData>
  <sheetProtection algorithmName="SHA-512" hashValue="dquNVYGqkvJQAYW5f2dM8Hq0su14M3l44OVc3yPbiCllf05Wrtc6uUMF46f/8GXHspn3kyU/WhRRTfUDvca5zg==" saltValue="IU135YqBqKs+cZCtpIXt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762854</v>
      </c>
      <c r="S5" s="736"/>
      <c r="T5" s="736"/>
      <c r="U5" s="736"/>
      <c r="V5" s="736"/>
      <c r="W5" s="736"/>
      <c r="X5" s="736"/>
      <c r="Y5" s="779"/>
      <c r="Z5" s="797">
        <v>9</v>
      </c>
      <c r="AA5" s="797"/>
      <c r="AB5" s="797"/>
      <c r="AC5" s="797"/>
      <c r="AD5" s="798">
        <v>762854</v>
      </c>
      <c r="AE5" s="798"/>
      <c r="AF5" s="798"/>
      <c r="AG5" s="798"/>
      <c r="AH5" s="798"/>
      <c r="AI5" s="798"/>
      <c r="AJ5" s="798"/>
      <c r="AK5" s="798"/>
      <c r="AL5" s="780">
        <v>21.6</v>
      </c>
      <c r="AM5" s="751"/>
      <c r="AN5" s="751"/>
      <c r="AO5" s="781"/>
      <c r="AP5" s="746" t="s">
        <v>228</v>
      </c>
      <c r="AQ5" s="747"/>
      <c r="AR5" s="747"/>
      <c r="AS5" s="747"/>
      <c r="AT5" s="747"/>
      <c r="AU5" s="747"/>
      <c r="AV5" s="747"/>
      <c r="AW5" s="747"/>
      <c r="AX5" s="747"/>
      <c r="AY5" s="747"/>
      <c r="AZ5" s="747"/>
      <c r="BA5" s="747"/>
      <c r="BB5" s="747"/>
      <c r="BC5" s="747"/>
      <c r="BD5" s="747"/>
      <c r="BE5" s="747"/>
      <c r="BF5" s="748"/>
      <c r="BG5" s="680">
        <v>761435</v>
      </c>
      <c r="BH5" s="681"/>
      <c r="BI5" s="681"/>
      <c r="BJ5" s="681"/>
      <c r="BK5" s="681"/>
      <c r="BL5" s="681"/>
      <c r="BM5" s="681"/>
      <c r="BN5" s="682"/>
      <c r="BO5" s="713">
        <v>99.8</v>
      </c>
      <c r="BP5" s="713"/>
      <c r="BQ5" s="713"/>
      <c r="BR5" s="713"/>
      <c r="BS5" s="714" t="s">
        <v>138</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87669</v>
      </c>
      <c r="S6" s="681"/>
      <c r="T6" s="681"/>
      <c r="U6" s="681"/>
      <c r="V6" s="681"/>
      <c r="W6" s="681"/>
      <c r="X6" s="681"/>
      <c r="Y6" s="682"/>
      <c r="Z6" s="713">
        <v>1</v>
      </c>
      <c r="AA6" s="713"/>
      <c r="AB6" s="713"/>
      <c r="AC6" s="713"/>
      <c r="AD6" s="714">
        <v>87669</v>
      </c>
      <c r="AE6" s="714"/>
      <c r="AF6" s="714"/>
      <c r="AG6" s="714"/>
      <c r="AH6" s="714"/>
      <c r="AI6" s="714"/>
      <c r="AJ6" s="714"/>
      <c r="AK6" s="714"/>
      <c r="AL6" s="683">
        <v>2.5</v>
      </c>
      <c r="AM6" s="684"/>
      <c r="AN6" s="684"/>
      <c r="AO6" s="715"/>
      <c r="AP6" s="677" t="s">
        <v>233</v>
      </c>
      <c r="AQ6" s="678"/>
      <c r="AR6" s="678"/>
      <c r="AS6" s="678"/>
      <c r="AT6" s="678"/>
      <c r="AU6" s="678"/>
      <c r="AV6" s="678"/>
      <c r="AW6" s="678"/>
      <c r="AX6" s="678"/>
      <c r="AY6" s="678"/>
      <c r="AZ6" s="678"/>
      <c r="BA6" s="678"/>
      <c r="BB6" s="678"/>
      <c r="BC6" s="678"/>
      <c r="BD6" s="678"/>
      <c r="BE6" s="678"/>
      <c r="BF6" s="679"/>
      <c r="BG6" s="680">
        <v>761435</v>
      </c>
      <c r="BH6" s="681"/>
      <c r="BI6" s="681"/>
      <c r="BJ6" s="681"/>
      <c r="BK6" s="681"/>
      <c r="BL6" s="681"/>
      <c r="BM6" s="681"/>
      <c r="BN6" s="682"/>
      <c r="BO6" s="713">
        <v>99.8</v>
      </c>
      <c r="BP6" s="713"/>
      <c r="BQ6" s="713"/>
      <c r="BR6" s="713"/>
      <c r="BS6" s="714" t="s">
        <v>138</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78177</v>
      </c>
      <c r="CS6" s="681"/>
      <c r="CT6" s="681"/>
      <c r="CU6" s="681"/>
      <c r="CV6" s="681"/>
      <c r="CW6" s="681"/>
      <c r="CX6" s="681"/>
      <c r="CY6" s="682"/>
      <c r="CZ6" s="780">
        <v>1</v>
      </c>
      <c r="DA6" s="751"/>
      <c r="DB6" s="751"/>
      <c r="DC6" s="783"/>
      <c r="DD6" s="686" t="s">
        <v>235</v>
      </c>
      <c r="DE6" s="681"/>
      <c r="DF6" s="681"/>
      <c r="DG6" s="681"/>
      <c r="DH6" s="681"/>
      <c r="DI6" s="681"/>
      <c r="DJ6" s="681"/>
      <c r="DK6" s="681"/>
      <c r="DL6" s="681"/>
      <c r="DM6" s="681"/>
      <c r="DN6" s="681"/>
      <c r="DO6" s="681"/>
      <c r="DP6" s="682"/>
      <c r="DQ6" s="686">
        <v>78177</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561</v>
      </c>
      <c r="S7" s="681"/>
      <c r="T7" s="681"/>
      <c r="U7" s="681"/>
      <c r="V7" s="681"/>
      <c r="W7" s="681"/>
      <c r="X7" s="681"/>
      <c r="Y7" s="682"/>
      <c r="Z7" s="713">
        <v>0</v>
      </c>
      <c r="AA7" s="713"/>
      <c r="AB7" s="713"/>
      <c r="AC7" s="713"/>
      <c r="AD7" s="714">
        <v>561</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286198</v>
      </c>
      <c r="BH7" s="681"/>
      <c r="BI7" s="681"/>
      <c r="BJ7" s="681"/>
      <c r="BK7" s="681"/>
      <c r="BL7" s="681"/>
      <c r="BM7" s="681"/>
      <c r="BN7" s="682"/>
      <c r="BO7" s="713">
        <v>37.5</v>
      </c>
      <c r="BP7" s="713"/>
      <c r="BQ7" s="713"/>
      <c r="BR7" s="713"/>
      <c r="BS7" s="714" t="s">
        <v>235</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1671926</v>
      </c>
      <c r="CS7" s="681"/>
      <c r="CT7" s="681"/>
      <c r="CU7" s="681"/>
      <c r="CV7" s="681"/>
      <c r="CW7" s="681"/>
      <c r="CX7" s="681"/>
      <c r="CY7" s="682"/>
      <c r="CZ7" s="713">
        <v>20.5</v>
      </c>
      <c r="DA7" s="713"/>
      <c r="DB7" s="713"/>
      <c r="DC7" s="713"/>
      <c r="DD7" s="686">
        <v>4799</v>
      </c>
      <c r="DE7" s="681"/>
      <c r="DF7" s="681"/>
      <c r="DG7" s="681"/>
      <c r="DH7" s="681"/>
      <c r="DI7" s="681"/>
      <c r="DJ7" s="681"/>
      <c r="DK7" s="681"/>
      <c r="DL7" s="681"/>
      <c r="DM7" s="681"/>
      <c r="DN7" s="681"/>
      <c r="DO7" s="681"/>
      <c r="DP7" s="682"/>
      <c r="DQ7" s="686">
        <v>638317</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1343</v>
      </c>
      <c r="S8" s="681"/>
      <c r="T8" s="681"/>
      <c r="U8" s="681"/>
      <c r="V8" s="681"/>
      <c r="W8" s="681"/>
      <c r="X8" s="681"/>
      <c r="Y8" s="682"/>
      <c r="Z8" s="713">
        <v>0</v>
      </c>
      <c r="AA8" s="713"/>
      <c r="AB8" s="713"/>
      <c r="AC8" s="713"/>
      <c r="AD8" s="714">
        <v>1343</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13931</v>
      </c>
      <c r="BH8" s="681"/>
      <c r="BI8" s="681"/>
      <c r="BJ8" s="681"/>
      <c r="BK8" s="681"/>
      <c r="BL8" s="681"/>
      <c r="BM8" s="681"/>
      <c r="BN8" s="682"/>
      <c r="BO8" s="713">
        <v>1.8</v>
      </c>
      <c r="BP8" s="713"/>
      <c r="BQ8" s="713"/>
      <c r="BR8" s="713"/>
      <c r="BS8" s="686" t="s">
        <v>138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1533450</v>
      </c>
      <c r="CS8" s="681"/>
      <c r="CT8" s="681"/>
      <c r="CU8" s="681"/>
      <c r="CV8" s="681"/>
      <c r="CW8" s="681"/>
      <c r="CX8" s="681"/>
      <c r="CY8" s="682"/>
      <c r="CZ8" s="713">
        <v>18.8</v>
      </c>
      <c r="DA8" s="713"/>
      <c r="DB8" s="713"/>
      <c r="DC8" s="713"/>
      <c r="DD8" s="686" t="s">
        <v>235</v>
      </c>
      <c r="DE8" s="681"/>
      <c r="DF8" s="681"/>
      <c r="DG8" s="681"/>
      <c r="DH8" s="681"/>
      <c r="DI8" s="681"/>
      <c r="DJ8" s="681"/>
      <c r="DK8" s="681"/>
      <c r="DL8" s="681"/>
      <c r="DM8" s="681"/>
      <c r="DN8" s="681"/>
      <c r="DO8" s="681"/>
      <c r="DP8" s="682"/>
      <c r="DQ8" s="686">
        <v>950490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1808</v>
      </c>
      <c r="S9" s="681"/>
      <c r="T9" s="681"/>
      <c r="U9" s="681"/>
      <c r="V9" s="681"/>
      <c r="W9" s="681"/>
      <c r="X9" s="681"/>
      <c r="Y9" s="682"/>
      <c r="Z9" s="713">
        <v>0</v>
      </c>
      <c r="AA9" s="713"/>
      <c r="AB9" s="713"/>
      <c r="AC9" s="713"/>
      <c r="AD9" s="714">
        <v>1808</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245584</v>
      </c>
      <c r="BH9" s="681"/>
      <c r="BI9" s="681"/>
      <c r="BJ9" s="681"/>
      <c r="BK9" s="681"/>
      <c r="BL9" s="681"/>
      <c r="BM9" s="681"/>
      <c r="BN9" s="682"/>
      <c r="BO9" s="713">
        <v>32.200000000000003</v>
      </c>
      <c r="BP9" s="713"/>
      <c r="BQ9" s="713"/>
      <c r="BR9" s="713"/>
      <c r="BS9" s="686" t="s">
        <v>235</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432485</v>
      </c>
      <c r="CS9" s="681"/>
      <c r="CT9" s="681"/>
      <c r="CU9" s="681"/>
      <c r="CV9" s="681"/>
      <c r="CW9" s="681"/>
      <c r="CX9" s="681"/>
      <c r="CY9" s="682"/>
      <c r="CZ9" s="713">
        <v>5.3</v>
      </c>
      <c r="DA9" s="713"/>
      <c r="DB9" s="713"/>
      <c r="DC9" s="713"/>
      <c r="DD9" s="686">
        <v>34992</v>
      </c>
      <c r="DE9" s="681"/>
      <c r="DF9" s="681"/>
      <c r="DG9" s="681"/>
      <c r="DH9" s="681"/>
      <c r="DI9" s="681"/>
      <c r="DJ9" s="681"/>
      <c r="DK9" s="681"/>
      <c r="DL9" s="681"/>
      <c r="DM9" s="681"/>
      <c r="DN9" s="681"/>
      <c r="DO9" s="681"/>
      <c r="DP9" s="682"/>
      <c r="DQ9" s="686">
        <v>371228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138</v>
      </c>
      <c r="AA10" s="713"/>
      <c r="AB10" s="713"/>
      <c r="AC10" s="713"/>
      <c r="AD10" s="714" t="s">
        <v>138</v>
      </c>
      <c r="AE10" s="714"/>
      <c r="AF10" s="714"/>
      <c r="AG10" s="714"/>
      <c r="AH10" s="714"/>
      <c r="AI10" s="714"/>
      <c r="AJ10" s="714"/>
      <c r="AK10" s="714"/>
      <c r="AL10" s="683" t="s">
        <v>138</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19044</v>
      </c>
      <c r="BH10" s="681"/>
      <c r="BI10" s="681"/>
      <c r="BJ10" s="681"/>
      <c r="BK10" s="681"/>
      <c r="BL10" s="681"/>
      <c r="BM10" s="681"/>
      <c r="BN10" s="682"/>
      <c r="BO10" s="713">
        <v>2.5</v>
      </c>
      <c r="BP10" s="713"/>
      <c r="BQ10" s="713"/>
      <c r="BR10" s="713"/>
      <c r="BS10" s="686" t="s">
        <v>235</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20020</v>
      </c>
      <c r="CS10" s="681"/>
      <c r="CT10" s="681"/>
      <c r="CU10" s="681"/>
      <c r="CV10" s="681"/>
      <c r="CW10" s="681"/>
      <c r="CX10" s="681"/>
      <c r="CY10" s="682"/>
      <c r="CZ10" s="713">
        <v>0.2</v>
      </c>
      <c r="DA10" s="713"/>
      <c r="DB10" s="713"/>
      <c r="DC10" s="713"/>
      <c r="DD10" s="686" t="s">
        <v>138</v>
      </c>
      <c r="DE10" s="681"/>
      <c r="DF10" s="681"/>
      <c r="DG10" s="681"/>
      <c r="DH10" s="681"/>
      <c r="DI10" s="681"/>
      <c r="DJ10" s="681"/>
      <c r="DK10" s="681"/>
      <c r="DL10" s="681"/>
      <c r="DM10" s="681"/>
      <c r="DN10" s="681"/>
      <c r="DO10" s="681"/>
      <c r="DP10" s="682"/>
      <c r="DQ10" s="686">
        <v>10</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201435</v>
      </c>
      <c r="S11" s="681"/>
      <c r="T11" s="681"/>
      <c r="U11" s="681"/>
      <c r="V11" s="681"/>
      <c r="W11" s="681"/>
      <c r="X11" s="681"/>
      <c r="Y11" s="682"/>
      <c r="Z11" s="683">
        <v>2.4</v>
      </c>
      <c r="AA11" s="684"/>
      <c r="AB11" s="684"/>
      <c r="AC11" s="685"/>
      <c r="AD11" s="686">
        <v>201435</v>
      </c>
      <c r="AE11" s="681"/>
      <c r="AF11" s="681"/>
      <c r="AG11" s="681"/>
      <c r="AH11" s="681"/>
      <c r="AI11" s="681"/>
      <c r="AJ11" s="681"/>
      <c r="AK11" s="682"/>
      <c r="AL11" s="683">
        <v>5.7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7639</v>
      </c>
      <c r="BH11" s="681"/>
      <c r="BI11" s="681"/>
      <c r="BJ11" s="681"/>
      <c r="BK11" s="681"/>
      <c r="BL11" s="681"/>
      <c r="BM11" s="681"/>
      <c r="BN11" s="682"/>
      <c r="BO11" s="713">
        <v>1</v>
      </c>
      <c r="BP11" s="713"/>
      <c r="BQ11" s="713"/>
      <c r="BR11" s="713"/>
      <c r="BS11" s="686" t="s">
        <v>138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293091</v>
      </c>
      <c r="CS11" s="681"/>
      <c r="CT11" s="681"/>
      <c r="CU11" s="681"/>
      <c r="CV11" s="681"/>
      <c r="CW11" s="681"/>
      <c r="CX11" s="681"/>
      <c r="CY11" s="682"/>
      <c r="CZ11" s="713">
        <v>3.6</v>
      </c>
      <c r="DA11" s="713"/>
      <c r="DB11" s="713"/>
      <c r="DC11" s="713"/>
      <c r="DD11" s="686">
        <v>77248</v>
      </c>
      <c r="DE11" s="681"/>
      <c r="DF11" s="681"/>
      <c r="DG11" s="681"/>
      <c r="DH11" s="681"/>
      <c r="DI11" s="681"/>
      <c r="DJ11" s="681"/>
      <c r="DK11" s="681"/>
      <c r="DL11" s="681"/>
      <c r="DM11" s="681"/>
      <c r="DN11" s="681"/>
      <c r="DO11" s="681"/>
      <c r="DP11" s="682"/>
      <c r="DQ11" s="686">
        <v>150598</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235</v>
      </c>
      <c r="S12" s="681"/>
      <c r="T12" s="681"/>
      <c r="U12" s="681"/>
      <c r="V12" s="681"/>
      <c r="W12" s="681"/>
      <c r="X12" s="681"/>
      <c r="Y12" s="682"/>
      <c r="Z12" s="713" t="s">
        <v>138</v>
      </c>
      <c r="AA12" s="713"/>
      <c r="AB12" s="713"/>
      <c r="AC12" s="713"/>
      <c r="AD12" s="714" t="s">
        <v>138</v>
      </c>
      <c r="AE12" s="714"/>
      <c r="AF12" s="714"/>
      <c r="AG12" s="714"/>
      <c r="AH12" s="714"/>
      <c r="AI12" s="714"/>
      <c r="AJ12" s="714"/>
      <c r="AK12" s="714"/>
      <c r="AL12" s="683" t="s">
        <v>138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386334</v>
      </c>
      <c r="BH12" s="681"/>
      <c r="BI12" s="681"/>
      <c r="BJ12" s="681"/>
      <c r="BK12" s="681"/>
      <c r="BL12" s="681"/>
      <c r="BM12" s="681"/>
      <c r="BN12" s="682"/>
      <c r="BO12" s="713">
        <v>50.6</v>
      </c>
      <c r="BP12" s="713"/>
      <c r="BQ12" s="713"/>
      <c r="BR12" s="713"/>
      <c r="BS12" s="686" t="s">
        <v>138</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397699</v>
      </c>
      <c r="CS12" s="681"/>
      <c r="CT12" s="681"/>
      <c r="CU12" s="681"/>
      <c r="CV12" s="681"/>
      <c r="CW12" s="681"/>
      <c r="CX12" s="681"/>
      <c r="CY12" s="682"/>
      <c r="CZ12" s="713">
        <v>4.9000000000000004</v>
      </c>
      <c r="DA12" s="713"/>
      <c r="DB12" s="713"/>
      <c r="DC12" s="713"/>
      <c r="DD12" s="686">
        <v>18772</v>
      </c>
      <c r="DE12" s="681"/>
      <c r="DF12" s="681"/>
      <c r="DG12" s="681"/>
      <c r="DH12" s="681"/>
      <c r="DI12" s="681"/>
      <c r="DJ12" s="681"/>
      <c r="DK12" s="681"/>
      <c r="DL12" s="681"/>
      <c r="DM12" s="681"/>
      <c r="DN12" s="681"/>
      <c r="DO12" s="681"/>
      <c r="DP12" s="682"/>
      <c r="DQ12" s="686">
        <v>296714</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235</v>
      </c>
      <c r="AE13" s="714"/>
      <c r="AF13" s="714"/>
      <c r="AG13" s="714"/>
      <c r="AH13" s="714"/>
      <c r="AI13" s="714"/>
      <c r="AJ13" s="714"/>
      <c r="AK13" s="714"/>
      <c r="AL13" s="683" t="s">
        <v>235</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371827</v>
      </c>
      <c r="BH13" s="681"/>
      <c r="BI13" s="681"/>
      <c r="BJ13" s="681"/>
      <c r="BK13" s="681"/>
      <c r="BL13" s="681"/>
      <c r="BM13" s="681"/>
      <c r="BN13" s="682"/>
      <c r="BO13" s="713">
        <v>48.7</v>
      </c>
      <c r="BP13" s="713"/>
      <c r="BQ13" s="713"/>
      <c r="BR13" s="713"/>
      <c r="BS13" s="686" t="s">
        <v>138</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500484</v>
      </c>
      <c r="CS13" s="681"/>
      <c r="CT13" s="681"/>
      <c r="CU13" s="681"/>
      <c r="CV13" s="681"/>
      <c r="CW13" s="681"/>
      <c r="CX13" s="681"/>
      <c r="CY13" s="682"/>
      <c r="CZ13" s="713">
        <v>6.1</v>
      </c>
      <c r="DA13" s="713"/>
      <c r="DB13" s="713"/>
      <c r="DC13" s="713"/>
      <c r="DD13" s="686">
        <v>106739</v>
      </c>
      <c r="DE13" s="681"/>
      <c r="DF13" s="681"/>
      <c r="DG13" s="681"/>
      <c r="DH13" s="681"/>
      <c r="DI13" s="681"/>
      <c r="DJ13" s="681"/>
      <c r="DK13" s="681"/>
      <c r="DL13" s="681"/>
      <c r="DM13" s="681"/>
      <c r="DN13" s="681"/>
      <c r="DO13" s="681"/>
      <c r="DP13" s="682"/>
      <c r="DQ13" s="686">
        <v>388675</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235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30324</v>
      </c>
      <c r="BH14" s="681"/>
      <c r="BI14" s="681"/>
      <c r="BJ14" s="681"/>
      <c r="BK14" s="681"/>
      <c r="BL14" s="681"/>
      <c r="BM14" s="681"/>
      <c r="BN14" s="682"/>
      <c r="BO14" s="713">
        <v>4</v>
      </c>
      <c r="BP14" s="713"/>
      <c r="BQ14" s="713"/>
      <c r="BR14" s="713"/>
      <c r="BS14" s="686" t="s">
        <v>235</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262876</v>
      </c>
      <c r="CS14" s="681"/>
      <c r="CT14" s="681"/>
      <c r="CU14" s="681"/>
      <c r="CV14" s="681"/>
      <c r="CW14" s="681"/>
      <c r="CX14" s="681"/>
      <c r="CY14" s="682"/>
      <c r="CZ14" s="713">
        <v>3.2</v>
      </c>
      <c r="DA14" s="713"/>
      <c r="DB14" s="713"/>
      <c r="DC14" s="713"/>
      <c r="DD14" s="686">
        <v>5894</v>
      </c>
      <c r="DE14" s="681"/>
      <c r="DF14" s="681"/>
      <c r="DG14" s="681"/>
      <c r="DH14" s="681"/>
      <c r="DI14" s="681"/>
      <c r="DJ14" s="681"/>
      <c r="DK14" s="681"/>
      <c r="DL14" s="681"/>
      <c r="DM14" s="681"/>
      <c r="DN14" s="681"/>
      <c r="DO14" s="681"/>
      <c r="DP14" s="682"/>
      <c r="DQ14" s="686">
        <v>262545</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235</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235</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58579</v>
      </c>
      <c r="BH15" s="681"/>
      <c r="BI15" s="681"/>
      <c r="BJ15" s="681"/>
      <c r="BK15" s="681"/>
      <c r="BL15" s="681"/>
      <c r="BM15" s="681"/>
      <c r="BN15" s="682"/>
      <c r="BO15" s="713">
        <v>7.7</v>
      </c>
      <c r="BP15" s="713"/>
      <c r="BQ15" s="713"/>
      <c r="BR15" s="713"/>
      <c r="BS15" s="686" t="s">
        <v>138</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2351191</v>
      </c>
      <c r="CS15" s="681"/>
      <c r="CT15" s="681"/>
      <c r="CU15" s="681"/>
      <c r="CV15" s="681"/>
      <c r="CW15" s="681"/>
      <c r="CX15" s="681"/>
      <c r="CY15" s="682"/>
      <c r="CZ15" s="713">
        <v>28.8</v>
      </c>
      <c r="DA15" s="713"/>
      <c r="DB15" s="713"/>
      <c r="DC15" s="713"/>
      <c r="DD15" s="686">
        <v>1842773</v>
      </c>
      <c r="DE15" s="681"/>
      <c r="DF15" s="681"/>
      <c r="DG15" s="681"/>
      <c r="DH15" s="681"/>
      <c r="DI15" s="681"/>
      <c r="DJ15" s="681"/>
      <c r="DK15" s="681"/>
      <c r="DL15" s="681"/>
      <c r="DM15" s="681"/>
      <c r="DN15" s="681"/>
      <c r="DO15" s="681"/>
      <c r="DP15" s="682"/>
      <c r="DQ15" s="686">
        <v>513227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3144</v>
      </c>
      <c r="S16" s="681"/>
      <c r="T16" s="681"/>
      <c r="U16" s="681"/>
      <c r="V16" s="681"/>
      <c r="W16" s="681"/>
      <c r="X16" s="681"/>
      <c r="Y16" s="682"/>
      <c r="Z16" s="713">
        <v>0</v>
      </c>
      <c r="AA16" s="713"/>
      <c r="AB16" s="713"/>
      <c r="AC16" s="713"/>
      <c r="AD16" s="714">
        <v>3144</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138</v>
      </c>
      <c r="BP16" s="713"/>
      <c r="BQ16" s="713"/>
      <c r="BR16" s="713"/>
      <c r="BS16" s="686" t="s">
        <v>138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10822</v>
      </c>
      <c r="CS16" s="681"/>
      <c r="CT16" s="681"/>
      <c r="CU16" s="681"/>
      <c r="CV16" s="681"/>
      <c r="CW16" s="681"/>
      <c r="CX16" s="681"/>
      <c r="CY16" s="682"/>
      <c r="CZ16" s="713">
        <v>0.1</v>
      </c>
      <c r="DA16" s="713"/>
      <c r="DB16" s="713"/>
      <c r="DC16" s="713"/>
      <c r="DD16" s="686" t="s">
        <v>235</v>
      </c>
      <c r="DE16" s="681"/>
      <c r="DF16" s="681"/>
      <c r="DG16" s="681"/>
      <c r="DH16" s="681"/>
      <c r="DI16" s="681"/>
      <c r="DJ16" s="681"/>
      <c r="DK16" s="681"/>
      <c r="DL16" s="681"/>
      <c r="DM16" s="681"/>
      <c r="DN16" s="681"/>
      <c r="DO16" s="681"/>
      <c r="DP16" s="682"/>
      <c r="DQ16" s="686">
        <v>10822</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2027</v>
      </c>
      <c r="S17" s="681"/>
      <c r="T17" s="681"/>
      <c r="U17" s="681"/>
      <c r="V17" s="681"/>
      <c r="W17" s="681"/>
      <c r="X17" s="681"/>
      <c r="Y17" s="682"/>
      <c r="Z17" s="713">
        <v>0</v>
      </c>
      <c r="AA17" s="713"/>
      <c r="AB17" s="713"/>
      <c r="AC17" s="713"/>
      <c r="AD17" s="714">
        <v>2027</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598485</v>
      </c>
      <c r="CS17" s="681"/>
      <c r="CT17" s="681"/>
      <c r="CU17" s="681"/>
      <c r="CV17" s="681"/>
      <c r="CW17" s="681"/>
      <c r="CX17" s="681"/>
      <c r="CY17" s="682"/>
      <c r="CZ17" s="713">
        <v>7.3</v>
      </c>
      <c r="DA17" s="713"/>
      <c r="DB17" s="713"/>
      <c r="DC17" s="713"/>
      <c r="DD17" s="686" t="s">
        <v>138</v>
      </c>
      <c r="DE17" s="681"/>
      <c r="DF17" s="681"/>
      <c r="DG17" s="681"/>
      <c r="DH17" s="681"/>
      <c r="DI17" s="681"/>
      <c r="DJ17" s="681"/>
      <c r="DK17" s="681"/>
      <c r="DL17" s="681"/>
      <c r="DM17" s="681"/>
      <c r="DN17" s="681"/>
      <c r="DO17" s="681"/>
      <c r="DP17" s="682"/>
      <c r="DQ17" s="686">
        <v>598485</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6150</v>
      </c>
      <c r="S18" s="681"/>
      <c r="T18" s="681"/>
      <c r="U18" s="681"/>
      <c r="V18" s="681"/>
      <c r="W18" s="681"/>
      <c r="X18" s="681"/>
      <c r="Y18" s="682"/>
      <c r="Z18" s="713">
        <v>0.1</v>
      </c>
      <c r="AA18" s="713"/>
      <c r="AB18" s="713"/>
      <c r="AC18" s="713"/>
      <c r="AD18" s="714">
        <v>6150</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235</v>
      </c>
      <c r="BP18" s="713"/>
      <c r="BQ18" s="713"/>
      <c r="BR18" s="713"/>
      <c r="BS18" s="686" t="s">
        <v>235</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138</v>
      </c>
      <c r="DA18" s="713"/>
      <c r="DB18" s="713"/>
      <c r="DC18" s="713"/>
      <c r="DD18" s="686" t="s">
        <v>235</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3737</v>
      </c>
      <c r="S19" s="681"/>
      <c r="T19" s="681"/>
      <c r="U19" s="681"/>
      <c r="V19" s="681"/>
      <c r="W19" s="681"/>
      <c r="X19" s="681"/>
      <c r="Y19" s="682"/>
      <c r="Z19" s="713">
        <v>0</v>
      </c>
      <c r="AA19" s="713"/>
      <c r="AB19" s="713"/>
      <c r="AC19" s="713"/>
      <c r="AD19" s="714">
        <v>3737</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1419</v>
      </c>
      <c r="BH19" s="681"/>
      <c r="BI19" s="681"/>
      <c r="BJ19" s="681"/>
      <c r="BK19" s="681"/>
      <c r="BL19" s="681"/>
      <c r="BM19" s="681"/>
      <c r="BN19" s="682"/>
      <c r="BO19" s="713">
        <v>0.2</v>
      </c>
      <c r="BP19" s="713"/>
      <c r="BQ19" s="713"/>
      <c r="BR19" s="713"/>
      <c r="BS19" s="686" t="s">
        <v>138</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235</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1321</v>
      </c>
      <c r="S20" s="681"/>
      <c r="T20" s="681"/>
      <c r="U20" s="681"/>
      <c r="V20" s="681"/>
      <c r="W20" s="681"/>
      <c r="X20" s="681"/>
      <c r="Y20" s="682"/>
      <c r="Z20" s="713">
        <v>0</v>
      </c>
      <c r="AA20" s="713"/>
      <c r="AB20" s="713"/>
      <c r="AC20" s="713"/>
      <c r="AD20" s="714">
        <v>1321</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1419</v>
      </c>
      <c r="BH20" s="681"/>
      <c r="BI20" s="681"/>
      <c r="BJ20" s="681"/>
      <c r="BK20" s="681"/>
      <c r="BL20" s="681"/>
      <c r="BM20" s="681"/>
      <c r="BN20" s="682"/>
      <c r="BO20" s="713">
        <v>0.2</v>
      </c>
      <c r="BP20" s="713"/>
      <c r="BQ20" s="713"/>
      <c r="BR20" s="713"/>
      <c r="BS20" s="686" t="s">
        <v>138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8150706</v>
      </c>
      <c r="CS20" s="681"/>
      <c r="CT20" s="681"/>
      <c r="CU20" s="681"/>
      <c r="CV20" s="681"/>
      <c r="CW20" s="681"/>
      <c r="CX20" s="681"/>
      <c r="CY20" s="682"/>
      <c r="CZ20" s="713">
        <v>100</v>
      </c>
      <c r="DA20" s="713"/>
      <c r="DB20" s="713"/>
      <c r="DC20" s="713"/>
      <c r="DD20" s="686">
        <v>2091217</v>
      </c>
      <c r="DE20" s="681"/>
      <c r="DF20" s="681"/>
      <c r="DG20" s="681"/>
      <c r="DH20" s="681"/>
      <c r="DI20" s="681"/>
      <c r="DJ20" s="681"/>
      <c r="DK20" s="681"/>
      <c r="DL20" s="681"/>
      <c r="DM20" s="681"/>
      <c r="DN20" s="681"/>
      <c r="DO20" s="681"/>
      <c r="DP20" s="682"/>
      <c r="DQ20" s="686">
        <v>4259288</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1092</v>
      </c>
      <c r="S21" s="681"/>
      <c r="T21" s="681"/>
      <c r="U21" s="681"/>
      <c r="V21" s="681"/>
      <c r="W21" s="681"/>
      <c r="X21" s="681"/>
      <c r="Y21" s="682"/>
      <c r="Z21" s="713">
        <v>0</v>
      </c>
      <c r="AA21" s="713"/>
      <c r="AB21" s="713"/>
      <c r="AC21" s="713"/>
      <c r="AD21" s="714">
        <v>1092</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1419</v>
      </c>
      <c r="BH21" s="681"/>
      <c r="BI21" s="681"/>
      <c r="BJ21" s="681"/>
      <c r="BK21" s="681"/>
      <c r="BL21" s="681"/>
      <c r="BM21" s="681"/>
      <c r="BN21" s="682"/>
      <c r="BO21" s="713">
        <v>0.2</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2663140</v>
      </c>
      <c r="S22" s="681"/>
      <c r="T22" s="681"/>
      <c r="U22" s="681"/>
      <c r="V22" s="681"/>
      <c r="W22" s="681"/>
      <c r="X22" s="681"/>
      <c r="Y22" s="682"/>
      <c r="Z22" s="713">
        <v>31.5</v>
      </c>
      <c r="AA22" s="713"/>
      <c r="AB22" s="713"/>
      <c r="AC22" s="713"/>
      <c r="AD22" s="714">
        <v>2445381</v>
      </c>
      <c r="AE22" s="714"/>
      <c r="AF22" s="714"/>
      <c r="AG22" s="714"/>
      <c r="AH22" s="714"/>
      <c r="AI22" s="714"/>
      <c r="AJ22" s="714"/>
      <c r="AK22" s="714"/>
      <c r="AL22" s="683">
        <v>69.400000000000006</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2445381</v>
      </c>
      <c r="S23" s="681"/>
      <c r="T23" s="681"/>
      <c r="U23" s="681"/>
      <c r="V23" s="681"/>
      <c r="W23" s="681"/>
      <c r="X23" s="681"/>
      <c r="Y23" s="682"/>
      <c r="Z23" s="713">
        <v>28.9</v>
      </c>
      <c r="AA23" s="713"/>
      <c r="AB23" s="713"/>
      <c r="AC23" s="713"/>
      <c r="AD23" s="714">
        <v>2445381</v>
      </c>
      <c r="AE23" s="714"/>
      <c r="AF23" s="714"/>
      <c r="AG23" s="714"/>
      <c r="AH23" s="714"/>
      <c r="AI23" s="714"/>
      <c r="AJ23" s="714"/>
      <c r="AK23" s="714"/>
      <c r="AL23" s="683">
        <v>69.400000000000006</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235</v>
      </c>
      <c r="BH23" s="681"/>
      <c r="BI23" s="681"/>
      <c r="BJ23" s="681"/>
      <c r="BK23" s="681"/>
      <c r="BL23" s="681"/>
      <c r="BM23" s="681"/>
      <c r="BN23" s="682"/>
      <c r="BO23" s="713" t="s">
        <v>235</v>
      </c>
      <c r="BP23" s="713"/>
      <c r="BQ23" s="713"/>
      <c r="BR23" s="713"/>
      <c r="BS23" s="686" t="s">
        <v>138</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217759</v>
      </c>
      <c r="S24" s="681"/>
      <c r="T24" s="681"/>
      <c r="U24" s="681"/>
      <c r="V24" s="681"/>
      <c r="W24" s="681"/>
      <c r="X24" s="681"/>
      <c r="Y24" s="682"/>
      <c r="Z24" s="713">
        <v>2.6</v>
      </c>
      <c r="AA24" s="713"/>
      <c r="AB24" s="713"/>
      <c r="AC24" s="713"/>
      <c r="AD24" s="714" t="s">
        <v>235</v>
      </c>
      <c r="AE24" s="714"/>
      <c r="AF24" s="714"/>
      <c r="AG24" s="714"/>
      <c r="AH24" s="714"/>
      <c r="AI24" s="714"/>
      <c r="AJ24" s="714"/>
      <c r="AK24" s="714"/>
      <c r="AL24" s="683" t="s">
        <v>138</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235</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2398884</v>
      </c>
      <c r="CS24" s="736"/>
      <c r="CT24" s="736"/>
      <c r="CU24" s="736"/>
      <c r="CV24" s="736"/>
      <c r="CW24" s="736"/>
      <c r="CX24" s="736"/>
      <c r="CY24" s="779"/>
      <c r="CZ24" s="780">
        <v>29.4</v>
      </c>
      <c r="DA24" s="751"/>
      <c r="DB24" s="751"/>
      <c r="DC24" s="783"/>
      <c r="DD24" s="778">
        <v>1855993</v>
      </c>
      <c r="DE24" s="736"/>
      <c r="DF24" s="736"/>
      <c r="DG24" s="736"/>
      <c r="DH24" s="736"/>
      <c r="DI24" s="736"/>
      <c r="DJ24" s="736"/>
      <c r="DK24" s="779"/>
      <c r="DL24" s="778">
        <v>1841191</v>
      </c>
      <c r="DM24" s="736"/>
      <c r="DN24" s="736"/>
      <c r="DO24" s="736"/>
      <c r="DP24" s="736"/>
      <c r="DQ24" s="736"/>
      <c r="DR24" s="736"/>
      <c r="DS24" s="736"/>
      <c r="DT24" s="736"/>
      <c r="DU24" s="736"/>
      <c r="DV24" s="779"/>
      <c r="DW24" s="780">
        <v>50.4</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138</v>
      </c>
      <c r="AA25" s="713"/>
      <c r="AB25" s="713"/>
      <c r="AC25" s="713"/>
      <c r="AD25" s="714" t="s">
        <v>138</v>
      </c>
      <c r="AE25" s="714"/>
      <c r="AF25" s="714"/>
      <c r="AG25" s="714"/>
      <c r="AH25" s="714"/>
      <c r="AI25" s="714"/>
      <c r="AJ25" s="714"/>
      <c r="AK25" s="714"/>
      <c r="AL25" s="683" t="s">
        <v>235</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138</v>
      </c>
      <c r="BP25" s="713"/>
      <c r="BQ25" s="713"/>
      <c r="BR25" s="713"/>
      <c r="BS25" s="686" t="s">
        <v>138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1062060</v>
      </c>
      <c r="CS25" s="699"/>
      <c r="CT25" s="699"/>
      <c r="CU25" s="699"/>
      <c r="CV25" s="699"/>
      <c r="CW25" s="699"/>
      <c r="CX25" s="699"/>
      <c r="CY25" s="700"/>
      <c r="CZ25" s="683">
        <v>13</v>
      </c>
      <c r="DA25" s="701"/>
      <c r="DB25" s="701"/>
      <c r="DC25" s="702"/>
      <c r="DD25" s="686">
        <v>1001318</v>
      </c>
      <c r="DE25" s="699"/>
      <c r="DF25" s="699"/>
      <c r="DG25" s="699"/>
      <c r="DH25" s="699"/>
      <c r="DI25" s="699"/>
      <c r="DJ25" s="699"/>
      <c r="DK25" s="700"/>
      <c r="DL25" s="686">
        <v>990692</v>
      </c>
      <c r="DM25" s="699"/>
      <c r="DN25" s="699"/>
      <c r="DO25" s="699"/>
      <c r="DP25" s="699"/>
      <c r="DQ25" s="699"/>
      <c r="DR25" s="699"/>
      <c r="DS25" s="699"/>
      <c r="DT25" s="699"/>
      <c r="DU25" s="699"/>
      <c r="DV25" s="700"/>
      <c r="DW25" s="683">
        <v>27.1</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3730131</v>
      </c>
      <c r="S26" s="681"/>
      <c r="T26" s="681"/>
      <c r="U26" s="681"/>
      <c r="V26" s="681"/>
      <c r="W26" s="681"/>
      <c r="X26" s="681"/>
      <c r="Y26" s="682"/>
      <c r="Z26" s="713">
        <v>44.1</v>
      </c>
      <c r="AA26" s="713"/>
      <c r="AB26" s="713"/>
      <c r="AC26" s="713"/>
      <c r="AD26" s="714">
        <v>3512372</v>
      </c>
      <c r="AE26" s="714"/>
      <c r="AF26" s="714"/>
      <c r="AG26" s="714"/>
      <c r="AH26" s="714"/>
      <c r="AI26" s="714"/>
      <c r="AJ26" s="714"/>
      <c r="AK26" s="714"/>
      <c r="AL26" s="683">
        <v>99.6</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235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653177</v>
      </c>
      <c r="CS26" s="681"/>
      <c r="CT26" s="681"/>
      <c r="CU26" s="681"/>
      <c r="CV26" s="681"/>
      <c r="CW26" s="681"/>
      <c r="CX26" s="681"/>
      <c r="CY26" s="682"/>
      <c r="CZ26" s="683">
        <v>8</v>
      </c>
      <c r="DA26" s="701"/>
      <c r="DB26" s="701"/>
      <c r="DC26" s="702"/>
      <c r="DD26" s="686">
        <v>610604</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863</v>
      </c>
      <c r="S27" s="681"/>
      <c r="T27" s="681"/>
      <c r="U27" s="681"/>
      <c r="V27" s="681"/>
      <c r="W27" s="681"/>
      <c r="X27" s="681"/>
      <c r="Y27" s="682"/>
      <c r="Z27" s="713">
        <v>0</v>
      </c>
      <c r="AA27" s="713"/>
      <c r="AB27" s="713"/>
      <c r="AC27" s="713"/>
      <c r="AD27" s="714">
        <v>863</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762854</v>
      </c>
      <c r="BH27" s="681"/>
      <c r="BI27" s="681"/>
      <c r="BJ27" s="681"/>
      <c r="BK27" s="681"/>
      <c r="BL27" s="681"/>
      <c r="BM27" s="681"/>
      <c r="BN27" s="682"/>
      <c r="BO27" s="713">
        <v>100</v>
      </c>
      <c r="BP27" s="713"/>
      <c r="BQ27" s="713"/>
      <c r="BR27" s="713"/>
      <c r="BS27" s="686" t="s">
        <v>138</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738339</v>
      </c>
      <c r="CS27" s="699"/>
      <c r="CT27" s="699"/>
      <c r="CU27" s="699"/>
      <c r="CV27" s="699"/>
      <c r="CW27" s="699"/>
      <c r="CX27" s="699"/>
      <c r="CY27" s="700"/>
      <c r="CZ27" s="683">
        <v>9.1</v>
      </c>
      <c r="DA27" s="701"/>
      <c r="DB27" s="701"/>
      <c r="DC27" s="702"/>
      <c r="DD27" s="686">
        <v>256190</v>
      </c>
      <c r="DE27" s="699"/>
      <c r="DF27" s="699"/>
      <c r="DG27" s="699"/>
      <c r="DH27" s="699"/>
      <c r="DI27" s="699"/>
      <c r="DJ27" s="699"/>
      <c r="DK27" s="700"/>
      <c r="DL27" s="686">
        <v>252014</v>
      </c>
      <c r="DM27" s="699"/>
      <c r="DN27" s="699"/>
      <c r="DO27" s="699"/>
      <c r="DP27" s="699"/>
      <c r="DQ27" s="699"/>
      <c r="DR27" s="699"/>
      <c r="DS27" s="699"/>
      <c r="DT27" s="699"/>
      <c r="DU27" s="699"/>
      <c r="DV27" s="700"/>
      <c r="DW27" s="683">
        <v>6.9</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22693</v>
      </c>
      <c r="S28" s="681"/>
      <c r="T28" s="681"/>
      <c r="U28" s="681"/>
      <c r="V28" s="681"/>
      <c r="W28" s="681"/>
      <c r="X28" s="681"/>
      <c r="Y28" s="682"/>
      <c r="Z28" s="713">
        <v>0.3</v>
      </c>
      <c r="AA28" s="713"/>
      <c r="AB28" s="713"/>
      <c r="AC28" s="713"/>
      <c r="AD28" s="714" t="s">
        <v>235</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598485</v>
      </c>
      <c r="CS28" s="681"/>
      <c r="CT28" s="681"/>
      <c r="CU28" s="681"/>
      <c r="CV28" s="681"/>
      <c r="CW28" s="681"/>
      <c r="CX28" s="681"/>
      <c r="CY28" s="682"/>
      <c r="CZ28" s="683">
        <v>7.3</v>
      </c>
      <c r="DA28" s="701"/>
      <c r="DB28" s="701"/>
      <c r="DC28" s="702"/>
      <c r="DD28" s="686">
        <v>598485</v>
      </c>
      <c r="DE28" s="681"/>
      <c r="DF28" s="681"/>
      <c r="DG28" s="681"/>
      <c r="DH28" s="681"/>
      <c r="DI28" s="681"/>
      <c r="DJ28" s="681"/>
      <c r="DK28" s="682"/>
      <c r="DL28" s="686">
        <v>598485</v>
      </c>
      <c r="DM28" s="681"/>
      <c r="DN28" s="681"/>
      <c r="DO28" s="681"/>
      <c r="DP28" s="681"/>
      <c r="DQ28" s="681"/>
      <c r="DR28" s="681"/>
      <c r="DS28" s="681"/>
      <c r="DT28" s="681"/>
      <c r="DU28" s="681"/>
      <c r="DV28" s="682"/>
      <c r="DW28" s="683">
        <v>16.399999999999999</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31617</v>
      </c>
      <c r="S29" s="681"/>
      <c r="T29" s="681"/>
      <c r="U29" s="681"/>
      <c r="V29" s="681"/>
      <c r="W29" s="681"/>
      <c r="X29" s="681"/>
      <c r="Y29" s="682"/>
      <c r="Z29" s="713">
        <v>0.4</v>
      </c>
      <c r="AA29" s="713"/>
      <c r="AB29" s="713"/>
      <c r="AC29" s="713"/>
      <c r="AD29" s="714">
        <v>1917</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598479</v>
      </c>
      <c r="CS29" s="699"/>
      <c r="CT29" s="699"/>
      <c r="CU29" s="699"/>
      <c r="CV29" s="699"/>
      <c r="CW29" s="699"/>
      <c r="CX29" s="699"/>
      <c r="CY29" s="700"/>
      <c r="CZ29" s="683">
        <v>7.3</v>
      </c>
      <c r="DA29" s="701"/>
      <c r="DB29" s="701"/>
      <c r="DC29" s="702"/>
      <c r="DD29" s="686">
        <v>598479</v>
      </c>
      <c r="DE29" s="699"/>
      <c r="DF29" s="699"/>
      <c r="DG29" s="699"/>
      <c r="DH29" s="699"/>
      <c r="DI29" s="699"/>
      <c r="DJ29" s="699"/>
      <c r="DK29" s="700"/>
      <c r="DL29" s="686">
        <v>598479</v>
      </c>
      <c r="DM29" s="699"/>
      <c r="DN29" s="699"/>
      <c r="DO29" s="699"/>
      <c r="DP29" s="699"/>
      <c r="DQ29" s="699"/>
      <c r="DR29" s="699"/>
      <c r="DS29" s="699"/>
      <c r="DT29" s="699"/>
      <c r="DU29" s="699"/>
      <c r="DV29" s="700"/>
      <c r="DW29" s="683">
        <v>16.399999999999999</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26156</v>
      </c>
      <c r="S30" s="681"/>
      <c r="T30" s="681"/>
      <c r="U30" s="681"/>
      <c r="V30" s="681"/>
      <c r="W30" s="681"/>
      <c r="X30" s="681"/>
      <c r="Y30" s="682"/>
      <c r="Z30" s="713">
        <v>0.3</v>
      </c>
      <c r="AA30" s="713"/>
      <c r="AB30" s="713"/>
      <c r="AC30" s="713"/>
      <c r="AD30" s="714" t="s">
        <v>138</v>
      </c>
      <c r="AE30" s="714"/>
      <c r="AF30" s="714"/>
      <c r="AG30" s="714"/>
      <c r="AH30" s="714"/>
      <c r="AI30" s="714"/>
      <c r="AJ30" s="714"/>
      <c r="AK30" s="714"/>
      <c r="AL30" s="683" t="s">
        <v>138</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570995</v>
      </c>
      <c r="CS30" s="681"/>
      <c r="CT30" s="681"/>
      <c r="CU30" s="681"/>
      <c r="CV30" s="681"/>
      <c r="CW30" s="681"/>
      <c r="CX30" s="681"/>
      <c r="CY30" s="682"/>
      <c r="CZ30" s="683">
        <v>7</v>
      </c>
      <c r="DA30" s="701"/>
      <c r="DB30" s="701"/>
      <c r="DC30" s="702"/>
      <c r="DD30" s="686">
        <v>570995</v>
      </c>
      <c r="DE30" s="681"/>
      <c r="DF30" s="681"/>
      <c r="DG30" s="681"/>
      <c r="DH30" s="681"/>
      <c r="DI30" s="681"/>
      <c r="DJ30" s="681"/>
      <c r="DK30" s="682"/>
      <c r="DL30" s="686">
        <v>570995</v>
      </c>
      <c r="DM30" s="681"/>
      <c r="DN30" s="681"/>
      <c r="DO30" s="681"/>
      <c r="DP30" s="681"/>
      <c r="DQ30" s="681"/>
      <c r="DR30" s="681"/>
      <c r="DS30" s="681"/>
      <c r="DT30" s="681"/>
      <c r="DU30" s="681"/>
      <c r="DV30" s="682"/>
      <c r="DW30" s="683">
        <v>15.6</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2241817</v>
      </c>
      <c r="S31" s="681"/>
      <c r="T31" s="681"/>
      <c r="U31" s="681"/>
      <c r="V31" s="681"/>
      <c r="W31" s="681"/>
      <c r="X31" s="681"/>
      <c r="Y31" s="682"/>
      <c r="Z31" s="713">
        <v>26.5</v>
      </c>
      <c r="AA31" s="713"/>
      <c r="AB31" s="713"/>
      <c r="AC31" s="713"/>
      <c r="AD31" s="714" t="s">
        <v>235</v>
      </c>
      <c r="AE31" s="714"/>
      <c r="AF31" s="714"/>
      <c r="AG31" s="714"/>
      <c r="AH31" s="714"/>
      <c r="AI31" s="714"/>
      <c r="AJ31" s="714"/>
      <c r="AK31" s="714"/>
      <c r="AL31" s="683" t="s">
        <v>138</v>
      </c>
      <c r="AM31" s="684"/>
      <c r="AN31" s="684"/>
      <c r="AO31" s="715"/>
      <c r="AP31" s="756" t="s">
        <v>312</v>
      </c>
      <c r="AQ31" s="757"/>
      <c r="AR31" s="757"/>
      <c r="AS31" s="757"/>
      <c r="AT31" s="762" t="s">
        <v>313</v>
      </c>
      <c r="AU31" s="231"/>
      <c r="AV31" s="231"/>
      <c r="AW31" s="231"/>
      <c r="AX31" s="746" t="s">
        <v>187</v>
      </c>
      <c r="AY31" s="747"/>
      <c r="AZ31" s="747"/>
      <c r="BA31" s="747"/>
      <c r="BB31" s="747"/>
      <c r="BC31" s="747"/>
      <c r="BD31" s="747"/>
      <c r="BE31" s="747"/>
      <c r="BF31" s="748"/>
      <c r="BG31" s="749">
        <v>98.1</v>
      </c>
      <c r="BH31" s="750"/>
      <c r="BI31" s="750"/>
      <c r="BJ31" s="750"/>
      <c r="BK31" s="750"/>
      <c r="BL31" s="750"/>
      <c r="BM31" s="751">
        <v>91.1</v>
      </c>
      <c r="BN31" s="750"/>
      <c r="BO31" s="750"/>
      <c r="BP31" s="750"/>
      <c r="BQ31" s="752"/>
      <c r="BR31" s="749">
        <v>98.2</v>
      </c>
      <c r="BS31" s="750"/>
      <c r="BT31" s="750"/>
      <c r="BU31" s="750"/>
      <c r="BV31" s="750"/>
      <c r="BW31" s="750"/>
      <c r="BX31" s="751">
        <v>90.8</v>
      </c>
      <c r="BY31" s="750"/>
      <c r="BZ31" s="750"/>
      <c r="CA31" s="750"/>
      <c r="CB31" s="752"/>
      <c r="CD31" s="767"/>
      <c r="CE31" s="768"/>
      <c r="CF31" s="719" t="s">
        <v>314</v>
      </c>
      <c r="CG31" s="720"/>
      <c r="CH31" s="720"/>
      <c r="CI31" s="720"/>
      <c r="CJ31" s="720"/>
      <c r="CK31" s="720"/>
      <c r="CL31" s="720"/>
      <c r="CM31" s="720"/>
      <c r="CN31" s="720"/>
      <c r="CO31" s="720"/>
      <c r="CP31" s="720"/>
      <c r="CQ31" s="721"/>
      <c r="CR31" s="680">
        <v>27484</v>
      </c>
      <c r="CS31" s="699"/>
      <c r="CT31" s="699"/>
      <c r="CU31" s="699"/>
      <c r="CV31" s="699"/>
      <c r="CW31" s="699"/>
      <c r="CX31" s="699"/>
      <c r="CY31" s="700"/>
      <c r="CZ31" s="683">
        <v>0.3</v>
      </c>
      <c r="DA31" s="701"/>
      <c r="DB31" s="701"/>
      <c r="DC31" s="702"/>
      <c r="DD31" s="686">
        <v>27484</v>
      </c>
      <c r="DE31" s="699"/>
      <c r="DF31" s="699"/>
      <c r="DG31" s="699"/>
      <c r="DH31" s="699"/>
      <c r="DI31" s="699"/>
      <c r="DJ31" s="699"/>
      <c r="DK31" s="700"/>
      <c r="DL31" s="686">
        <v>27484</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138</v>
      </c>
      <c r="AA32" s="713"/>
      <c r="AB32" s="713"/>
      <c r="AC32" s="713"/>
      <c r="AD32" s="714" t="s">
        <v>235</v>
      </c>
      <c r="AE32" s="714"/>
      <c r="AF32" s="714"/>
      <c r="AG32" s="714"/>
      <c r="AH32" s="714"/>
      <c r="AI32" s="714"/>
      <c r="AJ32" s="714"/>
      <c r="AK32" s="714"/>
      <c r="AL32" s="683" t="s">
        <v>138</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96.2</v>
      </c>
      <c r="BN32" s="745"/>
      <c r="BO32" s="745"/>
      <c r="BP32" s="745"/>
      <c r="BQ32" s="726"/>
      <c r="BR32" s="753">
        <v>99.1</v>
      </c>
      <c r="BS32" s="699"/>
      <c r="BT32" s="699"/>
      <c r="BU32" s="699"/>
      <c r="BV32" s="699"/>
      <c r="BW32" s="699"/>
      <c r="BX32" s="684">
        <v>95.8</v>
      </c>
      <c r="BY32" s="745"/>
      <c r="BZ32" s="745"/>
      <c r="CA32" s="745"/>
      <c r="CB32" s="726"/>
      <c r="CD32" s="769"/>
      <c r="CE32" s="770"/>
      <c r="CF32" s="719" t="s">
        <v>318</v>
      </c>
      <c r="CG32" s="720"/>
      <c r="CH32" s="720"/>
      <c r="CI32" s="720"/>
      <c r="CJ32" s="720"/>
      <c r="CK32" s="720"/>
      <c r="CL32" s="720"/>
      <c r="CM32" s="720"/>
      <c r="CN32" s="720"/>
      <c r="CO32" s="720"/>
      <c r="CP32" s="720"/>
      <c r="CQ32" s="721"/>
      <c r="CR32" s="680">
        <v>6</v>
      </c>
      <c r="CS32" s="681"/>
      <c r="CT32" s="681"/>
      <c r="CU32" s="681"/>
      <c r="CV32" s="681"/>
      <c r="CW32" s="681"/>
      <c r="CX32" s="681"/>
      <c r="CY32" s="682"/>
      <c r="CZ32" s="683">
        <v>0</v>
      </c>
      <c r="DA32" s="701"/>
      <c r="DB32" s="701"/>
      <c r="DC32" s="702"/>
      <c r="DD32" s="686">
        <v>6</v>
      </c>
      <c r="DE32" s="681"/>
      <c r="DF32" s="681"/>
      <c r="DG32" s="681"/>
      <c r="DH32" s="681"/>
      <c r="DI32" s="681"/>
      <c r="DJ32" s="681"/>
      <c r="DK32" s="682"/>
      <c r="DL32" s="686">
        <v>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389026</v>
      </c>
      <c r="S33" s="681"/>
      <c r="T33" s="681"/>
      <c r="U33" s="681"/>
      <c r="V33" s="681"/>
      <c r="W33" s="681"/>
      <c r="X33" s="681"/>
      <c r="Y33" s="682"/>
      <c r="Z33" s="713">
        <v>4.5999999999999996</v>
      </c>
      <c r="AA33" s="713"/>
      <c r="AB33" s="713"/>
      <c r="AC33" s="713"/>
      <c r="AD33" s="714" t="s">
        <v>138</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97</v>
      </c>
      <c r="BH33" s="665"/>
      <c r="BI33" s="665"/>
      <c r="BJ33" s="665"/>
      <c r="BK33" s="665"/>
      <c r="BL33" s="665"/>
      <c r="BM33" s="707">
        <v>85.9</v>
      </c>
      <c r="BN33" s="665"/>
      <c r="BO33" s="665"/>
      <c r="BP33" s="665"/>
      <c r="BQ33" s="709"/>
      <c r="BR33" s="744">
        <v>97.2</v>
      </c>
      <c r="BS33" s="665"/>
      <c r="BT33" s="665"/>
      <c r="BU33" s="665"/>
      <c r="BV33" s="665"/>
      <c r="BW33" s="665"/>
      <c r="BX33" s="707">
        <v>85.6</v>
      </c>
      <c r="BY33" s="665"/>
      <c r="BZ33" s="665"/>
      <c r="CA33" s="665"/>
      <c r="CB33" s="709"/>
      <c r="CD33" s="719" t="s">
        <v>321</v>
      </c>
      <c r="CE33" s="720"/>
      <c r="CF33" s="720"/>
      <c r="CG33" s="720"/>
      <c r="CH33" s="720"/>
      <c r="CI33" s="720"/>
      <c r="CJ33" s="720"/>
      <c r="CK33" s="720"/>
      <c r="CL33" s="720"/>
      <c r="CM33" s="720"/>
      <c r="CN33" s="720"/>
      <c r="CO33" s="720"/>
      <c r="CP33" s="720"/>
      <c r="CQ33" s="721"/>
      <c r="CR33" s="680">
        <v>3649783</v>
      </c>
      <c r="CS33" s="699"/>
      <c r="CT33" s="699"/>
      <c r="CU33" s="699"/>
      <c r="CV33" s="699"/>
      <c r="CW33" s="699"/>
      <c r="CX33" s="699"/>
      <c r="CY33" s="700"/>
      <c r="CZ33" s="683">
        <v>44.8</v>
      </c>
      <c r="DA33" s="701"/>
      <c r="DB33" s="701"/>
      <c r="DC33" s="702"/>
      <c r="DD33" s="686">
        <v>2251953</v>
      </c>
      <c r="DE33" s="699"/>
      <c r="DF33" s="699"/>
      <c r="DG33" s="699"/>
      <c r="DH33" s="699"/>
      <c r="DI33" s="699"/>
      <c r="DJ33" s="699"/>
      <c r="DK33" s="700"/>
      <c r="DL33" s="686">
        <v>1532296</v>
      </c>
      <c r="DM33" s="699"/>
      <c r="DN33" s="699"/>
      <c r="DO33" s="699"/>
      <c r="DP33" s="699"/>
      <c r="DQ33" s="699"/>
      <c r="DR33" s="699"/>
      <c r="DS33" s="699"/>
      <c r="DT33" s="699"/>
      <c r="DU33" s="699"/>
      <c r="DV33" s="700"/>
      <c r="DW33" s="683">
        <v>42</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19233</v>
      </c>
      <c r="S34" s="681"/>
      <c r="T34" s="681"/>
      <c r="U34" s="681"/>
      <c r="V34" s="681"/>
      <c r="W34" s="681"/>
      <c r="X34" s="681"/>
      <c r="Y34" s="682"/>
      <c r="Z34" s="713">
        <v>0.2</v>
      </c>
      <c r="AA34" s="713"/>
      <c r="AB34" s="713"/>
      <c r="AC34" s="713"/>
      <c r="AD34" s="714">
        <v>7063</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903748</v>
      </c>
      <c r="CS34" s="681"/>
      <c r="CT34" s="681"/>
      <c r="CU34" s="681"/>
      <c r="CV34" s="681"/>
      <c r="CW34" s="681"/>
      <c r="CX34" s="681"/>
      <c r="CY34" s="682"/>
      <c r="CZ34" s="683">
        <v>11.1</v>
      </c>
      <c r="DA34" s="701"/>
      <c r="DB34" s="701"/>
      <c r="DC34" s="702"/>
      <c r="DD34" s="686">
        <v>794232</v>
      </c>
      <c r="DE34" s="681"/>
      <c r="DF34" s="681"/>
      <c r="DG34" s="681"/>
      <c r="DH34" s="681"/>
      <c r="DI34" s="681"/>
      <c r="DJ34" s="681"/>
      <c r="DK34" s="682"/>
      <c r="DL34" s="686">
        <v>510950</v>
      </c>
      <c r="DM34" s="681"/>
      <c r="DN34" s="681"/>
      <c r="DO34" s="681"/>
      <c r="DP34" s="681"/>
      <c r="DQ34" s="681"/>
      <c r="DR34" s="681"/>
      <c r="DS34" s="681"/>
      <c r="DT34" s="681"/>
      <c r="DU34" s="681"/>
      <c r="DV34" s="682"/>
      <c r="DW34" s="683">
        <v>14</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34611</v>
      </c>
      <c r="S35" s="681"/>
      <c r="T35" s="681"/>
      <c r="U35" s="681"/>
      <c r="V35" s="681"/>
      <c r="W35" s="681"/>
      <c r="X35" s="681"/>
      <c r="Y35" s="682"/>
      <c r="Z35" s="713">
        <v>0.4</v>
      </c>
      <c r="AA35" s="713"/>
      <c r="AB35" s="713"/>
      <c r="AC35" s="713"/>
      <c r="AD35" s="714" t="s">
        <v>235</v>
      </c>
      <c r="AE35" s="714"/>
      <c r="AF35" s="714"/>
      <c r="AG35" s="714"/>
      <c r="AH35" s="714"/>
      <c r="AI35" s="714"/>
      <c r="AJ35" s="714"/>
      <c r="AK35" s="714"/>
      <c r="AL35" s="683" t="s">
        <v>138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149242</v>
      </c>
      <c r="CS35" s="699"/>
      <c r="CT35" s="699"/>
      <c r="CU35" s="699"/>
      <c r="CV35" s="699"/>
      <c r="CW35" s="699"/>
      <c r="CX35" s="699"/>
      <c r="CY35" s="700"/>
      <c r="CZ35" s="683">
        <v>1.8</v>
      </c>
      <c r="DA35" s="701"/>
      <c r="DB35" s="701"/>
      <c r="DC35" s="702"/>
      <c r="DD35" s="686">
        <v>124801</v>
      </c>
      <c r="DE35" s="699"/>
      <c r="DF35" s="699"/>
      <c r="DG35" s="699"/>
      <c r="DH35" s="699"/>
      <c r="DI35" s="699"/>
      <c r="DJ35" s="699"/>
      <c r="DK35" s="700"/>
      <c r="DL35" s="686">
        <v>85854</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639087</v>
      </c>
      <c r="S36" s="681"/>
      <c r="T36" s="681"/>
      <c r="U36" s="681"/>
      <c r="V36" s="681"/>
      <c r="W36" s="681"/>
      <c r="X36" s="681"/>
      <c r="Y36" s="682"/>
      <c r="Z36" s="713">
        <v>7.6</v>
      </c>
      <c r="AA36" s="713"/>
      <c r="AB36" s="713"/>
      <c r="AC36" s="713"/>
      <c r="AD36" s="714" t="s">
        <v>138</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851379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20507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1418227</v>
      </c>
      <c r="CS36" s="681"/>
      <c r="CT36" s="681"/>
      <c r="CU36" s="681"/>
      <c r="CV36" s="681"/>
      <c r="CW36" s="681"/>
      <c r="CX36" s="681"/>
      <c r="CY36" s="682"/>
      <c r="CZ36" s="683">
        <v>17.399999999999999</v>
      </c>
      <c r="DA36" s="701"/>
      <c r="DB36" s="701"/>
      <c r="DC36" s="702"/>
      <c r="DD36" s="686">
        <v>427985</v>
      </c>
      <c r="DE36" s="681"/>
      <c r="DF36" s="681"/>
      <c r="DG36" s="681"/>
      <c r="DH36" s="681"/>
      <c r="DI36" s="681"/>
      <c r="DJ36" s="681"/>
      <c r="DK36" s="682"/>
      <c r="DL36" s="686">
        <v>241429</v>
      </c>
      <c r="DM36" s="681"/>
      <c r="DN36" s="681"/>
      <c r="DO36" s="681"/>
      <c r="DP36" s="681"/>
      <c r="DQ36" s="681"/>
      <c r="DR36" s="681"/>
      <c r="DS36" s="681"/>
      <c r="DT36" s="681"/>
      <c r="DU36" s="681"/>
      <c r="DV36" s="682"/>
      <c r="DW36" s="683">
        <v>6.6</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280704</v>
      </c>
      <c r="S37" s="681"/>
      <c r="T37" s="681"/>
      <c r="U37" s="681"/>
      <c r="V37" s="681"/>
      <c r="W37" s="681"/>
      <c r="X37" s="681"/>
      <c r="Y37" s="682"/>
      <c r="Z37" s="713">
        <v>3.3</v>
      </c>
      <c r="AA37" s="713"/>
      <c r="AB37" s="713"/>
      <c r="AC37" s="713"/>
      <c r="AD37" s="714" t="s">
        <v>138</v>
      </c>
      <c r="AE37" s="714"/>
      <c r="AF37" s="714"/>
      <c r="AG37" s="714"/>
      <c r="AH37" s="714"/>
      <c r="AI37" s="714"/>
      <c r="AJ37" s="714"/>
      <c r="AK37" s="714"/>
      <c r="AL37" s="683" t="s">
        <v>235</v>
      </c>
      <c r="AM37" s="684"/>
      <c r="AN37" s="684"/>
      <c r="AO37" s="715"/>
      <c r="AQ37" s="723" t="s">
        <v>333</v>
      </c>
      <c r="AR37" s="724"/>
      <c r="AS37" s="724"/>
      <c r="AT37" s="724"/>
      <c r="AU37" s="724"/>
      <c r="AV37" s="724"/>
      <c r="AW37" s="724"/>
      <c r="AX37" s="724"/>
      <c r="AY37" s="725"/>
      <c r="AZ37" s="680">
        <v>194214</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20507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128496</v>
      </c>
      <c r="CS37" s="699"/>
      <c r="CT37" s="699"/>
      <c r="CU37" s="699"/>
      <c r="CV37" s="699"/>
      <c r="CW37" s="699"/>
      <c r="CX37" s="699"/>
      <c r="CY37" s="700"/>
      <c r="CZ37" s="683">
        <v>1.6</v>
      </c>
      <c r="DA37" s="701"/>
      <c r="DB37" s="701"/>
      <c r="DC37" s="702"/>
      <c r="DD37" s="686">
        <v>125721</v>
      </c>
      <c r="DE37" s="699"/>
      <c r="DF37" s="699"/>
      <c r="DG37" s="699"/>
      <c r="DH37" s="699"/>
      <c r="DI37" s="699"/>
      <c r="DJ37" s="699"/>
      <c r="DK37" s="700"/>
      <c r="DL37" s="686">
        <v>124497</v>
      </c>
      <c r="DM37" s="699"/>
      <c r="DN37" s="699"/>
      <c r="DO37" s="699"/>
      <c r="DP37" s="699"/>
      <c r="DQ37" s="699"/>
      <c r="DR37" s="699"/>
      <c r="DS37" s="699"/>
      <c r="DT37" s="699"/>
      <c r="DU37" s="699"/>
      <c r="DV37" s="700"/>
      <c r="DW37" s="683">
        <v>3.4</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151564</v>
      </c>
      <c r="S38" s="681"/>
      <c r="T38" s="681"/>
      <c r="U38" s="681"/>
      <c r="V38" s="681"/>
      <c r="W38" s="681"/>
      <c r="X38" s="681"/>
      <c r="Y38" s="682"/>
      <c r="Z38" s="713">
        <v>1.8</v>
      </c>
      <c r="AA38" s="713"/>
      <c r="AB38" s="713"/>
      <c r="AC38" s="713"/>
      <c r="AD38" s="714">
        <v>2797</v>
      </c>
      <c r="AE38" s="714"/>
      <c r="AF38" s="714"/>
      <c r="AG38" s="714"/>
      <c r="AH38" s="714"/>
      <c r="AI38" s="714"/>
      <c r="AJ38" s="714"/>
      <c r="AK38" s="714"/>
      <c r="AL38" s="683">
        <v>0.1</v>
      </c>
      <c r="AM38" s="684"/>
      <c r="AN38" s="684"/>
      <c r="AO38" s="715"/>
      <c r="AQ38" s="723" t="s">
        <v>337</v>
      </c>
      <c r="AR38" s="724"/>
      <c r="AS38" s="724"/>
      <c r="AT38" s="724"/>
      <c r="AU38" s="724"/>
      <c r="AV38" s="724"/>
      <c r="AW38" s="724"/>
      <c r="AX38" s="724"/>
      <c r="AY38" s="725"/>
      <c r="AZ38" s="680">
        <v>30229</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1318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821150</v>
      </c>
      <c r="CS38" s="681"/>
      <c r="CT38" s="681"/>
      <c r="CU38" s="681"/>
      <c r="CV38" s="681"/>
      <c r="CW38" s="681"/>
      <c r="CX38" s="681"/>
      <c r="CY38" s="682"/>
      <c r="CZ38" s="683">
        <v>10.1</v>
      </c>
      <c r="DA38" s="701"/>
      <c r="DB38" s="701"/>
      <c r="DC38" s="702"/>
      <c r="DD38" s="686">
        <v>724275</v>
      </c>
      <c r="DE38" s="681"/>
      <c r="DF38" s="681"/>
      <c r="DG38" s="681"/>
      <c r="DH38" s="681"/>
      <c r="DI38" s="681"/>
      <c r="DJ38" s="681"/>
      <c r="DK38" s="682"/>
      <c r="DL38" s="686">
        <v>694063</v>
      </c>
      <c r="DM38" s="681"/>
      <c r="DN38" s="681"/>
      <c r="DO38" s="681"/>
      <c r="DP38" s="681"/>
      <c r="DQ38" s="681"/>
      <c r="DR38" s="681"/>
      <c r="DS38" s="681"/>
      <c r="DT38" s="681"/>
      <c r="DU38" s="681"/>
      <c r="DV38" s="682"/>
      <c r="DW38" s="683">
        <v>19</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888400</v>
      </c>
      <c r="S39" s="681"/>
      <c r="T39" s="681"/>
      <c r="U39" s="681"/>
      <c r="V39" s="681"/>
      <c r="W39" s="681"/>
      <c r="X39" s="681"/>
      <c r="Y39" s="682"/>
      <c r="Z39" s="713">
        <v>10.5</v>
      </c>
      <c r="AA39" s="713"/>
      <c r="AB39" s="713"/>
      <c r="AC39" s="713"/>
      <c r="AD39" s="714" t="s">
        <v>138</v>
      </c>
      <c r="AE39" s="714"/>
      <c r="AF39" s="714"/>
      <c r="AG39" s="714"/>
      <c r="AH39" s="714"/>
      <c r="AI39" s="714"/>
      <c r="AJ39" s="714"/>
      <c r="AK39" s="714"/>
      <c r="AL39" s="683" t="s">
        <v>235</v>
      </c>
      <c r="AM39" s="684"/>
      <c r="AN39" s="684"/>
      <c r="AO39" s="715"/>
      <c r="AQ39" s="723" t="s">
        <v>341</v>
      </c>
      <c r="AR39" s="724"/>
      <c r="AS39" s="724"/>
      <c r="AT39" s="724"/>
      <c r="AU39" s="724"/>
      <c r="AV39" s="724"/>
      <c r="AW39" s="724"/>
      <c r="AX39" s="724"/>
      <c r="AY39" s="725"/>
      <c r="AZ39" s="680" t="s">
        <v>138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2005</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256876</v>
      </c>
      <c r="CS39" s="699"/>
      <c r="CT39" s="699"/>
      <c r="CU39" s="699"/>
      <c r="CV39" s="699"/>
      <c r="CW39" s="699"/>
      <c r="CX39" s="699"/>
      <c r="CY39" s="700"/>
      <c r="CZ39" s="683">
        <v>3.2</v>
      </c>
      <c r="DA39" s="701"/>
      <c r="DB39" s="701"/>
      <c r="DC39" s="702"/>
      <c r="DD39" s="686">
        <v>180210</v>
      </c>
      <c r="DE39" s="699"/>
      <c r="DF39" s="699"/>
      <c r="DG39" s="699"/>
      <c r="DH39" s="699"/>
      <c r="DI39" s="699"/>
      <c r="DJ39" s="699"/>
      <c r="DK39" s="700"/>
      <c r="DL39" s="686" t="s">
        <v>138</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v>14400</v>
      </c>
      <c r="S40" s="681"/>
      <c r="T40" s="681"/>
      <c r="U40" s="681"/>
      <c r="V40" s="681"/>
      <c r="W40" s="681"/>
      <c r="X40" s="681"/>
      <c r="Y40" s="682"/>
      <c r="Z40" s="713">
        <v>0.2</v>
      </c>
      <c r="AA40" s="713"/>
      <c r="AB40" s="713"/>
      <c r="AC40" s="713"/>
      <c r="AD40" s="714" t="s">
        <v>235</v>
      </c>
      <c r="AE40" s="714"/>
      <c r="AF40" s="714"/>
      <c r="AG40" s="714"/>
      <c r="AH40" s="714"/>
      <c r="AI40" s="714"/>
      <c r="AJ40" s="714"/>
      <c r="AK40" s="714"/>
      <c r="AL40" s="683" t="s">
        <v>138</v>
      </c>
      <c r="AM40" s="684"/>
      <c r="AN40" s="684"/>
      <c r="AO40" s="715"/>
      <c r="AQ40" s="723" t="s">
        <v>345</v>
      </c>
      <c r="AR40" s="724"/>
      <c r="AS40" s="724"/>
      <c r="AT40" s="724"/>
      <c r="AU40" s="724"/>
      <c r="AV40" s="724"/>
      <c r="AW40" s="724"/>
      <c r="AX40" s="724"/>
      <c r="AY40" s="725"/>
      <c r="AZ40" s="680" t="s">
        <v>138</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74</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100540</v>
      </c>
      <c r="CS40" s="681"/>
      <c r="CT40" s="681"/>
      <c r="CU40" s="681"/>
      <c r="CV40" s="681"/>
      <c r="CW40" s="681"/>
      <c r="CX40" s="681"/>
      <c r="CY40" s="682"/>
      <c r="CZ40" s="683">
        <v>1.2</v>
      </c>
      <c r="DA40" s="701"/>
      <c r="DB40" s="701"/>
      <c r="DC40" s="702"/>
      <c r="DD40" s="686">
        <v>450</v>
      </c>
      <c r="DE40" s="681"/>
      <c r="DF40" s="681"/>
      <c r="DG40" s="681"/>
      <c r="DH40" s="681"/>
      <c r="DI40" s="681"/>
      <c r="DJ40" s="681"/>
      <c r="DK40" s="682"/>
      <c r="DL40" s="686" t="s">
        <v>235</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138</v>
      </c>
      <c r="AM41" s="684"/>
      <c r="AN41" s="684"/>
      <c r="AO41" s="715"/>
      <c r="AQ41" s="723" t="s">
        <v>350</v>
      </c>
      <c r="AR41" s="724"/>
      <c r="AS41" s="724"/>
      <c r="AT41" s="724"/>
      <c r="AU41" s="724"/>
      <c r="AV41" s="724"/>
      <c r="AW41" s="724"/>
      <c r="AX41" s="724"/>
      <c r="AY41" s="725"/>
      <c r="AZ41" s="680">
        <v>109352</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111700</v>
      </c>
      <c r="S42" s="681"/>
      <c r="T42" s="681"/>
      <c r="U42" s="681"/>
      <c r="V42" s="681"/>
      <c r="W42" s="681"/>
      <c r="X42" s="681"/>
      <c r="Y42" s="682"/>
      <c r="Z42" s="713">
        <v>1.3</v>
      </c>
      <c r="AA42" s="713"/>
      <c r="AB42" s="713"/>
      <c r="AC42" s="713"/>
      <c r="AD42" s="714" t="s">
        <v>138</v>
      </c>
      <c r="AE42" s="714"/>
      <c r="AF42" s="714"/>
      <c r="AG42" s="714"/>
      <c r="AH42" s="714"/>
      <c r="AI42" s="714"/>
      <c r="AJ42" s="714"/>
      <c r="AK42" s="714"/>
      <c r="AL42" s="683" t="s">
        <v>138</v>
      </c>
      <c r="AM42" s="684"/>
      <c r="AN42" s="684"/>
      <c r="AO42" s="715"/>
      <c r="AQ42" s="716" t="s">
        <v>354</v>
      </c>
      <c r="AR42" s="717"/>
      <c r="AS42" s="717"/>
      <c r="AT42" s="717"/>
      <c r="AU42" s="717"/>
      <c r="AV42" s="717"/>
      <c r="AW42" s="717"/>
      <c r="AX42" s="717"/>
      <c r="AY42" s="718"/>
      <c r="AZ42" s="664">
        <v>517584</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419</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2102039</v>
      </c>
      <c r="CS42" s="681"/>
      <c r="CT42" s="681"/>
      <c r="CU42" s="681"/>
      <c r="CV42" s="681"/>
      <c r="CW42" s="681"/>
      <c r="CX42" s="681"/>
      <c r="CY42" s="682"/>
      <c r="CZ42" s="683">
        <v>25.8</v>
      </c>
      <c r="DA42" s="684"/>
      <c r="DB42" s="684"/>
      <c r="DC42" s="685"/>
      <c r="DD42" s="686">
        <v>151342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8455902</v>
      </c>
      <c r="S43" s="703"/>
      <c r="T43" s="703"/>
      <c r="U43" s="703"/>
      <c r="V43" s="703"/>
      <c r="W43" s="703"/>
      <c r="X43" s="703"/>
      <c r="Y43" s="704"/>
      <c r="Z43" s="705">
        <v>100</v>
      </c>
      <c r="AA43" s="705"/>
      <c r="AB43" s="705"/>
      <c r="AC43" s="705"/>
      <c r="AD43" s="706">
        <v>3525012</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13149</v>
      </c>
      <c r="CS43" s="699"/>
      <c r="CT43" s="699"/>
      <c r="CU43" s="699"/>
      <c r="CV43" s="699"/>
      <c r="CW43" s="699"/>
      <c r="CX43" s="699"/>
      <c r="CY43" s="700"/>
      <c r="CZ43" s="683">
        <v>0.2</v>
      </c>
      <c r="DA43" s="701"/>
      <c r="DB43" s="701"/>
      <c r="DC43" s="702"/>
      <c r="DD43" s="686">
        <v>13149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2091217</v>
      </c>
      <c r="CS44" s="681"/>
      <c r="CT44" s="681"/>
      <c r="CU44" s="681"/>
      <c r="CV44" s="681"/>
      <c r="CW44" s="681"/>
      <c r="CX44" s="681"/>
      <c r="CY44" s="682"/>
      <c r="CZ44" s="683">
        <v>25.7</v>
      </c>
      <c r="DA44" s="684"/>
      <c r="DB44" s="684"/>
      <c r="DC44" s="685"/>
      <c r="DD44" s="686">
        <v>140520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1021683</v>
      </c>
      <c r="CS45" s="699"/>
      <c r="CT45" s="699"/>
      <c r="CU45" s="699"/>
      <c r="CV45" s="699"/>
      <c r="CW45" s="699"/>
      <c r="CX45" s="699"/>
      <c r="CY45" s="700"/>
      <c r="CZ45" s="683">
        <v>12.5</v>
      </c>
      <c r="DA45" s="701"/>
      <c r="DB45" s="701"/>
      <c r="DC45" s="702"/>
      <c r="DD45" s="686">
        <v>7292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1008620</v>
      </c>
      <c r="CS46" s="681"/>
      <c r="CT46" s="681"/>
      <c r="CU46" s="681"/>
      <c r="CV46" s="681"/>
      <c r="CW46" s="681"/>
      <c r="CX46" s="681"/>
      <c r="CY46" s="682"/>
      <c r="CZ46" s="683">
        <v>12.4</v>
      </c>
      <c r="DA46" s="684"/>
      <c r="DB46" s="684"/>
      <c r="DC46" s="685"/>
      <c r="DD46" s="686">
        <v>131977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10822</v>
      </c>
      <c r="CS47" s="699"/>
      <c r="CT47" s="699"/>
      <c r="CU47" s="699"/>
      <c r="CV47" s="699"/>
      <c r="CW47" s="699"/>
      <c r="CX47" s="699"/>
      <c r="CY47" s="700"/>
      <c r="CZ47" s="683">
        <v>0.1</v>
      </c>
      <c r="DA47" s="701"/>
      <c r="DB47" s="701"/>
      <c r="DC47" s="702"/>
      <c r="DD47" s="686">
        <v>10822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235</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8150706</v>
      </c>
      <c r="CS49" s="665"/>
      <c r="CT49" s="665"/>
      <c r="CU49" s="665"/>
      <c r="CV49" s="665"/>
      <c r="CW49" s="665"/>
      <c r="CX49" s="665"/>
      <c r="CY49" s="666"/>
      <c r="CZ49" s="667">
        <v>100</v>
      </c>
      <c r="DA49" s="668"/>
      <c r="DB49" s="668"/>
      <c r="DC49" s="669"/>
      <c r="DD49" s="670">
        <v>4259288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YWkd+W252cza568Tg5Wfr7HzzvVtGAMAAZKpm9chC3QY+8UEER1JCCDQf+TFsj/F1k+DNMTXGYR2zicslyZAQ==" saltValue="MZ8yE5hVuervTbC41d3Y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369</v>
      </c>
      <c r="DK2" s="1203"/>
      <c r="DL2" s="1203"/>
      <c r="DM2" s="1203"/>
      <c r="DN2" s="1203"/>
      <c r="DO2" s="1204"/>
      <c r="DP2" s="251"/>
      <c r="DQ2" s="1202" t="s">
        <v>370</v>
      </c>
      <c r="DR2" s="1203"/>
      <c r="DS2" s="1203"/>
      <c r="DT2" s="1203"/>
      <c r="DU2" s="1203"/>
      <c r="DV2" s="1203"/>
      <c r="DW2" s="1203"/>
      <c r="DX2" s="1203"/>
      <c r="DY2" s="1203"/>
      <c r="DZ2" s="120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3" t="s">
        <v>373</v>
      </c>
      <c r="B5" s="1094"/>
      <c r="C5" s="1094"/>
      <c r="D5" s="1094"/>
      <c r="E5" s="1094"/>
      <c r="F5" s="1094"/>
      <c r="G5" s="1094"/>
      <c r="H5" s="1094"/>
      <c r="I5" s="1094"/>
      <c r="J5" s="1094"/>
      <c r="K5" s="1094"/>
      <c r="L5" s="1094"/>
      <c r="M5" s="1094"/>
      <c r="N5" s="1094"/>
      <c r="O5" s="1094"/>
      <c r="P5" s="1095"/>
      <c r="Q5" s="1099" t="s">
        <v>374</v>
      </c>
      <c r="R5" s="1100"/>
      <c r="S5" s="1100"/>
      <c r="T5" s="1100"/>
      <c r="U5" s="1101"/>
      <c r="V5" s="1099" t="s">
        <v>375</v>
      </c>
      <c r="W5" s="1100"/>
      <c r="X5" s="1100"/>
      <c r="Y5" s="1100"/>
      <c r="Z5" s="1101"/>
      <c r="AA5" s="1099" t="s">
        <v>376</v>
      </c>
      <c r="AB5" s="1100"/>
      <c r="AC5" s="1100"/>
      <c r="AD5" s="1100"/>
      <c r="AE5" s="1100"/>
      <c r="AF5" s="1205" t="s">
        <v>377</v>
      </c>
      <c r="AG5" s="1100"/>
      <c r="AH5" s="1100"/>
      <c r="AI5" s="1100"/>
      <c r="AJ5" s="1112"/>
      <c r="AK5" s="1100" t="s">
        <v>378</v>
      </c>
      <c r="AL5" s="1100"/>
      <c r="AM5" s="1100"/>
      <c r="AN5" s="1100"/>
      <c r="AO5" s="1101"/>
      <c r="AP5" s="1099" t="s">
        <v>379</v>
      </c>
      <c r="AQ5" s="1100"/>
      <c r="AR5" s="1100"/>
      <c r="AS5" s="1100"/>
      <c r="AT5" s="1101"/>
      <c r="AU5" s="1099" t="s">
        <v>380</v>
      </c>
      <c r="AV5" s="1100"/>
      <c r="AW5" s="1100"/>
      <c r="AX5" s="1100"/>
      <c r="AY5" s="1112"/>
      <c r="AZ5" s="258"/>
      <c r="BA5" s="258"/>
      <c r="BB5" s="258"/>
      <c r="BC5" s="258"/>
      <c r="BD5" s="258"/>
      <c r="BE5" s="259"/>
      <c r="BF5" s="259"/>
      <c r="BG5" s="259"/>
      <c r="BH5" s="259"/>
      <c r="BI5" s="259"/>
      <c r="BJ5" s="259"/>
      <c r="BK5" s="259"/>
      <c r="BL5" s="259"/>
      <c r="BM5" s="259"/>
      <c r="BN5" s="259"/>
      <c r="BO5" s="259"/>
      <c r="BP5" s="259"/>
      <c r="BQ5" s="1093" t="s">
        <v>381</v>
      </c>
      <c r="BR5" s="1094"/>
      <c r="BS5" s="1094"/>
      <c r="BT5" s="1094"/>
      <c r="BU5" s="1094"/>
      <c r="BV5" s="1094"/>
      <c r="BW5" s="1094"/>
      <c r="BX5" s="1094"/>
      <c r="BY5" s="1094"/>
      <c r="BZ5" s="1094"/>
      <c r="CA5" s="1094"/>
      <c r="CB5" s="1094"/>
      <c r="CC5" s="1094"/>
      <c r="CD5" s="1094"/>
      <c r="CE5" s="1094"/>
      <c r="CF5" s="1094"/>
      <c r="CG5" s="1095"/>
      <c r="CH5" s="1099" t="s">
        <v>382</v>
      </c>
      <c r="CI5" s="1100"/>
      <c r="CJ5" s="1100"/>
      <c r="CK5" s="1100"/>
      <c r="CL5" s="1101"/>
      <c r="CM5" s="1099" t="s">
        <v>383</v>
      </c>
      <c r="CN5" s="1100"/>
      <c r="CO5" s="1100"/>
      <c r="CP5" s="1100"/>
      <c r="CQ5" s="1101"/>
      <c r="CR5" s="1099" t="s">
        <v>384</v>
      </c>
      <c r="CS5" s="1100"/>
      <c r="CT5" s="1100"/>
      <c r="CU5" s="1100"/>
      <c r="CV5" s="1101"/>
      <c r="CW5" s="1099" t="s">
        <v>385</v>
      </c>
      <c r="CX5" s="1100"/>
      <c r="CY5" s="1100"/>
      <c r="CZ5" s="1100"/>
      <c r="DA5" s="1101"/>
      <c r="DB5" s="1099" t="s">
        <v>386</v>
      </c>
      <c r="DC5" s="1100"/>
      <c r="DD5" s="1100"/>
      <c r="DE5" s="1100"/>
      <c r="DF5" s="1101"/>
      <c r="DG5" s="1190" t="s">
        <v>387</v>
      </c>
      <c r="DH5" s="1191"/>
      <c r="DI5" s="1191"/>
      <c r="DJ5" s="1191"/>
      <c r="DK5" s="1192"/>
      <c r="DL5" s="1190" t="s">
        <v>388</v>
      </c>
      <c r="DM5" s="1191"/>
      <c r="DN5" s="1191"/>
      <c r="DO5" s="1191"/>
      <c r="DP5" s="1192"/>
      <c r="DQ5" s="1099" t="s">
        <v>389</v>
      </c>
      <c r="DR5" s="1100"/>
      <c r="DS5" s="1100"/>
      <c r="DT5" s="1100"/>
      <c r="DU5" s="1101"/>
      <c r="DV5" s="1099" t="s">
        <v>380</v>
      </c>
      <c r="DW5" s="1100"/>
      <c r="DX5" s="1100"/>
      <c r="DY5" s="1100"/>
      <c r="DZ5" s="1112"/>
      <c r="EA5" s="256"/>
    </row>
    <row r="6" spans="1:131" s="257" customFormat="1" ht="26.25" customHeight="1" thickBot="1" x14ac:dyDescent="0.2">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06"/>
      <c r="AG6" s="1103"/>
      <c r="AH6" s="1103"/>
      <c r="AI6" s="1103"/>
      <c r="AJ6" s="1113"/>
      <c r="AK6" s="1103"/>
      <c r="AL6" s="1103"/>
      <c r="AM6" s="1103"/>
      <c r="AN6" s="1103"/>
      <c r="AO6" s="1104"/>
      <c r="AP6" s="1102"/>
      <c r="AQ6" s="1103"/>
      <c r="AR6" s="1103"/>
      <c r="AS6" s="1103"/>
      <c r="AT6" s="1104"/>
      <c r="AU6" s="1102"/>
      <c r="AV6" s="1103"/>
      <c r="AW6" s="1103"/>
      <c r="AX6" s="1103"/>
      <c r="AY6" s="1113"/>
      <c r="AZ6" s="254"/>
      <c r="BA6" s="254"/>
      <c r="BB6" s="254"/>
      <c r="BC6" s="254"/>
      <c r="BD6" s="254"/>
      <c r="BE6" s="255"/>
      <c r="BF6" s="255"/>
      <c r="BG6" s="255"/>
      <c r="BH6" s="255"/>
      <c r="BI6" s="255"/>
      <c r="BJ6" s="255"/>
      <c r="BK6" s="255"/>
      <c r="BL6" s="255"/>
      <c r="BM6" s="255"/>
      <c r="BN6" s="255"/>
      <c r="BO6" s="255"/>
      <c r="BP6" s="255"/>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193"/>
      <c r="DH6" s="1194"/>
      <c r="DI6" s="1194"/>
      <c r="DJ6" s="1194"/>
      <c r="DK6" s="1195"/>
      <c r="DL6" s="1193"/>
      <c r="DM6" s="1194"/>
      <c r="DN6" s="1194"/>
      <c r="DO6" s="1194"/>
      <c r="DP6" s="1195"/>
      <c r="DQ6" s="1102"/>
      <c r="DR6" s="1103"/>
      <c r="DS6" s="1103"/>
      <c r="DT6" s="1103"/>
      <c r="DU6" s="1104"/>
      <c r="DV6" s="1102"/>
      <c r="DW6" s="1103"/>
      <c r="DX6" s="1103"/>
      <c r="DY6" s="1103"/>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6">
        <v>8455</v>
      </c>
      <c r="R7" s="1197"/>
      <c r="S7" s="1197"/>
      <c r="T7" s="1197"/>
      <c r="U7" s="1197"/>
      <c r="V7" s="1197">
        <v>8150</v>
      </c>
      <c r="W7" s="1197"/>
      <c r="X7" s="1197"/>
      <c r="Y7" s="1197"/>
      <c r="Z7" s="1197"/>
      <c r="AA7" s="1197">
        <v>305</v>
      </c>
      <c r="AB7" s="1197"/>
      <c r="AC7" s="1197"/>
      <c r="AD7" s="1197"/>
      <c r="AE7" s="1198"/>
      <c r="AF7" s="1199">
        <v>303</v>
      </c>
      <c r="AG7" s="1200"/>
      <c r="AH7" s="1200"/>
      <c r="AI7" s="1200"/>
      <c r="AJ7" s="1201"/>
      <c r="AK7" s="1186">
        <v>639</v>
      </c>
      <c r="AL7" s="1187"/>
      <c r="AM7" s="1187"/>
      <c r="AN7" s="1187"/>
      <c r="AO7" s="1187"/>
      <c r="AP7" s="1187">
        <v>6328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083" t="s">
        <v>579</v>
      </c>
      <c r="BT7" s="1084"/>
      <c r="BU7" s="1084"/>
      <c r="BV7" s="1084"/>
      <c r="BW7" s="1084"/>
      <c r="BX7" s="1084"/>
      <c r="BY7" s="1084"/>
      <c r="BZ7" s="1084"/>
      <c r="CA7" s="1084"/>
      <c r="CB7" s="1084"/>
      <c r="CC7" s="1084"/>
      <c r="CD7" s="1084"/>
      <c r="CE7" s="1084"/>
      <c r="CF7" s="1084"/>
      <c r="CG7" s="1085"/>
      <c r="CH7" s="1183">
        <v>-5</v>
      </c>
      <c r="CI7" s="1184"/>
      <c r="CJ7" s="1184"/>
      <c r="CK7" s="1184"/>
      <c r="CL7" s="1185"/>
      <c r="CM7" s="1183">
        <v>-3</v>
      </c>
      <c r="CN7" s="1184"/>
      <c r="CO7" s="1184"/>
      <c r="CP7" s="1184"/>
      <c r="CQ7" s="1185"/>
      <c r="CR7" s="1183">
        <v>5</v>
      </c>
      <c r="CS7" s="1184"/>
      <c r="CT7" s="1184"/>
      <c r="CU7" s="1184"/>
      <c r="CV7" s="1185"/>
      <c r="CW7" s="1087" t="s">
        <v>582</v>
      </c>
      <c r="CX7" s="1088"/>
      <c r="CY7" s="1088"/>
      <c r="CZ7" s="1088"/>
      <c r="DA7" s="1089"/>
      <c r="DB7" s="1087" t="s">
        <v>582</v>
      </c>
      <c r="DC7" s="1088"/>
      <c r="DD7" s="1088"/>
      <c r="DE7" s="1088"/>
      <c r="DF7" s="1089"/>
      <c r="DG7" s="1087" t="s">
        <v>582</v>
      </c>
      <c r="DH7" s="1088"/>
      <c r="DI7" s="1088"/>
      <c r="DJ7" s="1088"/>
      <c r="DK7" s="1089"/>
      <c r="DL7" s="1087" t="s">
        <v>582</v>
      </c>
      <c r="DM7" s="1088"/>
      <c r="DN7" s="1088"/>
      <c r="DO7" s="1088"/>
      <c r="DP7" s="1089"/>
      <c r="DQ7" s="1087" t="s">
        <v>582</v>
      </c>
      <c r="DR7" s="1088"/>
      <c r="DS7" s="1088"/>
      <c r="DT7" s="1088"/>
      <c r="DU7" s="1089"/>
      <c r="DV7" s="1207"/>
      <c r="DW7" s="1208"/>
      <c r="DX7" s="1208"/>
      <c r="DY7" s="1208"/>
      <c r="DZ7" s="1209"/>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4</v>
      </c>
      <c r="R8" s="1139"/>
      <c r="S8" s="1139"/>
      <c r="T8" s="1139"/>
      <c r="U8" s="1139"/>
      <c r="V8" s="1139">
        <v>3</v>
      </c>
      <c r="W8" s="1139"/>
      <c r="X8" s="1139"/>
      <c r="Y8" s="1139"/>
      <c r="Z8" s="1139"/>
      <c r="AA8" s="1139">
        <v>1</v>
      </c>
      <c r="AB8" s="1139"/>
      <c r="AC8" s="1139"/>
      <c r="AD8" s="1139"/>
      <c r="AE8" s="1140"/>
      <c r="AF8" s="1114">
        <v>1</v>
      </c>
      <c r="AG8" s="1115"/>
      <c r="AH8" s="1115"/>
      <c r="AI8" s="1115"/>
      <c r="AJ8" s="1116"/>
      <c r="AK8" s="1181" t="s">
        <v>581</v>
      </c>
      <c r="AL8" s="1182"/>
      <c r="AM8" s="1182"/>
      <c r="AN8" s="1182"/>
      <c r="AO8" s="1182"/>
      <c r="AP8" s="1182" t="s">
        <v>581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077" t="s">
        <v>580</v>
      </c>
      <c r="BT8" s="1078"/>
      <c r="BU8" s="1078"/>
      <c r="BV8" s="1078"/>
      <c r="BW8" s="1078"/>
      <c r="BX8" s="1078"/>
      <c r="BY8" s="1078"/>
      <c r="BZ8" s="1078"/>
      <c r="CA8" s="1078"/>
      <c r="CB8" s="1078"/>
      <c r="CC8" s="1078"/>
      <c r="CD8" s="1078"/>
      <c r="CE8" s="1078"/>
      <c r="CF8" s="1078"/>
      <c r="CG8" s="1079"/>
      <c r="CH8" s="1087">
        <v>-4</v>
      </c>
      <c r="CI8" s="1088"/>
      <c r="CJ8" s="1088"/>
      <c r="CK8" s="1088"/>
      <c r="CL8" s="1089"/>
      <c r="CM8" s="1087">
        <v>808</v>
      </c>
      <c r="CN8" s="1088"/>
      <c r="CO8" s="1088"/>
      <c r="CP8" s="1088"/>
      <c r="CQ8" s="1089"/>
      <c r="CR8" s="1087"/>
      <c r="CS8" s="1088"/>
      <c r="CT8" s="1088"/>
      <c r="CU8" s="1088"/>
      <c r="CV8" s="1089"/>
      <c r="CW8" s="1087" t="s">
        <v>582</v>
      </c>
      <c r="CX8" s="1088"/>
      <c r="CY8" s="1088"/>
      <c r="CZ8" s="1088"/>
      <c r="DA8" s="1089"/>
      <c r="DB8" s="1087" t="s">
        <v>582</v>
      </c>
      <c r="DC8" s="1088"/>
      <c r="DD8" s="1088"/>
      <c r="DE8" s="1088"/>
      <c r="DF8" s="1089"/>
      <c r="DG8" s="1087" t="s">
        <v>582</v>
      </c>
      <c r="DH8" s="1088"/>
      <c r="DI8" s="1088"/>
      <c r="DJ8" s="1088"/>
      <c r="DK8" s="1089"/>
      <c r="DL8" s="1087" t="s">
        <v>582</v>
      </c>
      <c r="DM8" s="1088"/>
      <c r="DN8" s="1088"/>
      <c r="DO8" s="1088"/>
      <c r="DP8" s="1089"/>
      <c r="DQ8" s="1087" t="s">
        <v>582</v>
      </c>
      <c r="DR8" s="1088"/>
      <c r="DS8" s="1088"/>
      <c r="DT8" s="1088"/>
      <c r="DU8" s="1089"/>
      <c r="DV8" s="1090"/>
      <c r="DW8" s="1091"/>
      <c r="DX8" s="1091"/>
      <c r="DY8" s="1091"/>
      <c r="DZ8" s="1092"/>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077"/>
      <c r="BT9" s="1078"/>
      <c r="BU9" s="1078"/>
      <c r="BV9" s="1078"/>
      <c r="BW9" s="1078"/>
      <c r="BX9" s="1078"/>
      <c r="BY9" s="1078"/>
      <c r="BZ9" s="1078"/>
      <c r="CA9" s="1078"/>
      <c r="CB9" s="1078"/>
      <c r="CC9" s="1078"/>
      <c r="CD9" s="1078"/>
      <c r="CE9" s="1078"/>
      <c r="CF9" s="1078"/>
      <c r="CG9" s="1079"/>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077"/>
      <c r="BT10" s="1078"/>
      <c r="BU10" s="1078"/>
      <c r="BV10" s="1078"/>
      <c r="BW10" s="1078"/>
      <c r="BX10" s="1078"/>
      <c r="BY10" s="1078"/>
      <c r="BZ10" s="1078"/>
      <c r="CA10" s="1078"/>
      <c r="CB10" s="1078"/>
      <c r="CC10" s="1078"/>
      <c r="CD10" s="1078"/>
      <c r="CE10" s="1078"/>
      <c r="CF10" s="1078"/>
      <c r="CG10" s="1079"/>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077"/>
      <c r="BT11" s="1078"/>
      <c r="BU11" s="1078"/>
      <c r="BV11" s="1078"/>
      <c r="BW11" s="1078"/>
      <c r="BX11" s="1078"/>
      <c r="BY11" s="1078"/>
      <c r="BZ11" s="1078"/>
      <c r="CA11" s="1078"/>
      <c r="CB11" s="1078"/>
      <c r="CC11" s="1078"/>
      <c r="CD11" s="1078"/>
      <c r="CE11" s="1078"/>
      <c r="CF11" s="1078"/>
      <c r="CG11" s="1079"/>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077"/>
      <c r="BT12" s="1078"/>
      <c r="BU12" s="1078"/>
      <c r="BV12" s="1078"/>
      <c r="BW12" s="1078"/>
      <c r="BX12" s="1078"/>
      <c r="BY12" s="1078"/>
      <c r="BZ12" s="1078"/>
      <c r="CA12" s="1078"/>
      <c r="CB12" s="1078"/>
      <c r="CC12" s="1078"/>
      <c r="CD12" s="1078"/>
      <c r="CE12" s="1078"/>
      <c r="CF12" s="1078"/>
      <c r="CG12" s="1079"/>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077"/>
      <c r="BT13" s="1078"/>
      <c r="BU13" s="1078"/>
      <c r="BV13" s="1078"/>
      <c r="BW13" s="1078"/>
      <c r="BX13" s="1078"/>
      <c r="BY13" s="1078"/>
      <c r="BZ13" s="1078"/>
      <c r="CA13" s="1078"/>
      <c r="CB13" s="1078"/>
      <c r="CC13" s="1078"/>
      <c r="CD13" s="1078"/>
      <c r="CE13" s="1078"/>
      <c r="CF13" s="1078"/>
      <c r="CG13" s="1079"/>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077"/>
      <c r="BT14" s="1078"/>
      <c r="BU14" s="1078"/>
      <c r="BV14" s="1078"/>
      <c r="BW14" s="1078"/>
      <c r="BX14" s="1078"/>
      <c r="BY14" s="1078"/>
      <c r="BZ14" s="1078"/>
      <c r="CA14" s="1078"/>
      <c r="CB14" s="1078"/>
      <c r="CC14" s="1078"/>
      <c r="CD14" s="1078"/>
      <c r="CE14" s="1078"/>
      <c r="CF14" s="1078"/>
      <c r="CG14" s="1079"/>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077"/>
      <c r="BT15" s="1078"/>
      <c r="BU15" s="1078"/>
      <c r="BV15" s="1078"/>
      <c r="BW15" s="1078"/>
      <c r="BX15" s="1078"/>
      <c r="BY15" s="1078"/>
      <c r="BZ15" s="1078"/>
      <c r="CA15" s="1078"/>
      <c r="CB15" s="1078"/>
      <c r="CC15" s="1078"/>
      <c r="CD15" s="1078"/>
      <c r="CE15" s="1078"/>
      <c r="CF15" s="1078"/>
      <c r="CG15" s="1079"/>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077"/>
      <c r="BT16" s="1078"/>
      <c r="BU16" s="1078"/>
      <c r="BV16" s="1078"/>
      <c r="BW16" s="1078"/>
      <c r="BX16" s="1078"/>
      <c r="BY16" s="1078"/>
      <c r="BZ16" s="1078"/>
      <c r="CA16" s="1078"/>
      <c r="CB16" s="1078"/>
      <c r="CC16" s="1078"/>
      <c r="CD16" s="1078"/>
      <c r="CE16" s="1078"/>
      <c r="CF16" s="1078"/>
      <c r="CG16" s="1079"/>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077"/>
      <c r="BT17" s="1078"/>
      <c r="BU17" s="1078"/>
      <c r="BV17" s="1078"/>
      <c r="BW17" s="1078"/>
      <c r="BX17" s="1078"/>
      <c r="BY17" s="1078"/>
      <c r="BZ17" s="1078"/>
      <c r="CA17" s="1078"/>
      <c r="CB17" s="1078"/>
      <c r="CC17" s="1078"/>
      <c r="CD17" s="1078"/>
      <c r="CE17" s="1078"/>
      <c r="CF17" s="1078"/>
      <c r="CG17" s="1079"/>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077"/>
      <c r="BT18" s="1078"/>
      <c r="BU18" s="1078"/>
      <c r="BV18" s="1078"/>
      <c r="BW18" s="1078"/>
      <c r="BX18" s="1078"/>
      <c r="BY18" s="1078"/>
      <c r="BZ18" s="1078"/>
      <c r="CA18" s="1078"/>
      <c r="CB18" s="1078"/>
      <c r="CC18" s="1078"/>
      <c r="CD18" s="1078"/>
      <c r="CE18" s="1078"/>
      <c r="CF18" s="1078"/>
      <c r="CG18" s="1079"/>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077"/>
      <c r="BT19" s="1078"/>
      <c r="BU19" s="1078"/>
      <c r="BV19" s="1078"/>
      <c r="BW19" s="1078"/>
      <c r="BX19" s="1078"/>
      <c r="BY19" s="1078"/>
      <c r="BZ19" s="1078"/>
      <c r="CA19" s="1078"/>
      <c r="CB19" s="1078"/>
      <c r="CC19" s="1078"/>
      <c r="CD19" s="1078"/>
      <c r="CE19" s="1078"/>
      <c r="CF19" s="1078"/>
      <c r="CG19" s="1079"/>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077"/>
      <c r="BT20" s="1078"/>
      <c r="BU20" s="1078"/>
      <c r="BV20" s="1078"/>
      <c r="BW20" s="1078"/>
      <c r="BX20" s="1078"/>
      <c r="BY20" s="1078"/>
      <c r="BZ20" s="1078"/>
      <c r="CA20" s="1078"/>
      <c r="CB20" s="1078"/>
      <c r="CC20" s="1078"/>
      <c r="CD20" s="1078"/>
      <c r="CE20" s="1078"/>
      <c r="CF20" s="1078"/>
      <c r="CG20" s="1079"/>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077"/>
      <c r="BT21" s="1078"/>
      <c r="BU21" s="1078"/>
      <c r="BV21" s="1078"/>
      <c r="BW21" s="1078"/>
      <c r="BX21" s="1078"/>
      <c r="BY21" s="1078"/>
      <c r="BZ21" s="1078"/>
      <c r="CA21" s="1078"/>
      <c r="CB21" s="1078"/>
      <c r="CC21" s="1078"/>
      <c r="CD21" s="1078"/>
      <c r="CE21" s="1078"/>
      <c r="CF21" s="1078"/>
      <c r="CG21" s="1079"/>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077"/>
      <c r="BT22" s="1078"/>
      <c r="BU22" s="1078"/>
      <c r="BV22" s="1078"/>
      <c r="BW22" s="1078"/>
      <c r="BX22" s="1078"/>
      <c r="BY22" s="1078"/>
      <c r="BZ22" s="1078"/>
      <c r="CA22" s="1078"/>
      <c r="CB22" s="1078"/>
      <c r="CC22" s="1078"/>
      <c r="CD22" s="1078"/>
      <c r="CE22" s="1078"/>
      <c r="CF22" s="1078"/>
      <c r="CG22" s="1079"/>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8456</v>
      </c>
      <c r="R23" s="1164"/>
      <c r="S23" s="1164"/>
      <c r="T23" s="1164"/>
      <c r="U23" s="1164"/>
      <c r="V23" s="1164">
        <v>8151</v>
      </c>
      <c r="W23" s="1164"/>
      <c r="X23" s="1164"/>
      <c r="Y23" s="1164"/>
      <c r="Z23" s="1164"/>
      <c r="AA23" s="1164">
        <v>305</v>
      </c>
      <c r="AB23" s="1164"/>
      <c r="AC23" s="1164"/>
      <c r="AD23" s="1164"/>
      <c r="AE23" s="1165"/>
      <c r="AF23" s="1166">
        <v>304</v>
      </c>
      <c r="AG23" s="1164"/>
      <c r="AH23" s="1164"/>
      <c r="AI23" s="1164"/>
      <c r="AJ23" s="1167"/>
      <c r="AK23" s="1168"/>
      <c r="AL23" s="1169"/>
      <c r="AM23" s="1169"/>
      <c r="AN23" s="1169"/>
      <c r="AO23" s="1169"/>
      <c r="AP23" s="1164">
        <v>6328</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077"/>
      <c r="BT23" s="1078"/>
      <c r="BU23" s="1078"/>
      <c r="BV23" s="1078"/>
      <c r="BW23" s="1078"/>
      <c r="BX23" s="1078"/>
      <c r="BY23" s="1078"/>
      <c r="BZ23" s="1078"/>
      <c r="CA23" s="1078"/>
      <c r="CB23" s="1078"/>
      <c r="CC23" s="1078"/>
      <c r="CD23" s="1078"/>
      <c r="CE23" s="1078"/>
      <c r="CF23" s="1078"/>
      <c r="CG23" s="1079"/>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077"/>
      <c r="BT24" s="1078"/>
      <c r="BU24" s="1078"/>
      <c r="BV24" s="1078"/>
      <c r="BW24" s="1078"/>
      <c r="BX24" s="1078"/>
      <c r="BY24" s="1078"/>
      <c r="BZ24" s="1078"/>
      <c r="CA24" s="1078"/>
      <c r="CB24" s="1078"/>
      <c r="CC24" s="1078"/>
      <c r="CD24" s="1078"/>
      <c r="CE24" s="1078"/>
      <c r="CF24" s="1078"/>
      <c r="CG24" s="1079"/>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077"/>
      <c r="BT25" s="1078"/>
      <c r="BU25" s="1078"/>
      <c r="BV25" s="1078"/>
      <c r="BW25" s="1078"/>
      <c r="BX25" s="1078"/>
      <c r="BY25" s="1078"/>
      <c r="BZ25" s="1078"/>
      <c r="CA25" s="1078"/>
      <c r="CB25" s="1078"/>
      <c r="CC25" s="1078"/>
      <c r="CD25" s="1078"/>
      <c r="CE25" s="1078"/>
      <c r="CF25" s="1078"/>
      <c r="CG25" s="1079"/>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8"/>
    </row>
    <row r="26" spans="1:131" s="249" customFormat="1" ht="26.25" customHeight="1" x14ac:dyDescent="0.15">
      <c r="A26" s="1093" t="s">
        <v>373</v>
      </c>
      <c r="B26" s="1094"/>
      <c r="C26" s="1094"/>
      <c r="D26" s="1094"/>
      <c r="E26" s="1094"/>
      <c r="F26" s="1094"/>
      <c r="G26" s="1094"/>
      <c r="H26" s="1094"/>
      <c r="I26" s="1094"/>
      <c r="J26" s="1094"/>
      <c r="K26" s="1094"/>
      <c r="L26" s="1094"/>
      <c r="M26" s="1094"/>
      <c r="N26" s="1094"/>
      <c r="O26" s="1094"/>
      <c r="P26" s="1095"/>
      <c r="Q26" s="1099" t="s">
        <v>397</v>
      </c>
      <c r="R26" s="1100"/>
      <c r="S26" s="1100"/>
      <c r="T26" s="1100"/>
      <c r="U26" s="1101"/>
      <c r="V26" s="1099" t="s">
        <v>398</v>
      </c>
      <c r="W26" s="1100"/>
      <c r="X26" s="1100"/>
      <c r="Y26" s="1100"/>
      <c r="Z26" s="1101"/>
      <c r="AA26" s="1099" t="s">
        <v>399</v>
      </c>
      <c r="AB26" s="1100"/>
      <c r="AC26" s="1100"/>
      <c r="AD26" s="1100"/>
      <c r="AE26" s="1100"/>
      <c r="AF26" s="1154" t="s">
        <v>400</v>
      </c>
      <c r="AG26" s="1106"/>
      <c r="AH26" s="1106"/>
      <c r="AI26" s="1106"/>
      <c r="AJ26" s="1155"/>
      <c r="AK26" s="1100" t="s">
        <v>401</v>
      </c>
      <c r="AL26" s="1100"/>
      <c r="AM26" s="1100"/>
      <c r="AN26" s="1100"/>
      <c r="AO26" s="1101"/>
      <c r="AP26" s="1099" t="s">
        <v>402</v>
      </c>
      <c r="AQ26" s="1100"/>
      <c r="AR26" s="1100"/>
      <c r="AS26" s="1100"/>
      <c r="AT26" s="1101"/>
      <c r="AU26" s="1099" t="s">
        <v>403</v>
      </c>
      <c r="AV26" s="1100"/>
      <c r="AW26" s="1100"/>
      <c r="AX26" s="1100"/>
      <c r="AY26" s="1101"/>
      <c r="AZ26" s="1099" t="s">
        <v>404</v>
      </c>
      <c r="BA26" s="1100"/>
      <c r="BB26" s="1100"/>
      <c r="BC26" s="1100"/>
      <c r="BD26" s="1101"/>
      <c r="BE26" s="1099" t="s">
        <v>380</v>
      </c>
      <c r="BF26" s="1100"/>
      <c r="BG26" s="1100"/>
      <c r="BH26" s="1100"/>
      <c r="BI26" s="1112"/>
      <c r="BJ26" s="254"/>
      <c r="BK26" s="254"/>
      <c r="BL26" s="254"/>
      <c r="BM26" s="254"/>
      <c r="BN26" s="254"/>
      <c r="BO26" s="267"/>
      <c r="BP26" s="267"/>
      <c r="BQ26" s="264">
        <v>20</v>
      </c>
      <c r="BR26" s="265"/>
      <c r="BS26" s="1077"/>
      <c r="BT26" s="1078"/>
      <c r="BU26" s="1078"/>
      <c r="BV26" s="1078"/>
      <c r="BW26" s="1078"/>
      <c r="BX26" s="1078"/>
      <c r="BY26" s="1078"/>
      <c r="BZ26" s="1078"/>
      <c r="CA26" s="1078"/>
      <c r="CB26" s="1078"/>
      <c r="CC26" s="1078"/>
      <c r="CD26" s="1078"/>
      <c r="CE26" s="1078"/>
      <c r="CF26" s="1078"/>
      <c r="CG26" s="1079"/>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8"/>
    </row>
    <row r="27" spans="1:131" s="249" customFormat="1" ht="26.25" customHeight="1" thickBot="1" x14ac:dyDescent="0.2">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56"/>
      <c r="AG27" s="1109"/>
      <c r="AH27" s="1109"/>
      <c r="AI27" s="1109"/>
      <c r="AJ27" s="1157"/>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3"/>
      <c r="BJ27" s="254"/>
      <c r="BK27" s="254"/>
      <c r="BL27" s="254"/>
      <c r="BM27" s="254"/>
      <c r="BN27" s="254"/>
      <c r="BO27" s="267"/>
      <c r="BP27" s="267"/>
      <c r="BQ27" s="264">
        <v>21</v>
      </c>
      <c r="BR27" s="265"/>
      <c r="BS27" s="1077"/>
      <c r="BT27" s="1078"/>
      <c r="BU27" s="1078"/>
      <c r="BV27" s="1078"/>
      <c r="BW27" s="1078"/>
      <c r="BX27" s="1078"/>
      <c r="BY27" s="1078"/>
      <c r="BZ27" s="1078"/>
      <c r="CA27" s="1078"/>
      <c r="CB27" s="1078"/>
      <c r="CC27" s="1078"/>
      <c r="CD27" s="1078"/>
      <c r="CE27" s="1078"/>
      <c r="CF27" s="1078"/>
      <c r="CG27" s="1079"/>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1191</v>
      </c>
      <c r="R28" s="1149"/>
      <c r="S28" s="1149"/>
      <c r="T28" s="1149"/>
      <c r="U28" s="1149"/>
      <c r="V28" s="1149">
        <v>1170</v>
      </c>
      <c r="W28" s="1149"/>
      <c r="X28" s="1149"/>
      <c r="Y28" s="1149"/>
      <c r="Z28" s="1149"/>
      <c r="AA28" s="1149">
        <v>21</v>
      </c>
      <c r="AB28" s="1149"/>
      <c r="AC28" s="1149"/>
      <c r="AD28" s="1149"/>
      <c r="AE28" s="1150"/>
      <c r="AF28" s="1151">
        <v>21</v>
      </c>
      <c r="AG28" s="1149"/>
      <c r="AH28" s="1149"/>
      <c r="AI28" s="1149"/>
      <c r="AJ28" s="1152"/>
      <c r="AK28" s="1153">
        <v>109</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077"/>
      <c r="BT28" s="1078"/>
      <c r="BU28" s="1078"/>
      <c r="BV28" s="1078"/>
      <c r="BW28" s="1078"/>
      <c r="BX28" s="1078"/>
      <c r="BY28" s="1078"/>
      <c r="BZ28" s="1078"/>
      <c r="CA28" s="1078"/>
      <c r="CB28" s="1078"/>
      <c r="CC28" s="1078"/>
      <c r="CD28" s="1078"/>
      <c r="CE28" s="1078"/>
      <c r="CF28" s="1078"/>
      <c r="CG28" s="1079"/>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2030</v>
      </c>
      <c r="R29" s="1139"/>
      <c r="S29" s="1139"/>
      <c r="T29" s="1139"/>
      <c r="U29" s="1139"/>
      <c r="V29" s="1139">
        <v>1954</v>
      </c>
      <c r="W29" s="1139"/>
      <c r="X29" s="1139"/>
      <c r="Y29" s="1139"/>
      <c r="Z29" s="1139"/>
      <c r="AA29" s="1139">
        <v>76</v>
      </c>
      <c r="AB29" s="1139"/>
      <c r="AC29" s="1139"/>
      <c r="AD29" s="1139"/>
      <c r="AE29" s="1140"/>
      <c r="AF29" s="1114">
        <v>76</v>
      </c>
      <c r="AG29" s="1115"/>
      <c r="AH29" s="1115"/>
      <c r="AI29" s="1115"/>
      <c r="AJ29" s="1116"/>
      <c r="AK29" s="1075">
        <v>312</v>
      </c>
      <c r="AL29" s="1066"/>
      <c r="AM29" s="1066"/>
      <c r="AN29" s="1066"/>
      <c r="AO29" s="1066"/>
      <c r="AP29" s="1066" t="s">
        <v>582</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077"/>
      <c r="BT29" s="1078"/>
      <c r="BU29" s="1078"/>
      <c r="BV29" s="1078"/>
      <c r="BW29" s="1078"/>
      <c r="BX29" s="1078"/>
      <c r="BY29" s="1078"/>
      <c r="BZ29" s="1078"/>
      <c r="CA29" s="1078"/>
      <c r="CB29" s="1078"/>
      <c r="CC29" s="1078"/>
      <c r="CD29" s="1078"/>
      <c r="CE29" s="1078"/>
      <c r="CF29" s="1078"/>
      <c r="CG29" s="1079"/>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141</v>
      </c>
      <c r="R30" s="1139"/>
      <c r="S30" s="1139"/>
      <c r="T30" s="1139"/>
      <c r="U30" s="1139"/>
      <c r="V30" s="1139">
        <v>141</v>
      </c>
      <c r="W30" s="1139"/>
      <c r="X30" s="1139"/>
      <c r="Y30" s="1139"/>
      <c r="Z30" s="1139"/>
      <c r="AA30" s="1139">
        <v>0</v>
      </c>
      <c r="AB30" s="1139"/>
      <c r="AC30" s="1139"/>
      <c r="AD30" s="1139"/>
      <c r="AE30" s="1140"/>
      <c r="AF30" s="1114">
        <v>0</v>
      </c>
      <c r="AG30" s="1115"/>
      <c r="AH30" s="1115"/>
      <c r="AI30" s="1115"/>
      <c r="AJ30" s="1116"/>
      <c r="AK30" s="1075">
        <v>53</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077"/>
      <c r="BT30" s="1078"/>
      <c r="BU30" s="1078"/>
      <c r="BV30" s="1078"/>
      <c r="BW30" s="1078"/>
      <c r="BX30" s="1078"/>
      <c r="BY30" s="1078"/>
      <c r="BZ30" s="1078"/>
      <c r="CA30" s="1078"/>
      <c r="CB30" s="1078"/>
      <c r="CC30" s="1078"/>
      <c r="CD30" s="1078"/>
      <c r="CE30" s="1078"/>
      <c r="CF30" s="1078"/>
      <c r="CG30" s="1079"/>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4</v>
      </c>
      <c r="R31" s="1139"/>
      <c r="S31" s="1139"/>
      <c r="T31" s="1139"/>
      <c r="U31" s="1139"/>
      <c r="V31" s="1139">
        <v>4</v>
      </c>
      <c r="W31" s="1139"/>
      <c r="X31" s="1139"/>
      <c r="Y31" s="1139"/>
      <c r="Z31" s="1139"/>
      <c r="AA31" s="1139">
        <v>0</v>
      </c>
      <c r="AB31" s="1139"/>
      <c r="AC31" s="1139"/>
      <c r="AD31" s="1139"/>
      <c r="AE31" s="1140"/>
      <c r="AF31" s="1114">
        <v>0</v>
      </c>
      <c r="AG31" s="1115"/>
      <c r="AH31" s="1115"/>
      <c r="AI31" s="1115"/>
      <c r="AJ31" s="1116"/>
      <c r="AK31" s="1075" t="s">
        <v>581</v>
      </c>
      <c r="AL31" s="1066"/>
      <c r="AM31" s="1066"/>
      <c r="AN31" s="1066"/>
      <c r="AO31" s="1066"/>
      <c r="AP31" s="1066" t="s">
        <v>582</v>
      </c>
      <c r="AQ31" s="1066"/>
      <c r="AR31" s="1066"/>
      <c r="AS31" s="1066"/>
      <c r="AT31" s="1066"/>
      <c r="AU31" s="1066" t="s">
        <v>582</v>
      </c>
      <c r="AV31" s="1066"/>
      <c r="AW31" s="1066"/>
      <c r="AX31" s="1066"/>
      <c r="AY31" s="1066"/>
      <c r="AZ31" s="1137" t="s">
        <v>582</v>
      </c>
      <c r="BA31" s="1137"/>
      <c r="BB31" s="1137"/>
      <c r="BC31" s="1137"/>
      <c r="BD31" s="1137"/>
      <c r="BE31" s="1127"/>
      <c r="BF31" s="1127"/>
      <c r="BG31" s="1127"/>
      <c r="BH31" s="1127"/>
      <c r="BI31" s="1128"/>
      <c r="BJ31" s="254"/>
      <c r="BK31" s="254"/>
      <c r="BL31" s="254"/>
      <c r="BM31" s="254"/>
      <c r="BN31" s="254"/>
      <c r="BO31" s="267"/>
      <c r="BP31" s="267"/>
      <c r="BQ31" s="264">
        <v>25</v>
      </c>
      <c r="BR31" s="265"/>
      <c r="BS31" s="1077"/>
      <c r="BT31" s="1078"/>
      <c r="BU31" s="1078"/>
      <c r="BV31" s="1078"/>
      <c r="BW31" s="1078"/>
      <c r="BX31" s="1078"/>
      <c r="BY31" s="1078"/>
      <c r="BZ31" s="1078"/>
      <c r="CA31" s="1078"/>
      <c r="CB31" s="1078"/>
      <c r="CC31" s="1078"/>
      <c r="CD31" s="1078"/>
      <c r="CE31" s="1078"/>
      <c r="CF31" s="1078"/>
      <c r="CG31" s="1079"/>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209</v>
      </c>
      <c r="R32" s="1139"/>
      <c r="S32" s="1139"/>
      <c r="T32" s="1139"/>
      <c r="U32" s="1139"/>
      <c r="V32" s="1139">
        <v>215</v>
      </c>
      <c r="W32" s="1139"/>
      <c r="X32" s="1139"/>
      <c r="Y32" s="1139"/>
      <c r="Z32" s="1139"/>
      <c r="AA32" s="1139">
        <v>-7</v>
      </c>
      <c r="AB32" s="1139"/>
      <c r="AC32" s="1139"/>
      <c r="AD32" s="1139"/>
      <c r="AE32" s="1140"/>
      <c r="AF32" s="1114">
        <v>596</v>
      </c>
      <c r="AG32" s="1115"/>
      <c r="AH32" s="1115"/>
      <c r="AI32" s="1115"/>
      <c r="AJ32" s="1116"/>
      <c r="AK32" s="1075">
        <v>30</v>
      </c>
      <c r="AL32" s="1066"/>
      <c r="AM32" s="1066"/>
      <c r="AN32" s="1066"/>
      <c r="AO32" s="1066"/>
      <c r="AP32" s="1066">
        <v>991</v>
      </c>
      <c r="AQ32" s="1066"/>
      <c r="AR32" s="1066"/>
      <c r="AS32" s="1066"/>
      <c r="AT32" s="1066"/>
      <c r="AU32" s="1066">
        <v>267</v>
      </c>
      <c r="AV32" s="1066"/>
      <c r="AW32" s="1066"/>
      <c r="AX32" s="1066"/>
      <c r="AY32" s="1066"/>
      <c r="AZ32" s="1137" t="s">
        <v>581</v>
      </c>
      <c r="BA32" s="1137"/>
      <c r="BB32" s="1137"/>
      <c r="BC32" s="1137"/>
      <c r="BD32" s="1137"/>
      <c r="BE32" s="1127" t="s">
        <v>410</v>
      </c>
      <c r="BF32" s="1127"/>
      <c r="BG32" s="1127"/>
      <c r="BH32" s="1127"/>
      <c r="BI32" s="1128"/>
      <c r="BJ32" s="254"/>
      <c r="BK32" s="254"/>
      <c r="BL32" s="254"/>
      <c r="BM32" s="254"/>
      <c r="BN32" s="254"/>
      <c r="BO32" s="267"/>
      <c r="BP32" s="267"/>
      <c r="BQ32" s="264">
        <v>26</v>
      </c>
      <c r="BR32" s="265"/>
      <c r="BS32" s="1077"/>
      <c r="BT32" s="1078"/>
      <c r="BU32" s="1078"/>
      <c r="BV32" s="1078"/>
      <c r="BW32" s="1078"/>
      <c r="BX32" s="1078"/>
      <c r="BY32" s="1078"/>
      <c r="BZ32" s="1078"/>
      <c r="CA32" s="1078"/>
      <c r="CB32" s="1078"/>
      <c r="CC32" s="1078"/>
      <c r="CD32" s="1078"/>
      <c r="CE32" s="1078"/>
      <c r="CF32" s="1078"/>
      <c r="CG32" s="1079"/>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380</v>
      </c>
      <c r="R33" s="1139"/>
      <c r="S33" s="1139"/>
      <c r="T33" s="1139"/>
      <c r="U33" s="1139"/>
      <c r="V33" s="1139">
        <v>371</v>
      </c>
      <c r="W33" s="1139"/>
      <c r="X33" s="1139"/>
      <c r="Y33" s="1139"/>
      <c r="Z33" s="1139"/>
      <c r="AA33" s="1139">
        <v>9</v>
      </c>
      <c r="AB33" s="1139"/>
      <c r="AC33" s="1139"/>
      <c r="AD33" s="1139"/>
      <c r="AE33" s="1140"/>
      <c r="AF33" s="1114">
        <v>9</v>
      </c>
      <c r="AG33" s="1115"/>
      <c r="AH33" s="1115"/>
      <c r="AI33" s="1115"/>
      <c r="AJ33" s="1116"/>
      <c r="AK33" s="1075">
        <v>194</v>
      </c>
      <c r="AL33" s="1066"/>
      <c r="AM33" s="1066"/>
      <c r="AN33" s="1066"/>
      <c r="AO33" s="1066"/>
      <c r="AP33" s="1066">
        <v>2521</v>
      </c>
      <c r="AQ33" s="1066"/>
      <c r="AR33" s="1066"/>
      <c r="AS33" s="1066"/>
      <c r="AT33" s="1066"/>
      <c r="AU33" s="1066">
        <v>2422</v>
      </c>
      <c r="AV33" s="1066"/>
      <c r="AW33" s="1066"/>
      <c r="AX33" s="1066"/>
      <c r="AY33" s="1066"/>
      <c r="AZ33" s="1137" t="s">
        <v>581</v>
      </c>
      <c r="BA33" s="1137"/>
      <c r="BB33" s="1137"/>
      <c r="BC33" s="1137"/>
      <c r="BD33" s="1137"/>
      <c r="BE33" s="1127" t="s">
        <v>412</v>
      </c>
      <c r="BF33" s="1127"/>
      <c r="BG33" s="1127"/>
      <c r="BH33" s="1127"/>
      <c r="BI33" s="1128"/>
      <c r="BJ33" s="254"/>
      <c r="BK33" s="254"/>
      <c r="BL33" s="254"/>
      <c r="BM33" s="254"/>
      <c r="BN33" s="254"/>
      <c r="BO33" s="267"/>
      <c r="BP33" s="267"/>
      <c r="BQ33" s="264">
        <v>27</v>
      </c>
      <c r="BR33" s="265"/>
      <c r="BS33" s="1077"/>
      <c r="BT33" s="1078"/>
      <c r="BU33" s="1078"/>
      <c r="BV33" s="1078"/>
      <c r="BW33" s="1078"/>
      <c r="BX33" s="1078"/>
      <c r="BY33" s="1078"/>
      <c r="BZ33" s="1078"/>
      <c r="CA33" s="1078"/>
      <c r="CB33" s="1078"/>
      <c r="CC33" s="1078"/>
      <c r="CD33" s="1078"/>
      <c r="CE33" s="1078"/>
      <c r="CF33" s="1078"/>
      <c r="CG33" s="1079"/>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077"/>
      <c r="BT34" s="1078"/>
      <c r="BU34" s="1078"/>
      <c r="BV34" s="1078"/>
      <c r="BW34" s="1078"/>
      <c r="BX34" s="1078"/>
      <c r="BY34" s="1078"/>
      <c r="BZ34" s="1078"/>
      <c r="CA34" s="1078"/>
      <c r="CB34" s="1078"/>
      <c r="CC34" s="1078"/>
      <c r="CD34" s="1078"/>
      <c r="CE34" s="1078"/>
      <c r="CF34" s="1078"/>
      <c r="CG34" s="1079"/>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077"/>
      <c r="BT35" s="1078"/>
      <c r="BU35" s="1078"/>
      <c r="BV35" s="1078"/>
      <c r="BW35" s="1078"/>
      <c r="BX35" s="1078"/>
      <c r="BY35" s="1078"/>
      <c r="BZ35" s="1078"/>
      <c r="CA35" s="1078"/>
      <c r="CB35" s="1078"/>
      <c r="CC35" s="1078"/>
      <c r="CD35" s="1078"/>
      <c r="CE35" s="1078"/>
      <c r="CF35" s="1078"/>
      <c r="CG35" s="1079"/>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077"/>
      <c r="BT36" s="1078"/>
      <c r="BU36" s="1078"/>
      <c r="BV36" s="1078"/>
      <c r="BW36" s="1078"/>
      <c r="BX36" s="1078"/>
      <c r="BY36" s="1078"/>
      <c r="BZ36" s="1078"/>
      <c r="CA36" s="1078"/>
      <c r="CB36" s="1078"/>
      <c r="CC36" s="1078"/>
      <c r="CD36" s="1078"/>
      <c r="CE36" s="1078"/>
      <c r="CF36" s="1078"/>
      <c r="CG36" s="1079"/>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077"/>
      <c r="BT37" s="1078"/>
      <c r="BU37" s="1078"/>
      <c r="BV37" s="1078"/>
      <c r="BW37" s="1078"/>
      <c r="BX37" s="1078"/>
      <c r="BY37" s="1078"/>
      <c r="BZ37" s="1078"/>
      <c r="CA37" s="1078"/>
      <c r="CB37" s="1078"/>
      <c r="CC37" s="1078"/>
      <c r="CD37" s="1078"/>
      <c r="CE37" s="1078"/>
      <c r="CF37" s="1078"/>
      <c r="CG37" s="1079"/>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077"/>
      <c r="BT38" s="1078"/>
      <c r="BU38" s="1078"/>
      <c r="BV38" s="1078"/>
      <c r="BW38" s="1078"/>
      <c r="BX38" s="1078"/>
      <c r="BY38" s="1078"/>
      <c r="BZ38" s="1078"/>
      <c r="CA38" s="1078"/>
      <c r="CB38" s="1078"/>
      <c r="CC38" s="1078"/>
      <c r="CD38" s="1078"/>
      <c r="CE38" s="1078"/>
      <c r="CF38" s="1078"/>
      <c r="CG38" s="1079"/>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077"/>
      <c r="BT39" s="1078"/>
      <c r="BU39" s="1078"/>
      <c r="BV39" s="1078"/>
      <c r="BW39" s="1078"/>
      <c r="BX39" s="1078"/>
      <c r="BY39" s="1078"/>
      <c r="BZ39" s="1078"/>
      <c r="CA39" s="1078"/>
      <c r="CB39" s="1078"/>
      <c r="CC39" s="1078"/>
      <c r="CD39" s="1078"/>
      <c r="CE39" s="1078"/>
      <c r="CF39" s="1078"/>
      <c r="CG39" s="1079"/>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077"/>
      <c r="BT40" s="1078"/>
      <c r="BU40" s="1078"/>
      <c r="BV40" s="1078"/>
      <c r="BW40" s="1078"/>
      <c r="BX40" s="1078"/>
      <c r="BY40" s="1078"/>
      <c r="BZ40" s="1078"/>
      <c r="CA40" s="1078"/>
      <c r="CB40" s="1078"/>
      <c r="CC40" s="1078"/>
      <c r="CD40" s="1078"/>
      <c r="CE40" s="1078"/>
      <c r="CF40" s="1078"/>
      <c r="CG40" s="1079"/>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077"/>
      <c r="BT41" s="1078"/>
      <c r="BU41" s="1078"/>
      <c r="BV41" s="1078"/>
      <c r="BW41" s="1078"/>
      <c r="BX41" s="1078"/>
      <c r="BY41" s="1078"/>
      <c r="BZ41" s="1078"/>
      <c r="CA41" s="1078"/>
      <c r="CB41" s="1078"/>
      <c r="CC41" s="1078"/>
      <c r="CD41" s="1078"/>
      <c r="CE41" s="1078"/>
      <c r="CF41" s="1078"/>
      <c r="CG41" s="1079"/>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077"/>
      <c r="BT42" s="1078"/>
      <c r="BU42" s="1078"/>
      <c r="BV42" s="1078"/>
      <c r="BW42" s="1078"/>
      <c r="BX42" s="1078"/>
      <c r="BY42" s="1078"/>
      <c r="BZ42" s="1078"/>
      <c r="CA42" s="1078"/>
      <c r="CB42" s="1078"/>
      <c r="CC42" s="1078"/>
      <c r="CD42" s="1078"/>
      <c r="CE42" s="1078"/>
      <c r="CF42" s="1078"/>
      <c r="CG42" s="1079"/>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077"/>
      <c r="BT43" s="1078"/>
      <c r="BU43" s="1078"/>
      <c r="BV43" s="1078"/>
      <c r="BW43" s="1078"/>
      <c r="BX43" s="1078"/>
      <c r="BY43" s="1078"/>
      <c r="BZ43" s="1078"/>
      <c r="CA43" s="1078"/>
      <c r="CB43" s="1078"/>
      <c r="CC43" s="1078"/>
      <c r="CD43" s="1078"/>
      <c r="CE43" s="1078"/>
      <c r="CF43" s="1078"/>
      <c r="CG43" s="1079"/>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077"/>
      <c r="BT44" s="1078"/>
      <c r="BU44" s="1078"/>
      <c r="BV44" s="1078"/>
      <c r="BW44" s="1078"/>
      <c r="BX44" s="1078"/>
      <c r="BY44" s="1078"/>
      <c r="BZ44" s="1078"/>
      <c r="CA44" s="1078"/>
      <c r="CB44" s="1078"/>
      <c r="CC44" s="1078"/>
      <c r="CD44" s="1078"/>
      <c r="CE44" s="1078"/>
      <c r="CF44" s="1078"/>
      <c r="CG44" s="1079"/>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077"/>
      <c r="BT45" s="1078"/>
      <c r="BU45" s="1078"/>
      <c r="BV45" s="1078"/>
      <c r="BW45" s="1078"/>
      <c r="BX45" s="1078"/>
      <c r="BY45" s="1078"/>
      <c r="BZ45" s="1078"/>
      <c r="CA45" s="1078"/>
      <c r="CB45" s="1078"/>
      <c r="CC45" s="1078"/>
      <c r="CD45" s="1078"/>
      <c r="CE45" s="1078"/>
      <c r="CF45" s="1078"/>
      <c r="CG45" s="1079"/>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077"/>
      <c r="BT46" s="1078"/>
      <c r="BU46" s="1078"/>
      <c r="BV46" s="1078"/>
      <c r="BW46" s="1078"/>
      <c r="BX46" s="1078"/>
      <c r="BY46" s="1078"/>
      <c r="BZ46" s="1078"/>
      <c r="CA46" s="1078"/>
      <c r="CB46" s="1078"/>
      <c r="CC46" s="1078"/>
      <c r="CD46" s="1078"/>
      <c r="CE46" s="1078"/>
      <c r="CF46" s="1078"/>
      <c r="CG46" s="1079"/>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077"/>
      <c r="BT47" s="1078"/>
      <c r="BU47" s="1078"/>
      <c r="BV47" s="1078"/>
      <c r="BW47" s="1078"/>
      <c r="BX47" s="1078"/>
      <c r="BY47" s="1078"/>
      <c r="BZ47" s="1078"/>
      <c r="CA47" s="1078"/>
      <c r="CB47" s="1078"/>
      <c r="CC47" s="1078"/>
      <c r="CD47" s="1078"/>
      <c r="CE47" s="1078"/>
      <c r="CF47" s="1078"/>
      <c r="CG47" s="1079"/>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077"/>
      <c r="BT48" s="1078"/>
      <c r="BU48" s="1078"/>
      <c r="BV48" s="1078"/>
      <c r="BW48" s="1078"/>
      <c r="BX48" s="1078"/>
      <c r="BY48" s="1078"/>
      <c r="BZ48" s="1078"/>
      <c r="CA48" s="1078"/>
      <c r="CB48" s="1078"/>
      <c r="CC48" s="1078"/>
      <c r="CD48" s="1078"/>
      <c r="CE48" s="1078"/>
      <c r="CF48" s="1078"/>
      <c r="CG48" s="1079"/>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077"/>
      <c r="BT49" s="1078"/>
      <c r="BU49" s="1078"/>
      <c r="BV49" s="1078"/>
      <c r="BW49" s="1078"/>
      <c r="BX49" s="1078"/>
      <c r="BY49" s="1078"/>
      <c r="BZ49" s="1078"/>
      <c r="CA49" s="1078"/>
      <c r="CB49" s="1078"/>
      <c r="CC49" s="1078"/>
      <c r="CD49" s="1078"/>
      <c r="CE49" s="1078"/>
      <c r="CF49" s="1078"/>
      <c r="CG49" s="1079"/>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077"/>
      <c r="BT50" s="1078"/>
      <c r="BU50" s="1078"/>
      <c r="BV50" s="1078"/>
      <c r="BW50" s="1078"/>
      <c r="BX50" s="1078"/>
      <c r="BY50" s="1078"/>
      <c r="BZ50" s="1078"/>
      <c r="CA50" s="1078"/>
      <c r="CB50" s="1078"/>
      <c r="CC50" s="1078"/>
      <c r="CD50" s="1078"/>
      <c r="CE50" s="1078"/>
      <c r="CF50" s="1078"/>
      <c r="CG50" s="1079"/>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077"/>
      <c r="BT51" s="1078"/>
      <c r="BU51" s="1078"/>
      <c r="BV51" s="1078"/>
      <c r="BW51" s="1078"/>
      <c r="BX51" s="1078"/>
      <c r="BY51" s="1078"/>
      <c r="BZ51" s="1078"/>
      <c r="CA51" s="1078"/>
      <c r="CB51" s="1078"/>
      <c r="CC51" s="1078"/>
      <c r="CD51" s="1078"/>
      <c r="CE51" s="1078"/>
      <c r="CF51" s="1078"/>
      <c r="CG51" s="1079"/>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077"/>
      <c r="BT52" s="1078"/>
      <c r="BU52" s="1078"/>
      <c r="BV52" s="1078"/>
      <c r="BW52" s="1078"/>
      <c r="BX52" s="1078"/>
      <c r="BY52" s="1078"/>
      <c r="BZ52" s="1078"/>
      <c r="CA52" s="1078"/>
      <c r="CB52" s="1078"/>
      <c r="CC52" s="1078"/>
      <c r="CD52" s="1078"/>
      <c r="CE52" s="1078"/>
      <c r="CF52" s="1078"/>
      <c r="CG52" s="1079"/>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077"/>
      <c r="BT53" s="1078"/>
      <c r="BU53" s="1078"/>
      <c r="BV53" s="1078"/>
      <c r="BW53" s="1078"/>
      <c r="BX53" s="1078"/>
      <c r="BY53" s="1078"/>
      <c r="BZ53" s="1078"/>
      <c r="CA53" s="1078"/>
      <c r="CB53" s="1078"/>
      <c r="CC53" s="1078"/>
      <c r="CD53" s="1078"/>
      <c r="CE53" s="1078"/>
      <c r="CF53" s="1078"/>
      <c r="CG53" s="1079"/>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077"/>
      <c r="BT54" s="1078"/>
      <c r="BU54" s="1078"/>
      <c r="BV54" s="1078"/>
      <c r="BW54" s="1078"/>
      <c r="BX54" s="1078"/>
      <c r="BY54" s="1078"/>
      <c r="BZ54" s="1078"/>
      <c r="CA54" s="1078"/>
      <c r="CB54" s="1078"/>
      <c r="CC54" s="1078"/>
      <c r="CD54" s="1078"/>
      <c r="CE54" s="1078"/>
      <c r="CF54" s="1078"/>
      <c r="CG54" s="1079"/>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077"/>
      <c r="BT55" s="1078"/>
      <c r="BU55" s="1078"/>
      <c r="BV55" s="1078"/>
      <c r="BW55" s="1078"/>
      <c r="BX55" s="1078"/>
      <c r="BY55" s="1078"/>
      <c r="BZ55" s="1078"/>
      <c r="CA55" s="1078"/>
      <c r="CB55" s="1078"/>
      <c r="CC55" s="1078"/>
      <c r="CD55" s="1078"/>
      <c r="CE55" s="1078"/>
      <c r="CF55" s="1078"/>
      <c r="CG55" s="1079"/>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077"/>
      <c r="BT56" s="1078"/>
      <c r="BU56" s="1078"/>
      <c r="BV56" s="1078"/>
      <c r="BW56" s="1078"/>
      <c r="BX56" s="1078"/>
      <c r="BY56" s="1078"/>
      <c r="BZ56" s="1078"/>
      <c r="CA56" s="1078"/>
      <c r="CB56" s="1078"/>
      <c r="CC56" s="1078"/>
      <c r="CD56" s="1078"/>
      <c r="CE56" s="1078"/>
      <c r="CF56" s="1078"/>
      <c r="CG56" s="1079"/>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077"/>
      <c r="BT57" s="1078"/>
      <c r="BU57" s="1078"/>
      <c r="BV57" s="1078"/>
      <c r="BW57" s="1078"/>
      <c r="BX57" s="1078"/>
      <c r="BY57" s="1078"/>
      <c r="BZ57" s="1078"/>
      <c r="CA57" s="1078"/>
      <c r="CB57" s="1078"/>
      <c r="CC57" s="1078"/>
      <c r="CD57" s="1078"/>
      <c r="CE57" s="1078"/>
      <c r="CF57" s="1078"/>
      <c r="CG57" s="1079"/>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077"/>
      <c r="BT58" s="1078"/>
      <c r="BU58" s="1078"/>
      <c r="BV58" s="1078"/>
      <c r="BW58" s="1078"/>
      <c r="BX58" s="1078"/>
      <c r="BY58" s="1078"/>
      <c r="BZ58" s="1078"/>
      <c r="CA58" s="1078"/>
      <c r="CB58" s="1078"/>
      <c r="CC58" s="1078"/>
      <c r="CD58" s="1078"/>
      <c r="CE58" s="1078"/>
      <c r="CF58" s="1078"/>
      <c r="CG58" s="1079"/>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077"/>
      <c r="BT59" s="1078"/>
      <c r="BU59" s="1078"/>
      <c r="BV59" s="1078"/>
      <c r="BW59" s="1078"/>
      <c r="BX59" s="1078"/>
      <c r="BY59" s="1078"/>
      <c r="BZ59" s="1078"/>
      <c r="CA59" s="1078"/>
      <c r="CB59" s="1078"/>
      <c r="CC59" s="1078"/>
      <c r="CD59" s="1078"/>
      <c r="CE59" s="1078"/>
      <c r="CF59" s="1078"/>
      <c r="CG59" s="1079"/>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077"/>
      <c r="BT60" s="1078"/>
      <c r="BU60" s="1078"/>
      <c r="BV60" s="1078"/>
      <c r="BW60" s="1078"/>
      <c r="BX60" s="1078"/>
      <c r="BY60" s="1078"/>
      <c r="BZ60" s="1078"/>
      <c r="CA60" s="1078"/>
      <c r="CB60" s="1078"/>
      <c r="CC60" s="1078"/>
      <c r="CD60" s="1078"/>
      <c r="CE60" s="1078"/>
      <c r="CF60" s="1078"/>
      <c r="CG60" s="1079"/>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077"/>
      <c r="BT61" s="1078"/>
      <c r="BU61" s="1078"/>
      <c r="BV61" s="1078"/>
      <c r="BW61" s="1078"/>
      <c r="BX61" s="1078"/>
      <c r="BY61" s="1078"/>
      <c r="BZ61" s="1078"/>
      <c r="CA61" s="1078"/>
      <c r="CB61" s="1078"/>
      <c r="CC61" s="1078"/>
      <c r="CD61" s="1078"/>
      <c r="CE61" s="1078"/>
      <c r="CF61" s="1078"/>
      <c r="CG61" s="1079"/>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077"/>
      <c r="BT62" s="1078"/>
      <c r="BU62" s="1078"/>
      <c r="BV62" s="1078"/>
      <c r="BW62" s="1078"/>
      <c r="BX62" s="1078"/>
      <c r="BY62" s="1078"/>
      <c r="BZ62" s="1078"/>
      <c r="CA62" s="1078"/>
      <c r="CB62" s="1078"/>
      <c r="CC62" s="1078"/>
      <c r="CD62" s="1078"/>
      <c r="CE62" s="1078"/>
      <c r="CF62" s="1078"/>
      <c r="CG62" s="1079"/>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702</v>
      </c>
      <c r="AG63" s="1054"/>
      <c r="AH63" s="1054"/>
      <c r="AI63" s="1054"/>
      <c r="AJ63" s="1125"/>
      <c r="AK63" s="1126"/>
      <c r="AL63" s="1058"/>
      <c r="AM63" s="1058"/>
      <c r="AN63" s="1058"/>
      <c r="AO63" s="1058"/>
      <c r="AP63" s="1054">
        <v>3512</v>
      </c>
      <c r="AQ63" s="1054"/>
      <c r="AR63" s="1054"/>
      <c r="AS63" s="1054"/>
      <c r="AT63" s="1054"/>
      <c r="AU63" s="1054">
        <v>2666</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077"/>
      <c r="BT63" s="1078"/>
      <c r="BU63" s="1078"/>
      <c r="BV63" s="1078"/>
      <c r="BW63" s="1078"/>
      <c r="BX63" s="1078"/>
      <c r="BY63" s="1078"/>
      <c r="BZ63" s="1078"/>
      <c r="CA63" s="1078"/>
      <c r="CB63" s="1078"/>
      <c r="CC63" s="1078"/>
      <c r="CD63" s="1078"/>
      <c r="CE63" s="1078"/>
      <c r="CF63" s="1078"/>
      <c r="CG63" s="1079"/>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7"/>
      <c r="BT64" s="1078"/>
      <c r="BU64" s="1078"/>
      <c r="BV64" s="1078"/>
      <c r="BW64" s="1078"/>
      <c r="BX64" s="1078"/>
      <c r="BY64" s="1078"/>
      <c r="BZ64" s="1078"/>
      <c r="CA64" s="1078"/>
      <c r="CB64" s="1078"/>
      <c r="CC64" s="1078"/>
      <c r="CD64" s="1078"/>
      <c r="CE64" s="1078"/>
      <c r="CF64" s="1078"/>
      <c r="CG64" s="1079"/>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7"/>
      <c r="BT65" s="1078"/>
      <c r="BU65" s="1078"/>
      <c r="BV65" s="1078"/>
      <c r="BW65" s="1078"/>
      <c r="BX65" s="1078"/>
      <c r="BY65" s="1078"/>
      <c r="BZ65" s="1078"/>
      <c r="CA65" s="1078"/>
      <c r="CB65" s="1078"/>
      <c r="CC65" s="1078"/>
      <c r="CD65" s="1078"/>
      <c r="CE65" s="1078"/>
      <c r="CF65" s="1078"/>
      <c r="CG65" s="1079"/>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8"/>
    </row>
    <row r="66" spans="1:131" s="249" customFormat="1" ht="26.25" customHeight="1" x14ac:dyDescent="0.15">
      <c r="A66" s="1093" t="s">
        <v>416</v>
      </c>
      <c r="B66" s="1094"/>
      <c r="C66" s="1094"/>
      <c r="D66" s="1094"/>
      <c r="E66" s="1094"/>
      <c r="F66" s="1094"/>
      <c r="G66" s="1094"/>
      <c r="H66" s="1094"/>
      <c r="I66" s="1094"/>
      <c r="J66" s="1094"/>
      <c r="K66" s="1094"/>
      <c r="L66" s="1094"/>
      <c r="M66" s="1094"/>
      <c r="N66" s="1094"/>
      <c r="O66" s="1094"/>
      <c r="P66" s="1095"/>
      <c r="Q66" s="1099" t="s">
        <v>397</v>
      </c>
      <c r="R66" s="1100"/>
      <c r="S66" s="1100"/>
      <c r="T66" s="1100"/>
      <c r="U66" s="1101"/>
      <c r="V66" s="1099" t="s">
        <v>398</v>
      </c>
      <c r="W66" s="1100"/>
      <c r="X66" s="1100"/>
      <c r="Y66" s="1100"/>
      <c r="Z66" s="1101"/>
      <c r="AA66" s="1099" t="s">
        <v>399</v>
      </c>
      <c r="AB66" s="1100"/>
      <c r="AC66" s="1100"/>
      <c r="AD66" s="1100"/>
      <c r="AE66" s="1101"/>
      <c r="AF66" s="1105" t="s">
        <v>400</v>
      </c>
      <c r="AG66" s="1106"/>
      <c r="AH66" s="1106"/>
      <c r="AI66" s="1106"/>
      <c r="AJ66" s="1107"/>
      <c r="AK66" s="1099" t="s">
        <v>401</v>
      </c>
      <c r="AL66" s="1094"/>
      <c r="AM66" s="1094"/>
      <c r="AN66" s="1094"/>
      <c r="AO66" s="1095"/>
      <c r="AP66" s="1099" t="s">
        <v>402</v>
      </c>
      <c r="AQ66" s="1100"/>
      <c r="AR66" s="1100"/>
      <c r="AS66" s="1100"/>
      <c r="AT66" s="1101"/>
      <c r="AU66" s="1099" t="s">
        <v>417</v>
      </c>
      <c r="AV66" s="1100"/>
      <c r="AW66" s="1100"/>
      <c r="AX66" s="1100"/>
      <c r="AY66" s="1101"/>
      <c r="AZ66" s="1099" t="s">
        <v>380</v>
      </c>
      <c r="BA66" s="1100"/>
      <c r="BB66" s="1100"/>
      <c r="BC66" s="1100"/>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3" t="s">
        <v>572</v>
      </c>
      <c r="C68" s="1084"/>
      <c r="D68" s="1084"/>
      <c r="E68" s="1084"/>
      <c r="F68" s="1084"/>
      <c r="G68" s="1084"/>
      <c r="H68" s="1084"/>
      <c r="I68" s="1084"/>
      <c r="J68" s="1084"/>
      <c r="K68" s="1084"/>
      <c r="L68" s="1084"/>
      <c r="M68" s="1084"/>
      <c r="N68" s="1084"/>
      <c r="O68" s="1084"/>
      <c r="P68" s="1085"/>
      <c r="Q68" s="1086">
        <v>579</v>
      </c>
      <c r="R68" s="1080"/>
      <c r="S68" s="1080"/>
      <c r="T68" s="1080"/>
      <c r="U68" s="1080"/>
      <c r="V68" s="1080">
        <v>571</v>
      </c>
      <c r="W68" s="1080"/>
      <c r="X68" s="1080"/>
      <c r="Y68" s="1080"/>
      <c r="Z68" s="1080"/>
      <c r="AA68" s="1080">
        <v>8</v>
      </c>
      <c r="AB68" s="1080"/>
      <c r="AC68" s="1080"/>
      <c r="AD68" s="1080"/>
      <c r="AE68" s="1080"/>
      <c r="AF68" s="1080">
        <v>8</v>
      </c>
      <c r="AG68" s="1080"/>
      <c r="AH68" s="1080"/>
      <c r="AI68" s="1080"/>
      <c r="AJ68" s="1080"/>
      <c r="AK68" s="1080" t="s">
        <v>581</v>
      </c>
      <c r="AL68" s="1080"/>
      <c r="AM68" s="1080"/>
      <c r="AN68" s="1080"/>
      <c r="AO68" s="1080"/>
      <c r="AP68" s="1080">
        <v>309</v>
      </c>
      <c r="AQ68" s="1080"/>
      <c r="AR68" s="1080"/>
      <c r="AS68" s="1080"/>
      <c r="AT68" s="1080"/>
      <c r="AU68" s="1080">
        <v>55</v>
      </c>
      <c r="AV68" s="1080"/>
      <c r="AW68" s="1080"/>
      <c r="AX68" s="1080"/>
      <c r="AY68" s="1080"/>
      <c r="AZ68" s="1081"/>
      <c r="BA68" s="1081"/>
      <c r="BB68" s="1081"/>
      <c r="BC68" s="1081"/>
      <c r="BD68" s="1082"/>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77" t="s">
        <v>573</v>
      </c>
      <c r="C69" s="1078"/>
      <c r="D69" s="1078"/>
      <c r="E69" s="1078"/>
      <c r="F69" s="1078"/>
      <c r="G69" s="1078"/>
      <c r="H69" s="1078"/>
      <c r="I69" s="1078"/>
      <c r="J69" s="1078"/>
      <c r="K69" s="1078"/>
      <c r="L69" s="1078"/>
      <c r="M69" s="1078"/>
      <c r="N69" s="1078"/>
      <c r="O69" s="1078"/>
      <c r="P69" s="1079"/>
      <c r="Q69" s="1072">
        <v>8482</v>
      </c>
      <c r="R69" s="1066"/>
      <c r="S69" s="1066"/>
      <c r="T69" s="1066"/>
      <c r="U69" s="1066"/>
      <c r="V69" s="1066">
        <v>8156</v>
      </c>
      <c r="W69" s="1066"/>
      <c r="X69" s="1066"/>
      <c r="Y69" s="1066"/>
      <c r="Z69" s="1066"/>
      <c r="AA69" s="1066">
        <v>326</v>
      </c>
      <c r="AB69" s="1066"/>
      <c r="AC69" s="1066"/>
      <c r="AD69" s="1066"/>
      <c r="AE69" s="1066"/>
      <c r="AF69" s="1066">
        <v>326</v>
      </c>
      <c r="AG69" s="1066"/>
      <c r="AH69" s="1066"/>
      <c r="AI69" s="1066"/>
      <c r="AJ69" s="1066"/>
      <c r="AK69" s="1066">
        <v>511</v>
      </c>
      <c r="AL69" s="1066"/>
      <c r="AM69" s="1066"/>
      <c r="AN69" s="1066"/>
      <c r="AO69" s="1066"/>
      <c r="AP69" s="1066" t="s">
        <v>581</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77" t="s">
        <v>574</v>
      </c>
      <c r="C70" s="1078"/>
      <c r="D70" s="1078"/>
      <c r="E70" s="1078"/>
      <c r="F70" s="1078"/>
      <c r="G70" s="1078"/>
      <c r="H70" s="1078"/>
      <c r="I70" s="1078"/>
      <c r="J70" s="1078"/>
      <c r="K70" s="1078"/>
      <c r="L70" s="1078"/>
      <c r="M70" s="1078"/>
      <c r="N70" s="1078"/>
      <c r="O70" s="1078"/>
      <c r="P70" s="1079"/>
      <c r="Q70" s="1072">
        <v>99</v>
      </c>
      <c r="R70" s="1066"/>
      <c r="S70" s="1066"/>
      <c r="T70" s="1066"/>
      <c r="U70" s="1066"/>
      <c r="V70" s="1066">
        <v>81</v>
      </c>
      <c r="W70" s="1066"/>
      <c r="X70" s="1066"/>
      <c r="Y70" s="1066"/>
      <c r="Z70" s="1066"/>
      <c r="AA70" s="1066">
        <v>17</v>
      </c>
      <c r="AB70" s="1066"/>
      <c r="AC70" s="1066"/>
      <c r="AD70" s="1066"/>
      <c r="AE70" s="1066"/>
      <c r="AF70" s="1066">
        <v>17</v>
      </c>
      <c r="AG70" s="1066"/>
      <c r="AH70" s="1066"/>
      <c r="AI70" s="1066"/>
      <c r="AJ70" s="1066"/>
      <c r="AK70" s="1066" t="s">
        <v>581</v>
      </c>
      <c r="AL70" s="1066"/>
      <c r="AM70" s="1066"/>
      <c r="AN70" s="1066"/>
      <c r="AO70" s="1066"/>
      <c r="AP70" s="1066" t="s">
        <v>581</v>
      </c>
      <c r="AQ70" s="1066"/>
      <c r="AR70" s="1066"/>
      <c r="AS70" s="1066"/>
      <c r="AT70" s="1066"/>
      <c r="AU70" s="1066" t="s">
        <v>581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77" t="s">
        <v>575</v>
      </c>
      <c r="C71" s="1078"/>
      <c r="D71" s="1078"/>
      <c r="E71" s="1078"/>
      <c r="F71" s="1078"/>
      <c r="G71" s="1078"/>
      <c r="H71" s="1078"/>
      <c r="I71" s="1078"/>
      <c r="J71" s="1078"/>
      <c r="K71" s="1078"/>
      <c r="L71" s="1078"/>
      <c r="M71" s="1078"/>
      <c r="N71" s="1078"/>
      <c r="O71" s="1078"/>
      <c r="P71" s="1079"/>
      <c r="Q71" s="1072">
        <v>136</v>
      </c>
      <c r="R71" s="1066"/>
      <c r="S71" s="1066"/>
      <c r="T71" s="1066"/>
      <c r="U71" s="1066"/>
      <c r="V71" s="1066">
        <v>121</v>
      </c>
      <c r="W71" s="1066"/>
      <c r="X71" s="1066"/>
      <c r="Y71" s="1066"/>
      <c r="Z71" s="1066"/>
      <c r="AA71" s="1066">
        <v>16</v>
      </c>
      <c r="AB71" s="1066"/>
      <c r="AC71" s="1066"/>
      <c r="AD71" s="1066"/>
      <c r="AE71" s="1066"/>
      <c r="AF71" s="1066">
        <v>16</v>
      </c>
      <c r="AG71" s="1066"/>
      <c r="AH71" s="1066"/>
      <c r="AI71" s="1066"/>
      <c r="AJ71" s="1066"/>
      <c r="AK71" s="1066">
        <v>12</v>
      </c>
      <c r="AL71" s="1066"/>
      <c r="AM71" s="1066"/>
      <c r="AN71" s="1066"/>
      <c r="AO71" s="1066"/>
      <c r="AP71" s="1066" t="s">
        <v>581</v>
      </c>
      <c r="AQ71" s="1066"/>
      <c r="AR71" s="1066"/>
      <c r="AS71" s="1066"/>
      <c r="AT71" s="1066"/>
      <c r="AU71" s="1066" t="s">
        <v>581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77" t="s">
        <v>576</v>
      </c>
      <c r="C72" s="1078"/>
      <c r="D72" s="1078"/>
      <c r="E72" s="1078"/>
      <c r="F72" s="1078"/>
      <c r="G72" s="1078"/>
      <c r="H72" s="1078"/>
      <c r="I72" s="1078"/>
      <c r="J72" s="1078"/>
      <c r="K72" s="1078"/>
      <c r="L72" s="1078"/>
      <c r="M72" s="1078"/>
      <c r="N72" s="1078"/>
      <c r="O72" s="1078"/>
      <c r="P72" s="1079"/>
      <c r="Q72" s="1072">
        <v>545</v>
      </c>
      <c r="R72" s="1066"/>
      <c r="S72" s="1066"/>
      <c r="T72" s="1066"/>
      <c r="U72" s="1066"/>
      <c r="V72" s="1066">
        <v>482</v>
      </c>
      <c r="W72" s="1066"/>
      <c r="X72" s="1066"/>
      <c r="Y72" s="1066"/>
      <c r="Z72" s="1066"/>
      <c r="AA72" s="1066">
        <v>63</v>
      </c>
      <c r="AB72" s="1066"/>
      <c r="AC72" s="1066"/>
      <c r="AD72" s="1066"/>
      <c r="AE72" s="1066"/>
      <c r="AF72" s="1066">
        <v>63</v>
      </c>
      <c r="AG72" s="1066"/>
      <c r="AH72" s="1066"/>
      <c r="AI72" s="1066"/>
      <c r="AJ72" s="1066"/>
      <c r="AK72" s="1066" t="s">
        <v>581</v>
      </c>
      <c r="AL72" s="1066"/>
      <c r="AM72" s="1066"/>
      <c r="AN72" s="1066"/>
      <c r="AO72" s="1066"/>
      <c r="AP72" s="1066" t="s">
        <v>581</v>
      </c>
      <c r="AQ72" s="1066"/>
      <c r="AR72" s="1066"/>
      <c r="AS72" s="1066"/>
      <c r="AT72" s="1066"/>
      <c r="AU72" s="1066" t="s">
        <v>581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77" t="s">
        <v>577</v>
      </c>
      <c r="C73" s="1078"/>
      <c r="D73" s="1078"/>
      <c r="E73" s="1078"/>
      <c r="F73" s="1078"/>
      <c r="G73" s="1078"/>
      <c r="H73" s="1078"/>
      <c r="I73" s="1078"/>
      <c r="J73" s="1078"/>
      <c r="K73" s="1078"/>
      <c r="L73" s="1078"/>
      <c r="M73" s="1078"/>
      <c r="N73" s="1078"/>
      <c r="O73" s="1078"/>
      <c r="P73" s="1079"/>
      <c r="Q73" s="1072">
        <v>153416</v>
      </c>
      <c r="R73" s="1066"/>
      <c r="S73" s="1066"/>
      <c r="T73" s="1066"/>
      <c r="U73" s="1066"/>
      <c r="V73" s="1066">
        <v>145697</v>
      </c>
      <c r="W73" s="1066"/>
      <c r="X73" s="1066"/>
      <c r="Y73" s="1066"/>
      <c r="Z73" s="1066"/>
      <c r="AA73" s="1066">
        <v>7719</v>
      </c>
      <c r="AB73" s="1066"/>
      <c r="AC73" s="1066"/>
      <c r="AD73" s="1066"/>
      <c r="AE73" s="1066"/>
      <c r="AF73" s="1066">
        <v>7719</v>
      </c>
      <c r="AG73" s="1066"/>
      <c r="AH73" s="1066"/>
      <c r="AI73" s="1066"/>
      <c r="AJ73" s="1066"/>
      <c r="AK73" s="1066">
        <v>1414</v>
      </c>
      <c r="AL73" s="1066"/>
      <c r="AM73" s="1066"/>
      <c r="AN73" s="1066"/>
      <c r="AO73" s="1066"/>
      <c r="AP73" s="1066" t="s">
        <v>581</v>
      </c>
      <c r="AQ73" s="1066"/>
      <c r="AR73" s="1066"/>
      <c r="AS73" s="1066"/>
      <c r="AT73" s="1066"/>
      <c r="AU73" s="1066" t="s">
        <v>581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77" t="s">
        <v>578</v>
      </c>
      <c r="C74" s="1078"/>
      <c r="D74" s="1078"/>
      <c r="E74" s="1078"/>
      <c r="F74" s="1078"/>
      <c r="G74" s="1078"/>
      <c r="H74" s="1078"/>
      <c r="I74" s="1078"/>
      <c r="J74" s="1078"/>
      <c r="K74" s="1078"/>
      <c r="L74" s="1078"/>
      <c r="M74" s="1078"/>
      <c r="N74" s="1078"/>
      <c r="O74" s="1078"/>
      <c r="P74" s="1079"/>
      <c r="Q74" s="1072">
        <v>868</v>
      </c>
      <c r="R74" s="1066"/>
      <c r="S74" s="1066"/>
      <c r="T74" s="1066"/>
      <c r="U74" s="1066"/>
      <c r="V74" s="1066">
        <v>857</v>
      </c>
      <c r="W74" s="1066"/>
      <c r="X74" s="1066"/>
      <c r="Y74" s="1066"/>
      <c r="Z74" s="1066"/>
      <c r="AA74" s="1066">
        <v>11</v>
      </c>
      <c r="AB74" s="1066"/>
      <c r="AC74" s="1066"/>
      <c r="AD74" s="1066"/>
      <c r="AE74" s="1066"/>
      <c r="AF74" s="1066">
        <v>11</v>
      </c>
      <c r="AG74" s="1066"/>
      <c r="AH74" s="1066"/>
      <c r="AI74" s="1066"/>
      <c r="AJ74" s="1066"/>
      <c r="AK74" s="1066" t="s">
        <v>581</v>
      </c>
      <c r="AL74" s="1066"/>
      <c r="AM74" s="1066"/>
      <c r="AN74" s="1066"/>
      <c r="AO74" s="1066"/>
      <c r="AP74" s="1066" t="s">
        <v>581</v>
      </c>
      <c r="AQ74" s="1066"/>
      <c r="AR74" s="1066"/>
      <c r="AS74" s="1066"/>
      <c r="AT74" s="1066"/>
      <c r="AU74" s="1066" t="s">
        <v>581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8159</v>
      </c>
      <c r="AG88" s="1054"/>
      <c r="AH88" s="1054"/>
      <c r="AI88" s="1054"/>
      <c r="AJ88" s="1054"/>
      <c r="AK88" s="1058"/>
      <c r="AL88" s="1058"/>
      <c r="AM88" s="1058"/>
      <c r="AN88" s="1058"/>
      <c r="AO88" s="1058"/>
      <c r="AP88" s="1054">
        <v>309</v>
      </c>
      <c r="AQ88" s="1054"/>
      <c r="AR88" s="1054"/>
      <c r="AS88" s="1054"/>
      <c r="AT88" s="1054"/>
      <c r="AU88" s="1054">
        <v>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308</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308</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308</v>
      </c>
      <c r="DR109" s="989"/>
      <c r="DS109" s="989"/>
      <c r="DT109" s="989"/>
      <c r="DU109" s="990"/>
      <c r="DV109" s="991" t="s">
        <v>429</v>
      </c>
      <c r="DW109" s="989"/>
      <c r="DX109" s="989"/>
      <c r="DY109" s="989"/>
      <c r="DZ109" s="1020"/>
    </row>
    <row r="110" spans="1:131" s="248"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612482</v>
      </c>
      <c r="AB110" s="982"/>
      <c r="AC110" s="982"/>
      <c r="AD110" s="982"/>
      <c r="AE110" s="983"/>
      <c r="AF110" s="984">
        <v>615123</v>
      </c>
      <c r="AG110" s="982"/>
      <c r="AH110" s="982"/>
      <c r="AI110" s="982"/>
      <c r="AJ110" s="983"/>
      <c r="AK110" s="984">
        <v>598479</v>
      </c>
      <c r="AL110" s="982"/>
      <c r="AM110" s="982"/>
      <c r="AN110" s="982"/>
      <c r="AO110" s="983"/>
      <c r="AP110" s="985">
        <v>19.100000000000001</v>
      </c>
      <c r="AQ110" s="986"/>
      <c r="AR110" s="986"/>
      <c r="AS110" s="986"/>
      <c r="AT110" s="987"/>
      <c r="AU110" s="1021" t="s">
        <v>73</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5793856</v>
      </c>
      <c r="BR110" s="929"/>
      <c r="BS110" s="929"/>
      <c r="BT110" s="929"/>
      <c r="BU110" s="929"/>
      <c r="BV110" s="929">
        <v>6010261</v>
      </c>
      <c r="BW110" s="929"/>
      <c r="BX110" s="929"/>
      <c r="BY110" s="929"/>
      <c r="BZ110" s="929"/>
      <c r="CA110" s="929">
        <v>6327666</v>
      </c>
      <c r="CB110" s="929"/>
      <c r="CC110" s="929"/>
      <c r="CD110" s="929"/>
      <c r="CE110" s="929"/>
      <c r="CF110" s="953">
        <v>201.6</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435</v>
      </c>
      <c r="DH110" s="929"/>
      <c r="DI110" s="929"/>
      <c r="DJ110" s="929"/>
      <c r="DK110" s="929"/>
      <c r="DL110" s="929" t="s">
        <v>435</v>
      </c>
      <c r="DM110" s="929"/>
      <c r="DN110" s="929"/>
      <c r="DO110" s="929"/>
      <c r="DP110" s="929"/>
      <c r="DQ110" s="929" t="s">
        <v>138</v>
      </c>
      <c r="DR110" s="929"/>
      <c r="DS110" s="929"/>
      <c r="DT110" s="929"/>
      <c r="DU110" s="929"/>
      <c r="DV110" s="930" t="s">
        <v>138</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138</v>
      </c>
      <c r="AG111" s="1010"/>
      <c r="AH111" s="1010"/>
      <c r="AI111" s="1010"/>
      <c r="AJ111" s="1011"/>
      <c r="AK111" s="1012" t="s">
        <v>138</v>
      </c>
      <c r="AL111" s="1010"/>
      <c r="AM111" s="1010"/>
      <c r="AN111" s="1010"/>
      <c r="AO111" s="1011"/>
      <c r="AP111" s="1013" t="s">
        <v>138</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2938</v>
      </c>
      <c r="BR111" s="901"/>
      <c r="BS111" s="901"/>
      <c r="BT111" s="901"/>
      <c r="BU111" s="901"/>
      <c r="BV111" s="901">
        <v>2046</v>
      </c>
      <c r="BW111" s="901"/>
      <c r="BX111" s="901"/>
      <c r="BY111" s="901"/>
      <c r="BZ111" s="901"/>
      <c r="CA111" s="901">
        <v>2046</v>
      </c>
      <c r="CB111" s="901"/>
      <c r="CC111" s="901"/>
      <c r="CD111" s="901"/>
      <c r="CE111" s="901"/>
      <c r="CF111" s="962">
        <v>0.1</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435</v>
      </c>
      <c r="DM111" s="901"/>
      <c r="DN111" s="901"/>
      <c r="DO111" s="901"/>
      <c r="DP111" s="901"/>
      <c r="DQ111" s="901" t="s">
        <v>138</v>
      </c>
      <c r="DR111" s="901"/>
      <c r="DS111" s="901"/>
      <c r="DT111" s="901"/>
      <c r="DU111" s="901"/>
      <c r="DV111" s="878" t="s">
        <v>138</v>
      </c>
      <c r="DW111" s="878"/>
      <c r="DX111" s="878"/>
      <c r="DY111" s="878"/>
      <c r="DZ111" s="879"/>
    </row>
    <row r="112" spans="1:131" s="248" customFormat="1" ht="26.25" customHeight="1" x14ac:dyDescent="0.15">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435</v>
      </c>
      <c r="AB112" s="864"/>
      <c r="AC112" s="864"/>
      <c r="AD112" s="864"/>
      <c r="AE112" s="865"/>
      <c r="AF112" s="866" t="s">
        <v>435</v>
      </c>
      <c r="AG112" s="864"/>
      <c r="AH112" s="864"/>
      <c r="AI112" s="864"/>
      <c r="AJ112" s="865"/>
      <c r="AK112" s="866" t="s">
        <v>138</v>
      </c>
      <c r="AL112" s="864"/>
      <c r="AM112" s="864"/>
      <c r="AN112" s="864"/>
      <c r="AO112" s="865"/>
      <c r="AP112" s="911" t="s">
        <v>138</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2815695</v>
      </c>
      <c r="BR112" s="901"/>
      <c r="BS112" s="901"/>
      <c r="BT112" s="901"/>
      <c r="BU112" s="901"/>
      <c r="BV112" s="901">
        <v>2814454</v>
      </c>
      <c r="BW112" s="901"/>
      <c r="BX112" s="901"/>
      <c r="BY112" s="901"/>
      <c r="BZ112" s="901"/>
      <c r="CA112" s="901">
        <v>2689197</v>
      </c>
      <c r="CB112" s="901"/>
      <c r="CC112" s="901"/>
      <c r="CD112" s="901"/>
      <c r="CE112" s="901"/>
      <c r="CF112" s="962">
        <v>85.7</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138</v>
      </c>
      <c r="DH112" s="901"/>
      <c r="DI112" s="901"/>
      <c r="DJ112" s="901"/>
      <c r="DK112" s="901"/>
      <c r="DL112" s="901" t="s">
        <v>138</v>
      </c>
      <c r="DM112" s="901"/>
      <c r="DN112" s="901"/>
      <c r="DO112" s="901"/>
      <c r="DP112" s="901"/>
      <c r="DQ112" s="901" t="s">
        <v>138</v>
      </c>
      <c r="DR112" s="901"/>
      <c r="DS112" s="901"/>
      <c r="DT112" s="901"/>
      <c r="DU112" s="901"/>
      <c r="DV112" s="878" t="s">
        <v>138</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219844</v>
      </c>
      <c r="AB113" s="1010"/>
      <c r="AC113" s="1010"/>
      <c r="AD113" s="1010"/>
      <c r="AE113" s="1011"/>
      <c r="AF113" s="1012">
        <v>205324</v>
      </c>
      <c r="AG113" s="1010"/>
      <c r="AH113" s="1010"/>
      <c r="AI113" s="1010"/>
      <c r="AJ113" s="1011"/>
      <c r="AK113" s="1012">
        <v>208546</v>
      </c>
      <c r="AL113" s="1010"/>
      <c r="AM113" s="1010"/>
      <c r="AN113" s="1010"/>
      <c r="AO113" s="1011"/>
      <c r="AP113" s="1013">
        <v>6.6</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112789</v>
      </c>
      <c r="BR113" s="901"/>
      <c r="BS113" s="901"/>
      <c r="BT113" s="901"/>
      <c r="BU113" s="901"/>
      <c r="BV113" s="901">
        <v>84395</v>
      </c>
      <c r="BW113" s="901"/>
      <c r="BX113" s="901"/>
      <c r="BY113" s="901"/>
      <c r="BZ113" s="901"/>
      <c r="CA113" s="901">
        <v>55467</v>
      </c>
      <c r="CB113" s="901"/>
      <c r="CC113" s="901"/>
      <c r="CD113" s="901"/>
      <c r="CE113" s="901"/>
      <c r="CF113" s="962">
        <v>1.8</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138</v>
      </c>
      <c r="DH113" s="864"/>
      <c r="DI113" s="864"/>
      <c r="DJ113" s="864"/>
      <c r="DK113" s="865"/>
      <c r="DL113" s="866" t="s">
        <v>138</v>
      </c>
      <c r="DM113" s="864"/>
      <c r="DN113" s="864"/>
      <c r="DO113" s="864"/>
      <c r="DP113" s="865"/>
      <c r="DQ113" s="866" t="s">
        <v>138</v>
      </c>
      <c r="DR113" s="864"/>
      <c r="DS113" s="864"/>
      <c r="DT113" s="864"/>
      <c r="DU113" s="865"/>
      <c r="DV113" s="911" t="s">
        <v>435</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16148</v>
      </c>
      <c r="AB114" s="864"/>
      <c r="AC114" s="864"/>
      <c r="AD114" s="864"/>
      <c r="AE114" s="865"/>
      <c r="AF114" s="866">
        <v>16139</v>
      </c>
      <c r="AG114" s="864"/>
      <c r="AH114" s="864"/>
      <c r="AI114" s="864"/>
      <c r="AJ114" s="865"/>
      <c r="AK114" s="866">
        <v>16084</v>
      </c>
      <c r="AL114" s="864"/>
      <c r="AM114" s="864"/>
      <c r="AN114" s="864"/>
      <c r="AO114" s="865"/>
      <c r="AP114" s="911">
        <v>0.5</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923760</v>
      </c>
      <c r="BR114" s="901"/>
      <c r="BS114" s="901"/>
      <c r="BT114" s="901"/>
      <c r="BU114" s="901"/>
      <c r="BV114" s="901">
        <v>918363</v>
      </c>
      <c r="BW114" s="901"/>
      <c r="BX114" s="901"/>
      <c r="BY114" s="901"/>
      <c r="BZ114" s="901"/>
      <c r="CA114" s="901">
        <v>1025059</v>
      </c>
      <c r="CB114" s="901"/>
      <c r="CC114" s="901"/>
      <c r="CD114" s="901"/>
      <c r="CE114" s="901"/>
      <c r="CF114" s="962">
        <v>32.700000000000003</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138</v>
      </c>
      <c r="DH114" s="864"/>
      <c r="DI114" s="864"/>
      <c r="DJ114" s="864"/>
      <c r="DK114" s="865"/>
      <c r="DL114" s="866" t="s">
        <v>435</v>
      </c>
      <c r="DM114" s="864"/>
      <c r="DN114" s="864"/>
      <c r="DO114" s="864"/>
      <c r="DP114" s="865"/>
      <c r="DQ114" s="866" t="s">
        <v>138</v>
      </c>
      <c r="DR114" s="864"/>
      <c r="DS114" s="864"/>
      <c r="DT114" s="864"/>
      <c r="DU114" s="865"/>
      <c r="DV114" s="911" t="s">
        <v>138</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1148</v>
      </c>
      <c r="AB115" s="1010"/>
      <c r="AC115" s="1010"/>
      <c r="AD115" s="1010"/>
      <c r="AE115" s="1011"/>
      <c r="AF115" s="1012">
        <v>933</v>
      </c>
      <c r="AG115" s="1010"/>
      <c r="AH115" s="1010"/>
      <c r="AI115" s="1010"/>
      <c r="AJ115" s="1011"/>
      <c r="AK115" s="1012">
        <v>361</v>
      </c>
      <c r="AL115" s="1010"/>
      <c r="AM115" s="1010"/>
      <c r="AN115" s="1010"/>
      <c r="AO115" s="1011"/>
      <c r="AP115" s="1013">
        <v>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138</v>
      </c>
      <c r="BR115" s="901"/>
      <c r="BS115" s="901"/>
      <c r="BT115" s="901"/>
      <c r="BU115" s="901"/>
      <c r="BV115" s="901" t="s">
        <v>138</v>
      </c>
      <c r="BW115" s="901"/>
      <c r="BX115" s="901"/>
      <c r="BY115" s="901"/>
      <c r="BZ115" s="901"/>
      <c r="CA115" s="901" t="s">
        <v>138</v>
      </c>
      <c r="CB115" s="901"/>
      <c r="CC115" s="901"/>
      <c r="CD115" s="901"/>
      <c r="CE115" s="901"/>
      <c r="CF115" s="962" t="s">
        <v>138</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138</v>
      </c>
      <c r="DH115" s="864"/>
      <c r="DI115" s="864"/>
      <c r="DJ115" s="864"/>
      <c r="DK115" s="865"/>
      <c r="DL115" s="866" t="s">
        <v>138</v>
      </c>
      <c r="DM115" s="864"/>
      <c r="DN115" s="864"/>
      <c r="DO115" s="864"/>
      <c r="DP115" s="865"/>
      <c r="DQ115" s="866" t="s">
        <v>138</v>
      </c>
      <c r="DR115" s="864"/>
      <c r="DS115" s="864"/>
      <c r="DT115" s="864"/>
      <c r="DU115" s="865"/>
      <c r="DV115" s="911" t="s">
        <v>138</v>
      </c>
      <c r="DW115" s="912"/>
      <c r="DX115" s="912"/>
      <c r="DY115" s="912"/>
      <c r="DZ115" s="913"/>
    </row>
    <row r="116" spans="1:130" s="248" customFormat="1" ht="26.25" customHeight="1" x14ac:dyDescent="0.15">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435</v>
      </c>
      <c r="AB116" s="864"/>
      <c r="AC116" s="864"/>
      <c r="AD116" s="864"/>
      <c r="AE116" s="865"/>
      <c r="AF116" s="866" t="s">
        <v>138</v>
      </c>
      <c r="AG116" s="864"/>
      <c r="AH116" s="864"/>
      <c r="AI116" s="864"/>
      <c r="AJ116" s="865"/>
      <c r="AK116" s="866" t="s">
        <v>138</v>
      </c>
      <c r="AL116" s="864"/>
      <c r="AM116" s="864"/>
      <c r="AN116" s="864"/>
      <c r="AO116" s="865"/>
      <c r="AP116" s="911" t="s">
        <v>138</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138</v>
      </c>
      <c r="BW116" s="901"/>
      <c r="BX116" s="901"/>
      <c r="BY116" s="901"/>
      <c r="BZ116" s="901"/>
      <c r="CA116" s="901" t="s">
        <v>138</v>
      </c>
      <c r="CB116" s="901"/>
      <c r="CC116" s="901"/>
      <c r="CD116" s="901"/>
      <c r="CE116" s="901"/>
      <c r="CF116" s="962" t="s">
        <v>138</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138</v>
      </c>
      <c r="DH116" s="864"/>
      <c r="DI116" s="864"/>
      <c r="DJ116" s="864"/>
      <c r="DK116" s="865"/>
      <c r="DL116" s="866" t="s">
        <v>138</v>
      </c>
      <c r="DM116" s="864"/>
      <c r="DN116" s="864"/>
      <c r="DO116" s="864"/>
      <c r="DP116" s="865"/>
      <c r="DQ116" s="866" t="s">
        <v>138</v>
      </c>
      <c r="DR116" s="864"/>
      <c r="DS116" s="864"/>
      <c r="DT116" s="864"/>
      <c r="DU116" s="865"/>
      <c r="DV116" s="911" t="s">
        <v>138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849622</v>
      </c>
      <c r="AB117" s="996"/>
      <c r="AC117" s="996"/>
      <c r="AD117" s="996"/>
      <c r="AE117" s="997"/>
      <c r="AF117" s="998">
        <v>837519</v>
      </c>
      <c r="AG117" s="996"/>
      <c r="AH117" s="996"/>
      <c r="AI117" s="996"/>
      <c r="AJ117" s="997"/>
      <c r="AK117" s="998">
        <v>823470</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138</v>
      </c>
      <c r="BW117" s="901"/>
      <c r="BX117" s="901"/>
      <c r="BY117" s="901"/>
      <c r="BZ117" s="901"/>
      <c r="CA117" s="901" t="s">
        <v>138</v>
      </c>
      <c r="CB117" s="901"/>
      <c r="CC117" s="901"/>
      <c r="CD117" s="901"/>
      <c r="CE117" s="901"/>
      <c r="CF117" s="962" t="s">
        <v>138</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138</v>
      </c>
      <c r="DW117" s="912"/>
      <c r="DX117" s="912"/>
      <c r="DY117" s="912"/>
      <c r="DZ117" s="913"/>
    </row>
    <row r="118" spans="1:130" s="248"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308</v>
      </c>
      <c r="AL118" s="989"/>
      <c r="AM118" s="989"/>
      <c r="AN118" s="989"/>
      <c r="AO118" s="990"/>
      <c r="AP118" s="992" t="s">
        <v>429</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138</v>
      </c>
      <c r="BR118" s="932"/>
      <c r="BS118" s="932"/>
      <c r="BT118" s="932"/>
      <c r="BU118" s="932"/>
      <c r="BV118" s="932" t="s">
        <v>435</v>
      </c>
      <c r="BW118" s="932"/>
      <c r="BX118" s="932"/>
      <c r="BY118" s="932"/>
      <c r="BZ118" s="932"/>
      <c r="CA118" s="932" t="s">
        <v>138</v>
      </c>
      <c r="CB118" s="932"/>
      <c r="CC118" s="932"/>
      <c r="CD118" s="932"/>
      <c r="CE118" s="932"/>
      <c r="CF118" s="962" t="s">
        <v>138</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138</v>
      </c>
      <c r="DR118" s="864"/>
      <c r="DS118" s="864"/>
      <c r="DT118" s="864"/>
      <c r="DU118" s="865"/>
      <c r="DV118" s="911" t="s">
        <v>138</v>
      </c>
      <c r="DW118" s="912"/>
      <c r="DX118" s="912"/>
      <c r="DY118" s="912"/>
      <c r="DZ118" s="913"/>
    </row>
    <row r="119" spans="1:130" s="248"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138</v>
      </c>
      <c r="AB119" s="982"/>
      <c r="AC119" s="982"/>
      <c r="AD119" s="982"/>
      <c r="AE119" s="983"/>
      <c r="AF119" s="984" t="s">
        <v>138</v>
      </c>
      <c r="AG119" s="982"/>
      <c r="AH119" s="982"/>
      <c r="AI119" s="982"/>
      <c r="AJ119" s="983"/>
      <c r="AK119" s="984" t="s">
        <v>138</v>
      </c>
      <c r="AL119" s="982"/>
      <c r="AM119" s="982"/>
      <c r="AN119" s="982"/>
      <c r="AO119" s="983"/>
      <c r="AP119" s="985" t="s">
        <v>138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461</v>
      </c>
      <c r="BP119" s="965"/>
      <c r="BQ119" s="969">
        <v>9649038</v>
      </c>
      <c r="BR119" s="932"/>
      <c r="BS119" s="932"/>
      <c r="BT119" s="932"/>
      <c r="BU119" s="932"/>
      <c r="BV119" s="932">
        <v>9829519</v>
      </c>
      <c r="BW119" s="932"/>
      <c r="BX119" s="932"/>
      <c r="BY119" s="932"/>
      <c r="BZ119" s="932"/>
      <c r="CA119" s="932">
        <v>10099435</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2938</v>
      </c>
      <c r="DH119" s="847"/>
      <c r="DI119" s="847"/>
      <c r="DJ119" s="847"/>
      <c r="DK119" s="848"/>
      <c r="DL119" s="849">
        <v>2046</v>
      </c>
      <c r="DM119" s="847"/>
      <c r="DN119" s="847"/>
      <c r="DO119" s="847"/>
      <c r="DP119" s="848"/>
      <c r="DQ119" s="849">
        <v>2046</v>
      </c>
      <c r="DR119" s="847"/>
      <c r="DS119" s="847"/>
      <c r="DT119" s="847"/>
      <c r="DU119" s="848"/>
      <c r="DV119" s="935">
        <v>0.1</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435</v>
      </c>
      <c r="AL120" s="864"/>
      <c r="AM120" s="864"/>
      <c r="AN120" s="864"/>
      <c r="AO120" s="865"/>
      <c r="AP120" s="911" t="s">
        <v>138</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1757819</v>
      </c>
      <c r="BR120" s="929"/>
      <c r="BS120" s="929"/>
      <c r="BT120" s="929"/>
      <c r="BU120" s="929"/>
      <c r="BV120" s="929">
        <v>1854929</v>
      </c>
      <c r="BW120" s="929"/>
      <c r="BX120" s="929"/>
      <c r="BY120" s="929"/>
      <c r="BZ120" s="929"/>
      <c r="CA120" s="929">
        <v>1379529</v>
      </c>
      <c r="CB120" s="929"/>
      <c r="CC120" s="929"/>
      <c r="CD120" s="929"/>
      <c r="CE120" s="929"/>
      <c r="CF120" s="953">
        <v>43.9</v>
      </c>
      <c r="CG120" s="954"/>
      <c r="CH120" s="954"/>
      <c r="CI120" s="954"/>
      <c r="CJ120" s="954"/>
      <c r="CK120" s="955" t="s">
        <v>465</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2409027</v>
      </c>
      <c r="DH120" s="929"/>
      <c r="DI120" s="929"/>
      <c r="DJ120" s="929"/>
      <c r="DK120" s="929"/>
      <c r="DL120" s="929">
        <v>2508963</v>
      </c>
      <c r="DM120" s="929"/>
      <c r="DN120" s="929"/>
      <c r="DO120" s="929"/>
      <c r="DP120" s="929"/>
      <c r="DQ120" s="929">
        <v>2422462</v>
      </c>
      <c r="DR120" s="929"/>
      <c r="DS120" s="929"/>
      <c r="DT120" s="929"/>
      <c r="DU120" s="929"/>
      <c r="DV120" s="930">
        <v>77.2</v>
      </c>
      <c r="DW120" s="930"/>
      <c r="DX120" s="930"/>
      <c r="DY120" s="930"/>
      <c r="DZ120" s="931"/>
    </row>
    <row r="121" spans="1:130" s="248" customFormat="1" ht="26.25" customHeight="1" x14ac:dyDescent="0.15">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138</v>
      </c>
      <c r="AB121" s="864"/>
      <c r="AC121" s="864"/>
      <c r="AD121" s="864"/>
      <c r="AE121" s="865"/>
      <c r="AF121" s="866" t="s">
        <v>138</v>
      </c>
      <c r="AG121" s="864"/>
      <c r="AH121" s="864"/>
      <c r="AI121" s="864"/>
      <c r="AJ121" s="865"/>
      <c r="AK121" s="866" t="s">
        <v>138</v>
      </c>
      <c r="AL121" s="864"/>
      <c r="AM121" s="864"/>
      <c r="AN121" s="864"/>
      <c r="AO121" s="865"/>
      <c r="AP121" s="911" t="s">
        <v>435</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v>147</v>
      </c>
      <c r="BR121" s="901"/>
      <c r="BS121" s="901"/>
      <c r="BT121" s="901"/>
      <c r="BU121" s="901"/>
      <c r="BV121" s="901" t="s">
        <v>138</v>
      </c>
      <c r="BW121" s="901"/>
      <c r="BX121" s="901"/>
      <c r="BY121" s="901"/>
      <c r="BZ121" s="901"/>
      <c r="CA121" s="901" t="s">
        <v>138</v>
      </c>
      <c r="CB121" s="901"/>
      <c r="CC121" s="901"/>
      <c r="CD121" s="901"/>
      <c r="CE121" s="901"/>
      <c r="CF121" s="962" t="s">
        <v>435</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406668</v>
      </c>
      <c r="DH121" s="901"/>
      <c r="DI121" s="901"/>
      <c r="DJ121" s="901"/>
      <c r="DK121" s="901"/>
      <c r="DL121" s="901">
        <v>305491</v>
      </c>
      <c r="DM121" s="901"/>
      <c r="DN121" s="901"/>
      <c r="DO121" s="901"/>
      <c r="DP121" s="901"/>
      <c r="DQ121" s="901">
        <v>266735</v>
      </c>
      <c r="DR121" s="901"/>
      <c r="DS121" s="901"/>
      <c r="DT121" s="901"/>
      <c r="DU121" s="901"/>
      <c r="DV121" s="878">
        <v>8.5</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435</v>
      </c>
      <c r="AB122" s="864"/>
      <c r="AC122" s="864"/>
      <c r="AD122" s="864"/>
      <c r="AE122" s="865"/>
      <c r="AF122" s="866" t="s">
        <v>138</v>
      </c>
      <c r="AG122" s="864"/>
      <c r="AH122" s="864"/>
      <c r="AI122" s="864"/>
      <c r="AJ122" s="865"/>
      <c r="AK122" s="866" t="s">
        <v>138</v>
      </c>
      <c r="AL122" s="864"/>
      <c r="AM122" s="864"/>
      <c r="AN122" s="864"/>
      <c r="AO122" s="865"/>
      <c r="AP122" s="911" t="s">
        <v>138</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5573621</v>
      </c>
      <c r="BR122" s="932"/>
      <c r="BS122" s="932"/>
      <c r="BT122" s="932"/>
      <c r="BU122" s="932"/>
      <c r="BV122" s="932">
        <v>5854516</v>
      </c>
      <c r="BW122" s="932"/>
      <c r="BX122" s="932"/>
      <c r="BY122" s="932"/>
      <c r="BZ122" s="932"/>
      <c r="CA122" s="932">
        <v>6029176</v>
      </c>
      <c r="CB122" s="932"/>
      <c r="CC122" s="932"/>
      <c r="CD122" s="932"/>
      <c r="CE122" s="932"/>
      <c r="CF122" s="933">
        <v>192.1</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t="s">
        <v>138</v>
      </c>
      <c r="DH122" s="901"/>
      <c r="DI122" s="901"/>
      <c r="DJ122" s="901"/>
      <c r="DK122" s="901"/>
      <c r="DL122" s="901" t="s">
        <v>138</v>
      </c>
      <c r="DM122" s="901"/>
      <c r="DN122" s="901"/>
      <c r="DO122" s="901"/>
      <c r="DP122" s="901"/>
      <c r="DQ122" s="901" t="s">
        <v>138</v>
      </c>
      <c r="DR122" s="901"/>
      <c r="DS122" s="901"/>
      <c r="DT122" s="901"/>
      <c r="DU122" s="901"/>
      <c r="DV122" s="878" t="s">
        <v>435</v>
      </c>
      <c r="DW122" s="878"/>
      <c r="DX122" s="878"/>
      <c r="DY122" s="878"/>
      <c r="DZ122" s="879"/>
    </row>
    <row r="123" spans="1:130" s="248" customFormat="1" ht="26.25" customHeight="1" x14ac:dyDescent="0.15">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435</v>
      </c>
      <c r="AG123" s="864"/>
      <c r="AH123" s="864"/>
      <c r="AI123" s="864"/>
      <c r="AJ123" s="865"/>
      <c r="AK123" s="866" t="s">
        <v>138</v>
      </c>
      <c r="AL123" s="864"/>
      <c r="AM123" s="864"/>
      <c r="AN123" s="864"/>
      <c r="AO123" s="865"/>
      <c r="AP123" s="911" t="s">
        <v>138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469</v>
      </c>
      <c r="BP123" s="965"/>
      <c r="BQ123" s="919">
        <v>7331587</v>
      </c>
      <c r="BR123" s="920"/>
      <c r="BS123" s="920"/>
      <c r="BT123" s="920"/>
      <c r="BU123" s="920"/>
      <c r="BV123" s="920">
        <v>7709445</v>
      </c>
      <c r="BW123" s="920"/>
      <c r="BX123" s="920"/>
      <c r="BY123" s="920"/>
      <c r="BZ123" s="920"/>
      <c r="CA123" s="920">
        <v>7408705</v>
      </c>
      <c r="CB123" s="920"/>
      <c r="CC123" s="920"/>
      <c r="CD123" s="920"/>
      <c r="CE123" s="920"/>
      <c r="CF123" s="830"/>
      <c r="CG123" s="831"/>
      <c r="CH123" s="831"/>
      <c r="CI123" s="831"/>
      <c r="CJ123" s="921"/>
      <c r="CK123" s="956"/>
      <c r="CL123" s="942"/>
      <c r="CM123" s="942"/>
      <c r="CN123" s="942"/>
      <c r="CO123" s="943"/>
      <c r="CP123" s="922" t="s">
        <v>470</v>
      </c>
      <c r="CQ123" s="923"/>
      <c r="CR123" s="923"/>
      <c r="CS123" s="923"/>
      <c r="CT123" s="923"/>
      <c r="CU123" s="923"/>
      <c r="CV123" s="923"/>
      <c r="CW123" s="923"/>
      <c r="CX123" s="923"/>
      <c r="CY123" s="923"/>
      <c r="CZ123" s="923"/>
      <c r="DA123" s="923"/>
      <c r="DB123" s="923"/>
      <c r="DC123" s="923"/>
      <c r="DD123" s="923"/>
      <c r="DE123" s="923"/>
      <c r="DF123" s="924"/>
      <c r="DG123" s="863" t="s">
        <v>138</v>
      </c>
      <c r="DH123" s="864"/>
      <c r="DI123" s="864"/>
      <c r="DJ123" s="864"/>
      <c r="DK123" s="865"/>
      <c r="DL123" s="866" t="s">
        <v>138</v>
      </c>
      <c r="DM123" s="864"/>
      <c r="DN123" s="864"/>
      <c r="DO123" s="864"/>
      <c r="DP123" s="865"/>
      <c r="DQ123" s="866" t="s">
        <v>138</v>
      </c>
      <c r="DR123" s="864"/>
      <c r="DS123" s="864"/>
      <c r="DT123" s="864"/>
      <c r="DU123" s="865"/>
      <c r="DV123" s="911" t="s">
        <v>138</v>
      </c>
      <c r="DW123" s="912"/>
      <c r="DX123" s="912"/>
      <c r="DY123" s="912"/>
      <c r="DZ123" s="913"/>
    </row>
    <row r="124" spans="1:130" s="248" customFormat="1" ht="26.25" customHeight="1" thickBot="1" x14ac:dyDescent="0.2">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138</v>
      </c>
      <c r="AL124" s="864"/>
      <c r="AM124" s="864"/>
      <c r="AN124" s="864"/>
      <c r="AO124" s="865"/>
      <c r="AP124" s="911" t="s">
        <v>138</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77.5</v>
      </c>
      <c r="BR124" s="918"/>
      <c r="BS124" s="918"/>
      <c r="BT124" s="918"/>
      <c r="BU124" s="918"/>
      <c r="BV124" s="918">
        <v>70.400000000000006</v>
      </c>
      <c r="BW124" s="918"/>
      <c r="BX124" s="918"/>
      <c r="BY124" s="918"/>
      <c r="BZ124" s="918"/>
      <c r="CA124" s="918">
        <v>85.7</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138</v>
      </c>
      <c r="DH124" s="847"/>
      <c r="DI124" s="847"/>
      <c r="DJ124" s="847"/>
      <c r="DK124" s="848"/>
      <c r="DL124" s="849" t="s">
        <v>138</v>
      </c>
      <c r="DM124" s="847"/>
      <c r="DN124" s="847"/>
      <c r="DO124" s="847"/>
      <c r="DP124" s="848"/>
      <c r="DQ124" s="849" t="s">
        <v>138</v>
      </c>
      <c r="DR124" s="847"/>
      <c r="DS124" s="847"/>
      <c r="DT124" s="847"/>
      <c r="DU124" s="848"/>
      <c r="DV124" s="935" t="s">
        <v>138</v>
      </c>
      <c r="DW124" s="936"/>
      <c r="DX124" s="936"/>
      <c r="DY124" s="936"/>
      <c r="DZ124" s="937"/>
    </row>
    <row r="125" spans="1:130" s="248" customFormat="1" ht="26.25" customHeight="1" x14ac:dyDescent="0.15">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138</v>
      </c>
      <c r="AG125" s="864"/>
      <c r="AH125" s="864"/>
      <c r="AI125" s="864"/>
      <c r="AJ125" s="865"/>
      <c r="AK125" s="866" t="s">
        <v>138</v>
      </c>
      <c r="AL125" s="864"/>
      <c r="AM125" s="864"/>
      <c r="AN125" s="864"/>
      <c r="AO125" s="865"/>
      <c r="AP125" s="911" t="s">
        <v>435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435</v>
      </c>
      <c r="DW125" s="930"/>
      <c r="DX125" s="930"/>
      <c r="DY125" s="930"/>
      <c r="DZ125" s="931"/>
    </row>
    <row r="126" spans="1:130" s="248" customFormat="1" ht="26.25" customHeight="1" thickBot="1" x14ac:dyDescent="0.2">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910</v>
      </c>
      <c r="AB126" s="864"/>
      <c r="AC126" s="864"/>
      <c r="AD126" s="864"/>
      <c r="AE126" s="865"/>
      <c r="AF126" s="866">
        <v>907</v>
      </c>
      <c r="AG126" s="864"/>
      <c r="AH126" s="864"/>
      <c r="AI126" s="864"/>
      <c r="AJ126" s="865"/>
      <c r="AK126" s="866">
        <v>339</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238</v>
      </c>
      <c r="AB127" s="864"/>
      <c r="AC127" s="864"/>
      <c r="AD127" s="864"/>
      <c r="AE127" s="865"/>
      <c r="AF127" s="866">
        <v>26</v>
      </c>
      <c r="AG127" s="864"/>
      <c r="AH127" s="864"/>
      <c r="AI127" s="864"/>
      <c r="AJ127" s="865"/>
      <c r="AK127" s="866">
        <v>22</v>
      </c>
      <c r="AL127" s="864"/>
      <c r="AM127" s="864"/>
      <c r="AN127" s="864"/>
      <c r="AO127" s="865"/>
      <c r="AP127" s="911">
        <v>0</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435</v>
      </c>
      <c r="DH127" s="901"/>
      <c r="DI127" s="901"/>
      <c r="DJ127" s="901"/>
      <c r="DK127" s="901"/>
      <c r="DL127" s="901" t="s">
        <v>435</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2249</v>
      </c>
      <c r="AB128" s="885"/>
      <c r="AC128" s="885"/>
      <c r="AD128" s="885"/>
      <c r="AE128" s="886"/>
      <c r="AF128" s="887">
        <v>166</v>
      </c>
      <c r="AG128" s="885"/>
      <c r="AH128" s="885"/>
      <c r="AI128" s="885"/>
      <c r="AJ128" s="886"/>
      <c r="AK128" s="887" t="s">
        <v>138</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435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3523066</v>
      </c>
      <c r="AB129" s="864"/>
      <c r="AC129" s="864"/>
      <c r="AD129" s="864"/>
      <c r="AE129" s="865"/>
      <c r="AF129" s="866">
        <v>3524326</v>
      </c>
      <c r="AG129" s="864"/>
      <c r="AH129" s="864"/>
      <c r="AI129" s="864"/>
      <c r="AJ129" s="865"/>
      <c r="AK129" s="866">
        <v>3634764</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488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490</v>
      </c>
      <c r="X130" s="861"/>
      <c r="Y130" s="861"/>
      <c r="Z130" s="862"/>
      <c r="AA130" s="863">
        <v>533551</v>
      </c>
      <c r="AB130" s="864"/>
      <c r="AC130" s="864"/>
      <c r="AD130" s="864"/>
      <c r="AE130" s="865"/>
      <c r="AF130" s="866">
        <v>516560</v>
      </c>
      <c r="AG130" s="864"/>
      <c r="AH130" s="864"/>
      <c r="AI130" s="864"/>
      <c r="AJ130" s="865"/>
      <c r="AK130" s="866">
        <v>495693</v>
      </c>
      <c r="AL130" s="864"/>
      <c r="AM130" s="864"/>
      <c r="AN130" s="864"/>
      <c r="AO130" s="865"/>
      <c r="AP130" s="867"/>
      <c r="AQ130" s="868"/>
      <c r="AR130" s="868"/>
      <c r="AS130" s="868"/>
      <c r="AT130" s="869"/>
      <c r="AU130" s="286"/>
      <c r="AV130" s="286"/>
      <c r="AW130" s="286"/>
      <c r="AX130" s="833" t="s">
        <v>491</v>
      </c>
      <c r="AY130" s="834"/>
      <c r="AZ130" s="834"/>
      <c r="BA130" s="834"/>
      <c r="BB130" s="834"/>
      <c r="BC130" s="834"/>
      <c r="BD130" s="834"/>
      <c r="BE130" s="835"/>
      <c r="BF130" s="836">
        <v>10.5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492</v>
      </c>
      <c r="X131" s="844"/>
      <c r="Y131" s="844"/>
      <c r="Z131" s="845"/>
      <c r="AA131" s="846">
        <v>2989515</v>
      </c>
      <c r="AB131" s="847"/>
      <c r="AC131" s="847"/>
      <c r="AD131" s="847"/>
      <c r="AE131" s="848"/>
      <c r="AF131" s="849">
        <v>3007766</v>
      </c>
      <c r="AG131" s="847"/>
      <c r="AH131" s="847"/>
      <c r="AI131" s="847"/>
      <c r="AJ131" s="848"/>
      <c r="AK131" s="849">
        <v>3139071</v>
      </c>
      <c r="AL131" s="847"/>
      <c r="AM131" s="847"/>
      <c r="AN131" s="847"/>
      <c r="AO131" s="848"/>
      <c r="AP131" s="850"/>
      <c r="AQ131" s="851"/>
      <c r="AR131" s="851"/>
      <c r="AS131" s="851"/>
      <c r="AT131" s="852"/>
      <c r="AU131" s="286"/>
      <c r="AV131" s="286"/>
      <c r="AW131" s="286"/>
      <c r="AX131" s="811" t="s">
        <v>493</v>
      </c>
      <c r="AY131" s="812"/>
      <c r="AZ131" s="812"/>
      <c r="BA131" s="812"/>
      <c r="BB131" s="812"/>
      <c r="BC131" s="812"/>
      <c r="BD131" s="812"/>
      <c r="BE131" s="813"/>
      <c r="BF131" s="814">
        <v>85.7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495</v>
      </c>
      <c r="W132" s="824"/>
      <c r="X132" s="824"/>
      <c r="Y132" s="824"/>
      <c r="Z132" s="825"/>
      <c r="AA132" s="826">
        <v>10.49742182</v>
      </c>
      <c r="AB132" s="827"/>
      <c r="AC132" s="827"/>
      <c r="AD132" s="827"/>
      <c r="AE132" s="828"/>
      <c r="AF132" s="829">
        <v>10.6654906</v>
      </c>
      <c r="AG132" s="827"/>
      <c r="AH132" s="827"/>
      <c r="AI132" s="827"/>
      <c r="AJ132" s="828"/>
      <c r="AK132" s="829">
        <v>10.44184729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496</v>
      </c>
      <c r="W133" s="803"/>
      <c r="X133" s="803"/>
      <c r="Y133" s="803"/>
      <c r="Z133" s="804"/>
      <c r="AA133" s="805">
        <v>8.9</v>
      </c>
      <c r="AB133" s="806"/>
      <c r="AC133" s="806"/>
      <c r="AD133" s="806"/>
      <c r="AE133" s="807"/>
      <c r="AF133" s="805">
        <v>10.1</v>
      </c>
      <c r="AG133" s="806"/>
      <c r="AH133" s="806"/>
      <c r="AI133" s="806"/>
      <c r="AJ133" s="807"/>
      <c r="AK133" s="805">
        <v>10.5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p5WdvE0ZPWX9BEd1Qi5FF5QgOGCEahdAndsWb/BxSiqfM4pwmnZ5lEC5KJCmsLOxin9tbDAML/NTcFqlJQl0w==" saltValue="8f619DI5+gxvoSwYiRWP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YLsXWfEG2/Eq7NQ6C/fYJd2shpsSpKOet/KidlYTVf6i6hA/CP4mSxCq+tQ4+pLfCfAG65TvjO7yL11dEwUGg==" saltValue="zj+q+0m9d3hWON2doBi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acwtQOEsMamy7pVpbSijSogPL8e09P9sBXr1cNWOULr9HDSDEvO1KRHtlj3/RNqI+zD4qXIjxyA5KaDecz0KQ==" saltValue="nn/QLBNGJlBdUUbN4T7S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505</v>
      </c>
      <c r="AL9" s="1225"/>
      <c r="AM9" s="1225"/>
      <c r="AN9" s="1226"/>
      <c r="AO9" s="314">
        <v>1062060</v>
      </c>
      <c r="AP9" s="314">
        <v>120702</v>
      </c>
      <c r="AQ9" s="315">
        <v>133274</v>
      </c>
      <c r="AR9" s="316">
        <v>-9.4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506</v>
      </c>
      <c r="AL10" s="1225"/>
      <c r="AM10" s="1225"/>
      <c r="AN10" s="1226"/>
      <c r="AO10" s="317">
        <v>4739</v>
      </c>
      <c r="AP10" s="317">
        <v>539</v>
      </c>
      <c r="AQ10" s="318">
        <v>18858</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507</v>
      </c>
      <c r="AL11" s="1225"/>
      <c r="AM11" s="1225"/>
      <c r="AN11" s="1226"/>
      <c r="AO11" s="317" t="s">
        <v>508</v>
      </c>
      <c r="AP11" s="317" t="s">
        <v>508</v>
      </c>
      <c r="AQ11" s="318">
        <v>1196</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509</v>
      </c>
      <c r="AL12" s="1225"/>
      <c r="AM12" s="1225"/>
      <c r="AN12" s="1226"/>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510</v>
      </c>
      <c r="AL13" s="1225"/>
      <c r="AM13" s="1225"/>
      <c r="AN13" s="1226"/>
      <c r="AO13" s="317">
        <v>71065</v>
      </c>
      <c r="AP13" s="317">
        <v>8076</v>
      </c>
      <c r="AQ13" s="318">
        <v>5360</v>
      </c>
      <c r="AR13" s="319">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511</v>
      </c>
      <c r="AL14" s="1225"/>
      <c r="AM14" s="1225"/>
      <c r="AN14" s="1226"/>
      <c r="AO14" s="317">
        <v>13149</v>
      </c>
      <c r="AP14" s="317">
        <v>1494</v>
      </c>
      <c r="AQ14" s="318">
        <v>2713</v>
      </c>
      <c r="AR14" s="319">
        <v>-44.9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512</v>
      </c>
      <c r="AL15" s="1228"/>
      <c r="AM15" s="1228"/>
      <c r="AN15" s="1229"/>
      <c r="AO15" s="317">
        <v>-97474</v>
      </c>
      <c r="AP15" s="317">
        <v>-11078</v>
      </c>
      <c r="AQ15" s="318">
        <v>-11837</v>
      </c>
      <c r="AR15" s="319">
        <v>-6.4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187</v>
      </c>
      <c r="AL16" s="1228"/>
      <c r="AM16" s="1228"/>
      <c r="AN16" s="1229"/>
      <c r="AO16" s="317">
        <v>1053539</v>
      </c>
      <c r="AP16" s="317">
        <v>119734</v>
      </c>
      <c r="AQ16" s="318">
        <v>149564</v>
      </c>
      <c r="AR16" s="319">
        <v>-19.899999999999999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517</v>
      </c>
      <c r="AL21" s="1231"/>
      <c r="AM21" s="1231"/>
      <c r="AN21" s="1232"/>
      <c r="AO21" s="330">
        <v>13.87</v>
      </c>
      <c r="AP21" s="331">
        <v>13.76</v>
      </c>
      <c r="AQ21" s="332">
        <v>0.11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518</v>
      </c>
      <c r="AL22" s="1231"/>
      <c r="AM22" s="1231"/>
      <c r="AN22" s="1232"/>
      <c r="AO22" s="335">
        <v>95.3</v>
      </c>
      <c r="AP22" s="336">
        <v>95.5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522</v>
      </c>
      <c r="AL32" s="1214"/>
      <c r="AM32" s="1214"/>
      <c r="AN32" s="1215"/>
      <c r="AO32" s="345">
        <v>598479</v>
      </c>
      <c r="AP32" s="345">
        <v>68017</v>
      </c>
      <c r="AQ32" s="346">
        <v>71500</v>
      </c>
      <c r="AR32" s="347">
        <v>-4.9000000000000004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523</v>
      </c>
      <c r="AL33" s="1214"/>
      <c r="AM33" s="1214"/>
      <c r="AN33" s="1215"/>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524</v>
      </c>
      <c r="AL34" s="1214"/>
      <c r="AM34" s="1214"/>
      <c r="AN34" s="1215"/>
      <c r="AO34" s="345" t="s">
        <v>508</v>
      </c>
      <c r="AP34" s="345" t="s">
        <v>508</v>
      </c>
      <c r="AQ34" s="346">
        <v>1</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525</v>
      </c>
      <c r="AL35" s="1214"/>
      <c r="AM35" s="1214"/>
      <c r="AN35" s="1215"/>
      <c r="AO35" s="345">
        <v>208546</v>
      </c>
      <c r="AP35" s="345">
        <v>23701</v>
      </c>
      <c r="AQ35" s="346">
        <v>19534</v>
      </c>
      <c r="AR35" s="347">
        <v>21.3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526</v>
      </c>
      <c r="AL36" s="1214"/>
      <c r="AM36" s="1214"/>
      <c r="AN36" s="1215"/>
      <c r="AO36" s="345">
        <v>16084</v>
      </c>
      <c r="AP36" s="345">
        <v>1828</v>
      </c>
      <c r="AQ36" s="346">
        <v>5450</v>
      </c>
      <c r="AR36" s="347">
        <v>-66.5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527</v>
      </c>
      <c r="AL37" s="1214"/>
      <c r="AM37" s="1214"/>
      <c r="AN37" s="1215"/>
      <c r="AO37" s="345">
        <v>361</v>
      </c>
      <c r="AP37" s="345">
        <v>41</v>
      </c>
      <c r="AQ37" s="346">
        <v>1039</v>
      </c>
      <c r="AR37" s="347">
        <v>-96.1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528</v>
      </c>
      <c r="AL38" s="1211"/>
      <c r="AM38" s="1211"/>
      <c r="AN38" s="1212"/>
      <c r="AO38" s="348" t="s">
        <v>508</v>
      </c>
      <c r="AP38" s="348" t="s">
        <v>508</v>
      </c>
      <c r="AQ38" s="349">
        <v>9</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529</v>
      </c>
      <c r="AL39" s="1211"/>
      <c r="AM39" s="1211"/>
      <c r="AN39" s="1212"/>
      <c r="AO39" s="345" t="s">
        <v>508</v>
      </c>
      <c r="AP39" s="345" t="s">
        <v>508</v>
      </c>
      <c r="AQ39" s="346">
        <v>-2217</v>
      </c>
      <c r="AR39" s="347" t="s">
        <v>508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530</v>
      </c>
      <c r="AL40" s="1214"/>
      <c r="AM40" s="1214"/>
      <c r="AN40" s="1215"/>
      <c r="AO40" s="345">
        <v>-495693</v>
      </c>
      <c r="AP40" s="345">
        <v>-56335</v>
      </c>
      <c r="AQ40" s="346">
        <v>-63826</v>
      </c>
      <c r="AR40" s="347">
        <v>-11.7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300</v>
      </c>
      <c r="AL41" s="1217"/>
      <c r="AM41" s="1217"/>
      <c r="AN41" s="1218"/>
      <c r="AO41" s="345">
        <v>327777</v>
      </c>
      <c r="AP41" s="345">
        <v>37252</v>
      </c>
      <c r="AQ41" s="346">
        <v>31490</v>
      </c>
      <c r="AR41" s="347">
        <v>18.3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500</v>
      </c>
      <c r="AN49" s="1221" t="s">
        <v>534</v>
      </c>
      <c r="AO49" s="1222"/>
      <c r="AP49" s="1222"/>
      <c r="AQ49" s="1222"/>
      <c r="AR49" s="122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265685</v>
      </c>
      <c r="AN51" s="367">
        <v>27177</v>
      </c>
      <c r="AO51" s="368">
        <v>-63.4</v>
      </c>
      <c r="AP51" s="369">
        <v>119882</v>
      </c>
      <c r="AQ51" s="370">
        <v>9.1</v>
      </c>
      <c r="AR51" s="371">
        <v>-72.5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187612</v>
      </c>
      <c r="AN52" s="375">
        <v>19191</v>
      </c>
      <c r="AO52" s="376">
        <v>-72.7</v>
      </c>
      <c r="AP52" s="377">
        <v>66481</v>
      </c>
      <c r="AQ52" s="378">
        <v>6</v>
      </c>
      <c r="AR52" s="379">
        <v>-78.7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359062</v>
      </c>
      <c r="AN53" s="367">
        <v>37701</v>
      </c>
      <c r="AO53" s="368">
        <v>38.700000000000003</v>
      </c>
      <c r="AP53" s="369">
        <v>116162</v>
      </c>
      <c r="AQ53" s="370">
        <v>-3.1</v>
      </c>
      <c r="AR53" s="371">
        <v>41.8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296217</v>
      </c>
      <c r="AN54" s="375">
        <v>31102</v>
      </c>
      <c r="AO54" s="376">
        <v>62.1</v>
      </c>
      <c r="AP54" s="377">
        <v>61562</v>
      </c>
      <c r="AQ54" s="378">
        <v>-7.4</v>
      </c>
      <c r="AR54" s="379">
        <v>69.5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478697</v>
      </c>
      <c r="AN55" s="367">
        <v>51495</v>
      </c>
      <c r="AO55" s="368">
        <v>36.6</v>
      </c>
      <c r="AP55" s="369">
        <v>121449</v>
      </c>
      <c r="AQ55" s="370">
        <v>4.5999999999999996</v>
      </c>
      <c r="AR55" s="371">
        <v>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410724</v>
      </c>
      <c r="AN56" s="375">
        <v>44183</v>
      </c>
      <c r="AO56" s="376">
        <v>42.1</v>
      </c>
      <c r="AP56" s="377">
        <v>62922</v>
      </c>
      <c r="AQ56" s="378">
        <v>2.2000000000000002</v>
      </c>
      <c r="AR56" s="379">
        <v>39.9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987130</v>
      </c>
      <c r="AN57" s="367">
        <v>109268</v>
      </c>
      <c r="AO57" s="368">
        <v>112.2</v>
      </c>
      <c r="AP57" s="369">
        <v>145139</v>
      </c>
      <c r="AQ57" s="370">
        <v>19.5</v>
      </c>
      <c r="AR57" s="371">
        <v>92.7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469306</v>
      </c>
      <c r="AN58" s="375">
        <v>51949</v>
      </c>
      <c r="AO58" s="376">
        <v>17.600000000000001</v>
      </c>
      <c r="AP58" s="377">
        <v>83762</v>
      </c>
      <c r="AQ58" s="378">
        <v>33.1</v>
      </c>
      <c r="AR58" s="379">
        <v>-15.5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2091217</v>
      </c>
      <c r="AN59" s="367">
        <v>237665</v>
      </c>
      <c r="AO59" s="368">
        <v>117.5</v>
      </c>
      <c r="AP59" s="369">
        <v>125391</v>
      </c>
      <c r="AQ59" s="370">
        <v>-13.6</v>
      </c>
      <c r="AR59" s="371">
        <v>131.1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1008620</v>
      </c>
      <c r="AN60" s="375">
        <v>114629</v>
      </c>
      <c r="AO60" s="376">
        <v>120.7</v>
      </c>
      <c r="AP60" s="377">
        <v>68516</v>
      </c>
      <c r="AQ60" s="378">
        <v>-18.2</v>
      </c>
      <c r="AR60" s="379">
        <v>138.9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836358</v>
      </c>
      <c r="AN61" s="382">
        <v>92661</v>
      </c>
      <c r="AO61" s="383">
        <v>48.3</v>
      </c>
      <c r="AP61" s="384">
        <v>125605</v>
      </c>
      <c r="AQ61" s="385">
        <v>3.3</v>
      </c>
      <c r="AR61" s="371">
        <v>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474496</v>
      </c>
      <c r="AN62" s="375">
        <v>52211</v>
      </c>
      <c r="AO62" s="376">
        <v>34</v>
      </c>
      <c r="AP62" s="377">
        <v>68649</v>
      </c>
      <c r="AQ62" s="378">
        <v>3.1</v>
      </c>
      <c r="AR62" s="379">
        <v>30.9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VBPFCFxjRxCy73d7P53K1ehNo/FBMl/PpuJTkglV+2AVTTeb80o9Wl/MnKjtM4/MBsF4evzbaAxDb7Hkjij8g==" saltValue="dBLb7EFoDTTABVUvfcLg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24" zoomScaleNormal="124"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1" spans="125:125" ht="13.5" hidden="1" customHeight="1" x14ac:dyDescent="0.15">
      <c r="DU121" s="292"/>
    </row>
  </sheetData>
  <sheetProtection algorithmName="SHA-512" hashValue="YOtaGWs0A0cz5QFb1vUxqLALQqhhM9IIE5qkqWfJXnzAperP91mSqsnpv0W3sHiZlDXOoxUSr9v9r005hALzTQ==" saltValue="wxfTcjltW5j+Bc5vq49r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LSTWaPdgaMVTRktk2KI26yb/p8PGNhAcXjrSmHhg7QJeLUIzKzqwnTBqXSQe07rHHfckn52SyZ7Pv7khwirXBw==" saltValue="D3AbYYb4wmypCk/5VTWT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5" t="s">
        <v>3</v>
      </c>
      <c r="D47" s="1235"/>
      <c r="E47" s="1236"/>
      <c r="F47" s="11">
        <v>24.09</v>
      </c>
      <c r="G47" s="12">
        <v>23.94</v>
      </c>
      <c r="H47" s="12">
        <v>25.14</v>
      </c>
      <c r="I47" s="12">
        <v>26.54</v>
      </c>
      <c r="J47" s="13">
        <v>28.15</v>
      </c>
    </row>
    <row r="48" spans="2:10" ht="57.75" customHeight="1" x14ac:dyDescent="0.15">
      <c r="B48" s="14"/>
      <c r="C48" s="1237" t="s">
        <v>4</v>
      </c>
      <c r="D48" s="1237"/>
      <c r="E48" s="1238"/>
      <c r="F48" s="15">
        <v>5.35</v>
      </c>
      <c r="G48" s="16">
        <v>4.91</v>
      </c>
      <c r="H48" s="16">
        <v>5.67</v>
      </c>
      <c r="I48" s="16">
        <v>7.84</v>
      </c>
      <c r="J48" s="17">
        <v>8.3699999999999992</v>
      </c>
    </row>
    <row r="49" spans="2:10" ht="57.75" customHeight="1" thickBot="1" x14ac:dyDescent="0.2">
      <c r="B49" s="18"/>
      <c r="C49" s="1239" t="s">
        <v>5</v>
      </c>
      <c r="D49" s="1239"/>
      <c r="E49" s="1240"/>
      <c r="F49" s="19">
        <v>1.36</v>
      </c>
      <c r="G49" s="20" t="s">
        <v>555</v>
      </c>
      <c r="H49" s="20">
        <v>1.77</v>
      </c>
      <c r="I49" s="20">
        <v>3.59</v>
      </c>
      <c r="J49" s="21">
        <v>3.18</v>
      </c>
    </row>
    <row r="50" spans="2:10" ht="13.5" customHeight="1" x14ac:dyDescent="0.15"/>
  </sheetData>
  <sheetProtection algorithmName="SHA-512" hashValue="523vwRrCk1QbjKFL1UNlAJ6s0HQfZ4d+BvaAhN7wejbFH59/4EVS8zJkXYdt3FAVtC6XioDrVUpQh6pC86INMQ==" saltValue="6BFZqX7l5m5h7UVxCMlz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2022-09-27T04:07:06Z</cp:lastPrinted>
  <dcterms:created xsi:type="dcterms:W3CDTF">2022-02-02T03:41:51Z</dcterms:created>
  <dcterms:modified xsi:type="dcterms:W3CDTF">2022-09-27T07:14:24Z</dcterms:modified>
  <cp:category/>
</cp:coreProperties>
</file>