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102\Desktop\"/>
    </mc:Choice>
  </mc:AlternateContent>
  <xr:revisionPtr revIDLastSave="0" documentId="13_ncr:1_{2CC3AEED-89C4-4143-9D03-D3C0B1291C92}" xr6:coauthVersionLast="45" xr6:coauthVersionMax="45" xr10:uidLastSave="{00000000-0000-0000-0000-000000000000}"/>
  <bookViews>
    <workbookView xWindow="-120" yWindow="-120" windowWidth="29040" windowHeight="15840" tabRatio="96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BW34" i="10"/>
  <c r="BW35" i="10" s="1"/>
  <c r="BW36" i="10" s="1"/>
  <c r="BW37" i="10" s="1"/>
  <c r="BW38" i="10" s="1"/>
  <c r="BW39" i="10" s="1"/>
  <c r="BW40" i="10" s="1"/>
  <c r="BW41" i="10" s="1"/>
  <c r="BW42" i="10" s="1"/>
  <c r="BW43" i="10" s="1"/>
  <c r="C34" i="10"/>
  <c r="CO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<sst xmlns="http://schemas.openxmlformats.org/spreadsheetml/2006/main" count="1147" uniqueCount="616">
  <si>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</si>
  <si>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</si>
  <si>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</si>
  <si>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</si>
  <si>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</si>
  <si>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</si>
  <si>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</si>
  <si>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</si>
  <si>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</si>
  <si>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</si>
  <si>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</si>
  <si>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</si>
  <si>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</si>
  <si>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</si>
  <si>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</si>
  <si>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</si>
  <si>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</si>
  <si>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</si>
  <si>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</si>
  <si>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</si>
  <si>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</si>
  <si>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</si>
  <si>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</si>
  <si>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</si>
  <si>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</si>
  <si>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</si>
  <si>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</si>
  <si>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</si>
  <si>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</si>
  <si>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</si>
  <si>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</si>
  <si>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</si>
  <si>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</si>
  <si>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</si>
  <si>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</si>
  <si>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</si>
  <si>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</si>
  <si>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</si>
  <si>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</si>
  <si>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</si>
  <si>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</si>
  <si>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</si>
  <si>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</si>
  <si>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</si>
  <si>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</si>
  <si>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</si>
  <si>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</si>
  <si>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</si>
  <si>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</si>
  <si>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</si>
  <si>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</si>
  <si>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</si>
  <si>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</si>
  <si>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</si>
  <si>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</si>
  <si>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</si>
  <si>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</si>
  <si>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</si>
  <si>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</si>
  <si>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</si>
  <si>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</si>
  <si>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</si>
  <si>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</si>
  <si>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</si>
  <si>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</si>
  <si>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</si>
  <si>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</si>
  <si>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</si>
  <si>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</si>
  <si>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</si>
  <si>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</si>
  <si>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</si>
  <si>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</si>
  <si>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</si>
  <si>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</si>
  <si>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</si>
  <si>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</si>
  <si>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</si>
  <si>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</si>
  <si>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</si>
  <si>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</si>
  <si>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</si>
  <si>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</si>
  <si>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</si>
  <si>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</si>
  <si>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</si>
  <si>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</si>
  <si>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</si>
  <si>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</si>
  <si>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</si>
  <si>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</si>
  <si>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</si>
  <si>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</si>
  <si>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</si>
  <si>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</si>
  <si>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</si>
  <si>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</si>
  <si>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</si>
  <si>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</si>
  <si>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</si>
  <si>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</si>
  <si>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</si>
  <si>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</si>
  <si>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</si>
  <si>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</si>
  <si>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</si>
  <si>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</si>
  <si>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</si>
  <si>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</si>
  <si>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</si>
  <si>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</si>
  <si>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</si>
  <si>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</si>
  <si>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</si>
  <si>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</si>
  <si>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</si>
  <si>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</si>
  <si>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</si>
  <si>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</si>
  <si>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</si>
  <si>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</si>
  <si>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</si>
  <si>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</si>
  <si>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</si>
  <si>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</si>
  <si>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</si>
  <si>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</si>
  <si>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</si>
  <si>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</si>
  <si>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</si>
  <si>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</si>
  <si>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</si>
  <si>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</si>
  <si>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</si>
  <si>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</si>
  <si>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</si>
  <si>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</si>
  <si>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</si>
  <si>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</si>
  <si>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</si>
  <si>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</si>
  <si>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</si>
  <si>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</si>
  <si>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</si>
  <si>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</si>
  <si>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</si>
  <si>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</si>
  <si>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</si>
  <si>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</si>
  <si>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</si>
  <si>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</si>
  <si>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</si>
  <si>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</si>
  <si>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</si>
  <si>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</si>
  <si>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</si>
  <si>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</si>
  <si>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</si>
  <si>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</si>
  <si>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</si>
  <si>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</si>
  <si>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</si>
  <si>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</si>
  <si>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</si>
  <si>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</si>
  <si>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</si>
  <si>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</si>
  <si>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</si>
  <si>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</si>
  <si>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</si>
  <si>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</si>
  <si>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</si>
  <si>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</si>
  <si>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</si>
  <si>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</si>
  <si>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</si>
  <si>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</si>
  <si>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</si>
  <si>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</si>
  <si>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</si>
  <si>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</si>
  <si>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</si>
  <si>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</si>
  <si>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</si>
  <si>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</si>
  <si>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</si>
  <si>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</si>
  <si>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</si>
  <si>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</si>
  <si>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</si>
  <si>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</si>
  <si>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</si>
  <si>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</si>
  <si>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</si>
  <si>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</si>
  <si>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</si>
  <si>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</si>
  <si>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</si>
  <si>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</si>
  <si>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</si>
  <si>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</si>
  <si>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</si>
  <si>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</si>
  <si>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</si>
  <si>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</si>
  <si>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</si>
  <si>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</si>
  <si>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</si>
  <si>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</si>
  <si>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</si>
  <si>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</si>
  <si>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</si>
  <si>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秋田県藤里町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</si>
  <si>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</si>
  <si>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</si>
  <si>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</si>
  <si>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</si>
  <si>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</si>
  <si>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</si>
  <si>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</si>
  <si>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</si>
  <si>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</si>
  <si>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</si>
  <si>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</si>
  <si>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</si>
  <si>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</si>
  <si>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</si>
  <si>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</si>
  <si>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</si>
  <si>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</si>
  <si>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</si>
  <si>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</si>
  <si>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</si>
  <si>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</si>
  <si>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</si>
  <si>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</si>
  <si>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</si>
  <si>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</si>
  <si>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</si>
  <si>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</si>
  <si>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</si>
  <si>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</si>
  <si>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</si>
  <si>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</si>
  <si>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</si>
  <si>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</si>
  <si>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</si>
  <si>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</si>
  <si>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</si>
  <si>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</si>
  <si>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</si>
  <si>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</si>
  <si>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</si>
  <si>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</si>
  <si>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</si>
  <si>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</si>
  <si>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</si>
  <si>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</si>
  <si>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</si>
  <si>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</si>
  <si>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</si>
  <si>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</si>
  <si>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</si>
  <si>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</si>
  <si>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</si>
  <si>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</si>
  <si>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</si>
  <si>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</si>
  <si>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</si>
  <si>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</si>
  <si>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</si>
  <si>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</si>
  <si>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</si>
  <si>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</si>
  <si>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</si>
  <si>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</si>
  <si>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</si>
  <si>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</si>
  <si>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</si>
  <si>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</si>
  <si>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</si>
  <si>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</si>
  <si>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</si>
  <si>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</si>
  <si>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</si>
  <si>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</si>
  <si>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</si>
  <si>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</si>
  <si>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</si>
  <si>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</si>
  <si>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</si>
  <si>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</si>
  <si>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</si>
  <si>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</si>
  <si>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</si>
  <si>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</si>
  <si>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</si>
  <si>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</si>
  <si>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</si>
  <si>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</si>
  <si>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</si>
  <si>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</si>
  <si>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</si>
  <si>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</si>
  <si>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</si>
  <si>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</si>
  <si>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</si>
  <si>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</si>
  <si>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</si>
  <si>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</si>
  <si>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</si>
  <si>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</si>
  <si>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</si>
  <si>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</si>
  <si>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</si>
  <si>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</si>
  <si>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</si>
  <si>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</si>
  <si>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</si>
  <si>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</si>
  <si>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</si>
  <si>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</si>
  <si>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</si>
  <si>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</si>
  <si>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</si>
  <si>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</si>
  <si>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</si>
  <si>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</si>
  <si>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</si>
  <si>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</si>
  <si>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</si>
  <si>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</si>
  <si>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</si>
  <si>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</si>
  <si>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</si>
  <si>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</si>
  <si>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</si>
  <si>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</si>
  <si>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</si>
  <si>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</si>
  <si>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</si>
  <si>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</si>
  <si>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</si>
  <si>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</si>
  <si>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</si>
  <si>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</si>
  <si>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</si>
  <si>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</si>
  <si>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</si>
  <si>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</si>
  <si>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</si>
  <si>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</si>
  <si>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</si>
  <si>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</si>
  <si>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</si>
  <si>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</si>
  <si>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</si>
  <si>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</si>
  <si>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</si>
  <si>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</si>
  <si>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</si>
  <si>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</si>
  <si>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</si>
  <si>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</si>
  <si>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</si>
  <si>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</si>
  <si>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</si>
  <si>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秋田県藤里町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</si>
  <si>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</si>
  <si>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</si>
  <si>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</si>
  <si>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</si>
  <si>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</si>
  <si>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</si>
  <si>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</si>
  <si>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</si>
  <si>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</si>
  <si>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</si>
  <si>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</si>
  <si>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</si>
  <si>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</si>
  <si>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</si>
  <si>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</si>
  <si>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</si>
  <si>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</si>
  <si>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</si>
  <si>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</si>
  <si>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</si>
  <si>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</si>
  <si>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</si>
  <si>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</si>
  <si>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</si>
  <si>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</si>
  <si>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</si>
  <si>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</si>
  <si>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</si>
  <si>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</si>
  <si>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</si>
  <si>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</si>
  <si>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</si>
  <si>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</si>
  <si>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</si>
  <si>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</si>
  <si>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</si>
  <si>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</si>
  <si>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簡易水道事業会計</t>
    <phoneticPr fontId="5"/>
  </si>
  <si>
    <t>法適用企業</t>
    <phoneticPr fontId="5"/>
  </si>
  <si>
    <t>公共下水道事業特別会計</t>
    <phoneticPr fontId="5"/>
  </si>
  <si>
    <t>法非適用企業</t>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</si>
  <si>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</si>
  <si>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</si>
  <si>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</si>
  <si>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</si>
  <si>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</si>
  <si>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</si>
  <si>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</si>
  <si>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</si>
  <si>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</si>
  <si>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</si>
  <si>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</si>
  <si>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</si>
  <si>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</si>
  <si>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</si>
  <si>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</si>
  <si>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</si>
  <si>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</si>
  <si>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</si>
  <si>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</si>
  <si>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</si>
  <si>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</si>
  <si>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</si>
  <si>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</si>
  <si>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</si>
  <si>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</si>
  <si>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</si>
  <si>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</si>
  <si>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</si>
  <si>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</si>
  <si>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</si>
  <si>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</si>
  <si>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</si>
  <si>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</si>
  <si>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</si>
  <si>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</si>
  <si>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</si>
  <si>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</si>
  <si>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</si>
  <si>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</si>
  <si>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</si>
  <si>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</si>
  <si>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</si>
  <si>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</si>
  <si>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</si>
  <si>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</si>
  <si>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</si>
  <si>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</si>
  <si>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</si>
  <si>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</si>
  <si>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</si>
  <si>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</si>
  <si>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</si>
  <si>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</si>
  <si>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</si>
  <si>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</si>
  <si>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</si>
  <si>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</si>
  <si>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</si>
  <si>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</si>
  <si>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</si>
  <si>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</si>
  <si>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</si>
  <si>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</si>
  <si>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</si>
  <si>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</si>
  <si>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</si>
  <si>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</si>
  <si>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</si>
  <si>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</si>
  <si>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</si>
  <si>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</si>
  <si>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</si>
  <si>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合併浄化槽事業特別会計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</si>
  <si>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</si>
  <si>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</si>
  <si>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</si>
  <si>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</si>
  <si>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</si>
  <si>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</si>
  <si>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</si>
  <si>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</si>
  <si>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</si>
  <si>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</si>
  <si>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</si>
  <si>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</si>
  <si>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</si>
  <si>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</si>
  <si>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</si>
  <si>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</si>
  <si>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</si>
  <si>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</si>
  <si>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</si>
  <si>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</si>
  <si>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</si>
  <si>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</si>
  <si>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</si>
  <si>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</si>
  <si>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</si>
  <si>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</si>
  <si>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</si>
  <si>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</si>
  <si>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</si>
  <si>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</si>
  <si>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</si>
  <si>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</si>
  <si>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</si>
  <si>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</si>
  <si>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</si>
  <si>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</si>
  <si>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</si>
  <si>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</si>
  <si>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</si>
  <si>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</si>
  <si>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</si>
  <si>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</si>
  <si>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</si>
  <si>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</si>
  <si>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</si>
  <si>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</si>
  <si>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</si>
  <si>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</si>
  <si>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</si>
  <si>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</si>
  <si>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</si>
  <si>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</si>
  <si>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</si>
  <si>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</si>
  <si>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</si>
  <si>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</si>
  <si>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</si>
  <si>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</si>
  <si>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</si>
  <si>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</si>
  <si>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</si>
  <si>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</si>
  <si>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</si>
  <si>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</si>
  <si>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</si>
  <si>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</si>
  <si>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</si>
  <si>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</si>
  <si>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</si>
  <si>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</si>
  <si>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</si>
  <si>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</si>
  <si>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</si>
  <si>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</si>
  <si>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</si>
  <si>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</si>
  <si>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</si>
  <si>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</si>
  <si>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</si>
  <si>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</si>
  <si>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</si>
  <si>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</si>
  <si>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</si>
  <si>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</si>
  <si>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1.46</t>
  </si>
  <si>
    <t>▲ 4.56</t>
  </si>
  <si>
    <t>▲ 3.54</t>
  </si>
  <si>
    <t>一般会計</t>
  </si>
  <si>
    <t>国民健康保険特別会計</t>
  </si>
  <si>
    <t>介護保険特別会計</t>
  </si>
  <si>
    <t>簡易水道事業会計</t>
  </si>
  <si>
    <t>介護サービス特別会計</t>
  </si>
  <si>
    <t>公共下水道事業特別会計</t>
  </si>
  <si>
    <t>農業集落排水事業特別会計</t>
  </si>
  <si>
    <t>合併浄化槽事業特別会計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</si>
  <si>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</si>
  <si>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</si>
  <si>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</si>
  <si>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</si>
  <si>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</si>
  <si>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</si>
  <si>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</si>
  <si>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</si>
  <si>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</si>
  <si>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2"/>
  </si>
  <si>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2"/>
  </si>
  <si>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2"/>
  </si>
  <si>
    <t>能代市山本郡養護老人ホーム組合（特定施設事業特別会計）</t>
    <rPh sb="16" eb="18">
      <t>トクテイ</t>
    </rPh>
    <rPh sb="18" eb="20">
      <t>シセツ</t>
    </rPh>
    <rPh sb="20" eb="22">
      <t>ジギョウ</t>
    </rPh>
    <rPh sb="22" eb="24">
      <t>トクベツ</t>
    </rPh>
    <rPh sb="24" eb="26">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</si>
  <si>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</si>
  <si>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</si>
  <si>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</si>
  <si>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</si>
  <si>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</si>
  <si>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</si>
  <si>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藤里開発公社</t>
    <rPh sb="0" eb="2">
      <t>フジサト</t>
    </rPh>
    <rPh sb="2" eb="4">
      <t>カイハツ</t>
    </rPh>
    <rPh sb="4" eb="6">
      <t>コウシャ</t>
    </rPh>
    <phoneticPr fontId="2"/>
  </si>
  <si>
    <t>-</t>
    <phoneticPr fontId="2"/>
  </si>
  <si>
    <t>町有林有効活用基金</t>
    <rPh sb="0" eb="9">
      <t>チョウユウリンユウコウカツヨウキキン</t>
    </rPh>
    <phoneticPr fontId="5"/>
  </si>
  <si>
    <t>ふるさとづくり推進基金</t>
    <rPh sb="7" eb="11">
      <t>スイシンキキン</t>
    </rPh>
    <phoneticPr fontId="5"/>
  </si>
  <si>
    <t>地域福祉基金</t>
    <rPh sb="0" eb="6">
      <t>チイキフクシキキン</t>
    </rPh>
    <phoneticPr fontId="5"/>
  </si>
  <si>
    <t>公共施設等維持整備基金</t>
    <rPh sb="0" eb="5">
      <t>コウキョウシセツトウ</t>
    </rPh>
    <rPh sb="5" eb="11">
      <t>イジセイビキキン</t>
    </rPh>
    <phoneticPr fontId="5"/>
  </si>
  <si>
    <t>温泉利用施設基金</t>
    <rPh sb="0" eb="8">
      <t>オンセンリヨウシセツキキン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</si>
  <si>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</si>
  <si>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</si>
  <si>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</si>
  <si>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</si>
  <si>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将来負担比率、有形固定資産減価償却率ともに類似団体平均を上回っている。
将来負担比率は分母は横ばいで推移しているものの、将来負担額から控除される充当可能財源等の増加により分子が減少したため前年度から22.7ポイント減少している。
有形固定資産減価償却率は、昭和30年代に建設した役場庁舎、昭和40年代に建設した藤里中学校校舎が、いずれも有形固定資産減価償却率90%以上となっていることなどが比率を押し上げる要因となっている。施設の更新等については公共施設等総合管理計画に基づき、今後も長寿命化改修工事に着手するなど老朽化対策に積極的に取り組んでいく。</t>
    <rPh sb="80" eb="82">
      <t>ゾウカ</t>
    </rPh>
    <rPh sb="88" eb="90">
      <t>ゲンショウ</t>
    </rPh>
    <rPh sb="107" eb="109">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</si>
  <si>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</si>
  <si>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</si>
  <si>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</si>
  <si>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</si>
  <si>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</si>
  <si>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</si>
  <si>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将来負担比率は類似団体平均を上回っている。
将来負担比率は、分母は横ばいで推移しているものの、将来負担額から控除される充当可能財源等の増加により分子が減少したため前年度から22.7ポイント減少している。
実質公債費比率は、類似団体平均を下回っている。元利償還金の増により分子が増加したものの、普通交付税額の増加に伴い標準財政規模が増加したことにより分母が増加したため前年度から1.2ポイントの減となっている。
今後も地方交付税算入率の有利な地方債の選択や計画的な借入を進めることで両比率の過度な増加を抑制していく。</t>
    <rPh sb="67" eb="69">
      <t>ゾウカ</t>
    </rPh>
    <rPh sb="75" eb="77">
      <t>ゲンショウ</t>
    </rPh>
    <rPh sb="94" eb="96">
      <t>ゲンショウ</t>
    </rPh>
    <rPh sb="118" eb="119">
      <t>シタ</t>
    </rPh>
    <rPh sb="125" eb="127">
      <t>ガンリ</t>
    </rPh>
    <rPh sb="127" eb="130">
      <t>ショウカンキン</t>
    </rPh>
    <rPh sb="131" eb="132">
      <t>ゾウ</t>
    </rPh>
    <rPh sb="135" eb="137">
      <t>ブンシ</t>
    </rPh>
    <rPh sb="138" eb="140">
      <t>ゾウカ</t>
    </rPh>
    <rPh sb="146" eb="152">
      <t>フツウコウフゼイガク</t>
    </rPh>
    <rPh sb="153" eb="155">
      <t>ゾウカ</t>
    </rPh>
    <rPh sb="156" eb="157">
      <t>トモナ</t>
    </rPh>
    <rPh sb="158" eb="164">
      <t>ヒョウジュンザイセイキボ</t>
    </rPh>
    <rPh sb="165" eb="167">
      <t>ゾウカ</t>
    </rPh>
    <rPh sb="174" eb="176">
      <t>ブンボ</t>
    </rPh>
    <rPh sb="177" eb="179">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</si>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</sst>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E735F6-EB50-4A4B-BE42-56D069721A4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0498-41D5-9162-1AECD6034A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189869</c:v>
                </c:pt>
                <c:pt idx="1">
                  <c:v>148031</c:v>
                </c:pt>
                <c:pt idx="2">
                  <c:v>131160</c:v>
                </c:pt>
                <c:pt idx="3">
                  <c:v>126444</c:v>
                </c:pt>
                <c:pt idx="4">
                  <c:v>200495</c:v>
                </c:pt>
              </c:numCache>
            </c:numRef>
          </c:val>
          <c:smooth val="0"/>
          <c:extLst>
            <c:ext xmlns:c16="http://schemas.microsoft.com/office/drawing/2014/chart" uri="{C3380CC4-5D6E-409C-BE32-E72D297353CC}">
              <c16:uniqueId val="{00000001-0498-41D5-9162-1AECD6034A7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5.58</c:v>
                </c:pt>
                <c:pt idx="1">
                  <c:v>5.84</c:v>
                </c:pt>
                <c:pt idx="2">
                  <c:v>6.12</c:v>
                </c:pt>
                <c:pt idx="3">
                  <c:v>5.67</c:v>
                </c:pt>
                <c:pt idx="4">
                  <c:v>5.61</c:v>
                </c:pt>
              </c:numCache>
            </c:numRef>
          </c:val>
          <c:extLst>
            <c:ext xmlns:c16="http://schemas.microsoft.com/office/drawing/2014/chart" uri="{C3380CC4-5D6E-409C-BE32-E72D297353CC}">
              <c16:uniqueId val="{00000000-1DCA-4293-860A-9AB815E51C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24.28</c:v>
                </c:pt>
                <c:pt idx="1">
                  <c:v>21.08</c:v>
                </c:pt>
                <c:pt idx="2">
                  <c:v>17.260000000000002</c:v>
                </c:pt>
                <c:pt idx="3">
                  <c:v>19.329999999999998</c:v>
                </c:pt>
                <c:pt idx="4">
                  <c:v>22.93</c:v>
                </c:pt>
              </c:numCache>
            </c:numRef>
          </c:val>
          <c:extLst>
            <c:ext xmlns:c16="http://schemas.microsoft.com/office/drawing/2014/chart" uri="{C3380CC4-5D6E-409C-BE32-E72D297353CC}">
              <c16:uniqueId val="{00000001-1DCA-4293-860A-9AB815E51C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-1.46</c:v>
                </c:pt>
                <c:pt idx="1">
                  <c:v>-4.5599999999999996</c:v>
                </c:pt>
                <c:pt idx="2">
                  <c:v>-3.54</c:v>
                </c:pt>
                <c:pt idx="3">
                  <c:v>1.7</c:v>
                </c:pt>
                <c:pt idx="4">
                  <c:v>4.67</c:v>
                </c:pt>
              </c:numCache>
            </c:numRef>
          </c:val>
          <c:smooth val="0"/>
          <c:extLst>
            <c:ext xmlns:c16="http://schemas.microsoft.com/office/drawing/2014/chart" uri="{C3380CC4-5D6E-409C-BE32-E72D297353CC}">
              <c16:uniqueId val="{00000002-1DCA-4293-860A-9AB815E51C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0.16</c:v>
                </c:pt>
                <c:pt idx="4">
                  <c:v>#N/A</c:v>
                </c:pt>
                <c:pt idx="5">
                  <c:v>0.17</c:v>
                </c:pt>
                <c:pt idx="6">
                  <c:v>#N/A</c:v>
                </c:pt>
                <c:pt idx="7">
                  <c:v>0.02</c:v>
                </c:pt>
                <c:pt idx="8">
                  <c:v>#N/A</c:v>
                </c:pt>
                <c:pt idx="9">
                  <c:v>0.01</c:v>
                </c:pt>
              </c:numCache>
            </c:numRef>
          </c:val>
          <c:extLst>
            <c:ext xmlns:c16="http://schemas.microsoft.com/office/drawing/2014/chart" uri="{C3380CC4-5D6E-409C-BE32-E72D297353CC}">
              <c16:uniqueId val="{00000000-A585-4A41-8CF6-23DD3C9EC1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85-4A41-8CF6-23DD3C9EC170}"/>
            </c:ext>
          </c:extLst>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0.06</c:v>
                </c:pt>
                <c:pt idx="4">
                  <c:v>#N/A</c:v>
                </c:pt>
                <c:pt idx="5">
                  <c:v>0.04</c:v>
                </c:pt>
                <c:pt idx="6">
                  <c:v>#N/A</c:v>
                </c:pt>
                <c:pt idx="7">
                  <c:v>0.05</c:v>
                </c:pt>
                <c:pt idx="8">
                  <c:v>#N/A</c:v>
                </c:pt>
                <c:pt idx="9">
                  <c:v>0.04</c:v>
                </c:pt>
              </c:numCache>
            </c:numRef>
          </c:val>
          <c:extLst>
            <c:ext xmlns:c16="http://schemas.microsoft.com/office/drawing/2014/chart" uri="{C3380CC4-5D6E-409C-BE32-E72D297353CC}">
              <c16:uniqueId val="{00000002-A585-4A41-8CF6-23DD3C9EC17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0.17</c:v>
                </c:pt>
                <c:pt idx="4">
                  <c:v>#N/A</c:v>
                </c:pt>
                <c:pt idx="5">
                  <c:v>0.13</c:v>
                </c:pt>
                <c:pt idx="6">
                  <c:v>#N/A</c:v>
                </c:pt>
                <c:pt idx="7">
                  <c:v>0.25</c:v>
                </c:pt>
                <c:pt idx="8">
                  <c:v>#N/A</c:v>
                </c:pt>
                <c:pt idx="9">
                  <c:v>0.19</c:v>
                </c:pt>
              </c:numCache>
            </c:numRef>
          </c:val>
          <c:extLst>
            <c:ext xmlns:c16="http://schemas.microsoft.com/office/drawing/2014/chart" uri="{C3380CC4-5D6E-409C-BE32-E72D297353CC}">
              <c16:uniqueId val="{00000003-A585-4A41-8CF6-23DD3C9EC170}"/>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0.25</c:v>
                </c:pt>
                <c:pt idx="2">
                  <c:v>#N/A</c:v>
                </c:pt>
                <c:pt idx="3">
                  <c:v>0.41</c:v>
                </c:pt>
                <c:pt idx="4">
                  <c:v>#N/A</c:v>
                </c:pt>
                <c:pt idx="5">
                  <c:v>0.26</c:v>
                </c:pt>
                <c:pt idx="6">
                  <c:v>#N/A</c:v>
                </c:pt>
                <c:pt idx="7">
                  <c:v>0.33</c:v>
                </c:pt>
                <c:pt idx="8">
                  <c:v>#N/A</c:v>
                </c:pt>
                <c:pt idx="9">
                  <c:v>0.43</c:v>
                </c:pt>
              </c:numCache>
            </c:numRef>
          </c:val>
          <c:extLst>
            <c:ext xmlns:c16="http://schemas.microsoft.com/office/drawing/2014/chart" uri="{C3380CC4-5D6E-409C-BE32-E72D297353CC}">
              <c16:uniqueId val="{00000004-A585-4A41-8CF6-23DD3C9EC170}"/>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0.84</c:v>
                </c:pt>
                <c:pt idx="4">
                  <c:v>#N/A</c:v>
                </c:pt>
                <c:pt idx="5">
                  <c:v>0.77</c:v>
                </c:pt>
                <c:pt idx="6">
                  <c:v>#N/A</c:v>
                </c:pt>
                <c:pt idx="7">
                  <c:v>0.91</c:v>
                </c:pt>
                <c:pt idx="8">
                  <c:v>#N/A</c:v>
                </c:pt>
                <c:pt idx="9">
                  <c:v>0.89</c:v>
                </c:pt>
              </c:numCache>
            </c:numRef>
          </c:val>
          <c:extLst>
            <c:ext xmlns:c16="http://schemas.microsoft.com/office/drawing/2014/chart" uri="{C3380CC4-5D6E-409C-BE32-E72D297353CC}">
              <c16:uniqueId val="{00000005-A585-4A41-8CF6-23DD3C9EC170}"/>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c:v>
                </c:pt>
                <c:pt idx="8">
                  <c:v>#N/A</c:v>
                </c:pt>
                <c:pt idx="9">
                  <c:v>1.1299999999999999</c:v>
                </c:pt>
              </c:numCache>
            </c:numRef>
          </c:val>
          <c:extLst>
            <c:ext xmlns:c16="http://schemas.microsoft.com/office/drawing/2014/chart" uri="{C3380CC4-5D6E-409C-BE32-E72D297353CC}">
              <c16:uniqueId val="{00000006-A585-4A41-8CF6-23DD3C9EC1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c:v>
                </c:pt>
                <c:pt idx="2">
                  <c:v>#N/A</c:v>
                </c:pt>
                <c:pt idx="3">
                  <c:v>0.75</c:v>
                </c:pt>
                <c:pt idx="4">
                  <c:v>#N/A</c:v>
                </c:pt>
                <c:pt idx="5">
                  <c:v>0.96</c:v>
                </c:pt>
                <c:pt idx="6">
                  <c:v>#N/A</c:v>
                </c:pt>
                <c:pt idx="7">
                  <c:v>1.22</c:v>
                </c:pt>
                <c:pt idx="8">
                  <c:v>#N/A</c:v>
                </c:pt>
                <c:pt idx="9">
                  <c:v>1.5</c:v>
                </c:pt>
              </c:numCache>
            </c:numRef>
          </c:val>
          <c:extLst>
            <c:ext xmlns:c16="http://schemas.microsoft.com/office/drawing/2014/chart" uri="{C3380CC4-5D6E-409C-BE32-E72D297353CC}">
              <c16:uniqueId val="{00000007-A585-4A41-8CF6-23DD3C9EC17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c:v>
                </c:pt>
                <c:pt idx="2">
                  <c:v>#N/A</c:v>
                </c:pt>
                <c:pt idx="3">
                  <c:v>2.73</c:v>
                </c:pt>
                <c:pt idx="4">
                  <c:v>#N/A</c:v>
                </c:pt>
                <c:pt idx="5">
                  <c:v>3</c:v>
                </c:pt>
                <c:pt idx="6">
                  <c:v>#N/A</c:v>
                </c:pt>
                <c:pt idx="7">
                  <c:v>4.0999999999999996</c:v>
                </c:pt>
                <c:pt idx="8">
                  <c:v>#N/A</c:v>
                </c:pt>
                <c:pt idx="9">
                  <c:v>3.79</c:v>
                </c:pt>
              </c:numCache>
            </c:numRef>
          </c:val>
          <c:extLst>
            <c:ext xmlns:c16="http://schemas.microsoft.com/office/drawing/2014/chart" uri="{C3380CC4-5D6E-409C-BE32-E72D297353CC}">
              <c16:uniqueId val="{00000008-A585-4A41-8CF6-23DD3C9EC1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5.58</c:v>
                </c:pt>
                <c:pt idx="2">
                  <c:v>#N/A</c:v>
                </c:pt>
                <c:pt idx="3">
                  <c:v>5.84</c:v>
                </c:pt>
                <c:pt idx="4">
                  <c:v>#N/A</c:v>
                </c:pt>
                <c:pt idx="5">
                  <c:v>6.11</c:v>
                </c:pt>
                <c:pt idx="6">
                  <c:v>#N/A</c:v>
                </c:pt>
                <c:pt idx="7">
                  <c:v>5.67</c:v>
                </c:pt>
                <c:pt idx="8">
                  <c:v>#N/A</c:v>
                </c:pt>
                <c:pt idx="9">
                  <c:v>5.61</c:v>
                </c:pt>
              </c:numCache>
            </c:numRef>
          </c:val>
          <c:extLst>
            <c:ext xmlns:c16="http://schemas.microsoft.com/office/drawing/2014/chart" uri="{C3380CC4-5D6E-409C-BE32-E72D297353CC}">
              <c16:uniqueId val="{00000009-A585-4A41-8CF6-23DD3C9EC1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285</c:v>
                </c:pt>
                <c:pt idx="5">
                  <c:v>310</c:v>
                </c:pt>
                <c:pt idx="8">
                  <c:v>322</c:v>
                </c:pt>
                <c:pt idx="11">
                  <c:v>316</c:v>
                </c:pt>
                <c:pt idx="14">
                  <c:v>321</c:v>
                </c:pt>
              </c:numCache>
            </c:numRef>
          </c:val>
          <c:extLst>
            <c:ext xmlns:c16="http://schemas.microsoft.com/office/drawing/2014/chart" uri="{C3380CC4-5D6E-409C-BE32-E72D297353CC}">
              <c16:uniqueId val="{00000000-3380-44A8-883F-FC0AA9830A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80-44A8-883F-FC0AA9830A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47</c:v>
                </c:pt>
                <c:pt idx="3">
                  <c:v>45</c:v>
                </c:pt>
                <c:pt idx="6">
                  <c:v>42</c:v>
                </c:pt>
                <c:pt idx="9">
                  <c:v>0</c:v>
                </c:pt>
                <c:pt idx="12">
                  <c:v>0</c:v>
                </c:pt>
              </c:numCache>
            </c:numRef>
          </c:val>
          <c:extLst>
            <c:ext xmlns:c16="http://schemas.microsoft.com/office/drawing/2014/chart" uri="{C3380CC4-5D6E-409C-BE32-E72D297353CC}">
              <c16:uniqueId val="{00000002-3380-44A8-883F-FC0AA9830A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3-3380-44A8-883F-FC0AA9830A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108</c:v>
                </c:pt>
                <c:pt idx="3">
                  <c:v>126</c:v>
                </c:pt>
                <c:pt idx="6">
                  <c:v>149</c:v>
                </c:pt>
                <c:pt idx="9">
                  <c:v>118</c:v>
                </c:pt>
                <c:pt idx="12">
                  <c:v>119</c:v>
                </c:pt>
              </c:numCache>
            </c:numRef>
          </c:val>
          <c:extLst>
            <c:ext xmlns:c16="http://schemas.microsoft.com/office/drawing/2014/chart" uri="{C3380CC4-5D6E-409C-BE32-E72D297353CC}">
              <c16:uniqueId val="{00000004-3380-44A8-883F-FC0AA9830A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80-44A8-883F-FC0AA9830A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80-44A8-883F-FC0AA9830A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284</c:v>
                </c:pt>
                <c:pt idx="3">
                  <c:v>313</c:v>
                </c:pt>
                <c:pt idx="6">
                  <c:v>316</c:v>
                </c:pt>
                <c:pt idx="9">
                  <c:v>311</c:v>
                </c:pt>
                <c:pt idx="12">
                  <c:v>318</c:v>
                </c:pt>
              </c:numCache>
            </c:numRef>
          </c:val>
          <c:extLst>
            <c:ext xmlns:c16="http://schemas.microsoft.com/office/drawing/2014/chart" uri="{C3380CC4-5D6E-409C-BE32-E72D297353CC}">
              <c16:uniqueId val="{00000007-3380-44A8-883F-FC0AA9830A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156</c:v>
                </c:pt>
                <c:pt idx="2">
                  <c:v>#N/A</c:v>
                </c:pt>
                <c:pt idx="3">
                  <c:v>#N/A</c:v>
                </c:pt>
                <c:pt idx="4">
                  <c:v>176</c:v>
                </c:pt>
                <c:pt idx="5">
                  <c:v>#N/A</c:v>
                </c:pt>
                <c:pt idx="6">
                  <c:v>#N/A</c:v>
                </c:pt>
                <c:pt idx="7">
                  <c:v>187</c:v>
                </c:pt>
                <c:pt idx="8">
                  <c:v>#N/A</c:v>
                </c:pt>
                <c:pt idx="9">
                  <c:v>#N/A</c:v>
                </c:pt>
                <c:pt idx="10">
                  <c:v>115</c:v>
                </c:pt>
                <c:pt idx="11">
                  <c:v>#N/A</c:v>
                </c:pt>
                <c:pt idx="12">
                  <c:v>#N/A</c:v>
                </c:pt>
                <c:pt idx="13">
                  <c:v>116</c:v>
                </c:pt>
                <c:pt idx="14">
                  <c:v>#N/A</c:v>
                </c:pt>
              </c:numCache>
            </c:numRef>
          </c:val>
          <c:smooth val="0"/>
          <c:extLst>
            <c:ext xmlns:c16="http://schemas.microsoft.com/office/drawing/2014/chart" uri="{C3380CC4-5D6E-409C-BE32-E72D297353CC}">
              <c16:uniqueId val="{00000008-3380-44A8-883F-FC0AA9830A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3635</c:v>
                </c:pt>
                <c:pt idx="5">
                  <c:v>3577</c:v>
                </c:pt>
                <c:pt idx="8">
                  <c:v>3491</c:v>
                </c:pt>
                <c:pt idx="11">
                  <c:v>3349</c:v>
                </c:pt>
                <c:pt idx="14">
                  <c:v>3388</c:v>
                </c:pt>
              </c:numCache>
            </c:numRef>
          </c:val>
          <c:extLst>
            <c:ext xmlns:c16="http://schemas.microsoft.com/office/drawing/2014/chart" uri="{C3380CC4-5D6E-409C-BE32-E72D297353CC}">
              <c16:uniqueId val="{00000000-C625-4F22-8665-2F9BC35F8C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c:v>
                </c:pt>
                <c:pt idx="5">
                  <c:v>4</c:v>
                </c:pt>
                <c:pt idx="8">
                  <c:v>0</c:v>
                </c:pt>
                <c:pt idx="11">
                  <c:v>0</c:v>
                </c:pt>
                <c:pt idx="14">
                  <c:v>0</c:v>
                </c:pt>
              </c:numCache>
            </c:numRef>
          </c:val>
          <c:extLst>
            <c:ext xmlns:c16="http://schemas.microsoft.com/office/drawing/2014/chart" uri="{C3380CC4-5D6E-409C-BE32-E72D297353CC}">
              <c16:uniqueId val="{00000001-C625-4F22-8665-2F9BC35F8C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1465</c:v>
                </c:pt>
                <c:pt idx="5">
                  <c:v>1343</c:v>
                </c:pt>
                <c:pt idx="8">
                  <c:v>1161</c:v>
                </c:pt>
                <c:pt idx="11">
                  <c:v>1112</c:v>
                </c:pt>
                <c:pt idx="14">
                  <c:v>1247</c:v>
                </c:pt>
              </c:numCache>
            </c:numRef>
          </c:val>
          <c:extLst>
            <c:ext xmlns:c16="http://schemas.microsoft.com/office/drawing/2014/chart" uri="{C3380CC4-5D6E-409C-BE32-E72D297353CC}">
              <c16:uniqueId val="{00000002-C625-4F22-8665-2F9BC35F8C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25-4F22-8665-2F9BC35F8C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25-4F22-8665-2F9BC35F8C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208</c:v>
                </c:pt>
                <c:pt idx="3">
                  <c:v>168</c:v>
                </c:pt>
                <c:pt idx="6">
                  <c:v>131</c:v>
                </c:pt>
                <c:pt idx="9">
                  <c:v>198</c:v>
                </c:pt>
                <c:pt idx="12">
                  <c:v>178</c:v>
                </c:pt>
              </c:numCache>
            </c:numRef>
          </c:val>
          <c:extLst>
            <c:ext xmlns:c16="http://schemas.microsoft.com/office/drawing/2014/chart" uri="{C3380CC4-5D6E-409C-BE32-E72D297353CC}">
              <c16:uniqueId val="{00000005-C625-4F22-8665-2F9BC35F8C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464</c:v>
                </c:pt>
                <c:pt idx="3">
                  <c:v>429</c:v>
                </c:pt>
                <c:pt idx="6">
                  <c:v>416</c:v>
                </c:pt>
                <c:pt idx="9">
                  <c:v>513</c:v>
                </c:pt>
                <c:pt idx="12">
                  <c:v>410</c:v>
                </c:pt>
              </c:numCache>
            </c:numRef>
          </c:val>
          <c:extLst>
            <c:ext xmlns:c16="http://schemas.microsoft.com/office/drawing/2014/chart" uri="{C3380CC4-5D6E-409C-BE32-E72D297353CC}">
              <c16:uniqueId val="{00000006-C625-4F22-8665-2F9BC35F8C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c:v>
                </c:pt>
                <c:pt idx="3">
                  <c:v>5</c:v>
                </c:pt>
                <c:pt idx="6">
                  <c:v>3</c:v>
                </c:pt>
                <c:pt idx="9">
                  <c:v>1</c:v>
                </c:pt>
                <c:pt idx="12">
                  <c:v>1</c:v>
                </c:pt>
              </c:numCache>
            </c:numRef>
          </c:val>
          <c:extLst>
            <c:ext xmlns:c16="http://schemas.microsoft.com/office/drawing/2014/chart" uri="{C3380CC4-5D6E-409C-BE32-E72D297353CC}">
              <c16:uniqueId val="{00000007-C625-4F22-8665-2F9BC35F8C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1926</c:v>
                </c:pt>
                <c:pt idx="3">
                  <c:v>1895</c:v>
                </c:pt>
                <c:pt idx="6">
                  <c:v>1960</c:v>
                </c:pt>
                <c:pt idx="9">
                  <c:v>1768</c:v>
                </c:pt>
                <c:pt idx="12">
                  <c:v>1549</c:v>
                </c:pt>
              </c:numCache>
            </c:numRef>
          </c:val>
          <c:extLst>
            <c:ext xmlns:c16="http://schemas.microsoft.com/office/drawing/2014/chart" uri="{C3380CC4-5D6E-409C-BE32-E72D297353CC}">
              <c16:uniqueId val="{00000008-C625-4F22-8665-2F9BC35F8C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86</c:v>
                </c:pt>
                <c:pt idx="3">
                  <c:v>42</c:v>
                </c:pt>
                <c:pt idx="6">
                  <c:v>0</c:v>
                </c:pt>
                <c:pt idx="9">
                  <c:v>0</c:v>
                </c:pt>
                <c:pt idx="12">
                  <c:v>0</c:v>
                </c:pt>
              </c:numCache>
            </c:numRef>
          </c:val>
          <c:extLst>
            <c:ext xmlns:c16="http://schemas.microsoft.com/office/drawing/2014/chart" uri="{C3380CC4-5D6E-409C-BE32-E72D297353CC}">
              <c16:uniqueId val="{00000009-C625-4F22-8665-2F9BC35F8C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3168</c:v>
                </c:pt>
                <c:pt idx="3">
                  <c:v>3133</c:v>
                </c:pt>
                <c:pt idx="6">
                  <c:v>3078</c:v>
                </c:pt>
                <c:pt idx="9">
                  <c:v>2979</c:v>
                </c:pt>
                <c:pt idx="12">
                  <c:v>3117</c:v>
                </c:pt>
              </c:numCache>
            </c:numRef>
          </c:val>
          <c:extLst>
            <c:ext xmlns:c16="http://schemas.microsoft.com/office/drawing/2014/chart" uri="{C3380CC4-5D6E-409C-BE32-E72D297353CC}">
              <c16:uniqueId val="{0000000A-C625-4F22-8665-2F9BC35F8C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754</c:v>
                </c:pt>
                <c:pt idx="2">
                  <c:v>#N/A</c:v>
                </c:pt>
                <c:pt idx="3">
                  <c:v>#N/A</c:v>
                </c:pt>
                <c:pt idx="4">
                  <c:v>748</c:v>
                </c:pt>
                <c:pt idx="5">
                  <c:v>#N/A</c:v>
                </c:pt>
                <c:pt idx="6">
                  <c:v>#N/A</c:v>
                </c:pt>
                <c:pt idx="7">
                  <c:v>935</c:v>
                </c:pt>
                <c:pt idx="8">
                  <c:v>#N/A</c:v>
                </c:pt>
                <c:pt idx="9">
                  <c:v>#N/A</c:v>
                </c:pt>
                <c:pt idx="10">
                  <c:v>998</c:v>
                </c:pt>
                <c:pt idx="11">
                  <c:v>#N/A</c:v>
                </c:pt>
                <c:pt idx="12">
                  <c:v>#N/A</c:v>
                </c:pt>
                <c:pt idx="13">
                  <c:v>620</c:v>
                </c:pt>
                <c:pt idx="14">
                  <c:v>#N/A</c:v>
                </c:pt>
              </c:numCache>
            </c:numRef>
          </c:val>
          <c:smooth val="0"/>
          <c:extLst>
            <c:ext xmlns:c16="http://schemas.microsoft.com/office/drawing/2014/chart" uri="{C3380CC4-5D6E-409C-BE32-E72D297353CC}">
              <c16:uniqueId val="{0000000B-C625-4F22-8665-2F9BC35F8C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364</c:v>
                </c:pt>
                <c:pt idx="1">
                  <c:v>409</c:v>
                </c:pt>
                <c:pt idx="2">
                  <c:v>508</c:v>
                </c:pt>
              </c:numCache>
            </c:numRef>
          </c:val>
          <c:extLst>
            <c:ext xmlns:c16="http://schemas.microsoft.com/office/drawing/2014/chart" uri="{C3380CC4-5D6E-409C-BE32-E72D297353CC}">
              <c16:uniqueId val="{00000000-D55A-40BA-A377-C11BA6BDF9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393</c:v>
                </c:pt>
                <c:pt idx="1">
                  <c:v>413</c:v>
                </c:pt>
                <c:pt idx="2">
                  <c:v>423</c:v>
                </c:pt>
              </c:numCache>
            </c:numRef>
          </c:val>
          <c:extLst>
            <c:ext xmlns:c16="http://schemas.microsoft.com/office/drawing/2014/chart" uri="{C3380CC4-5D6E-409C-BE32-E72D297353CC}">
              <c16:uniqueId val="{00000001-D55A-40BA-A377-C11BA6BDF9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256</c:v>
                </c:pt>
                <c:pt idx="1">
                  <c:v>219</c:v>
                </c:pt>
                <c:pt idx="2">
                  <c:v>255</c:v>
                </c:pt>
              </c:numCache>
            </c:numRef>
          </c:val>
          <c:extLst>
            <c:ext xmlns:c16="http://schemas.microsoft.com/office/drawing/2014/chart" uri="{C3380CC4-5D6E-409C-BE32-E72D297353CC}">
              <c16:uniqueId val="{00000002-D55A-40BA-A377-C11BA6BDF9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{200B3868-08FA-4DB8-9B29-41D62A529A84}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E69-450C-A0BF-226E6D2EF6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{C5BF7F39-4708-4126-9974-EDD9993ECD93}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69-450C-A0BF-226E6D2EF6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{F2E66D96-1BC4-4837-AB4A-259BA854F782}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69-450C-A0BF-226E6D2EF6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{9877FFD2-4367-4D64-A6ED-18736B0CD5CA}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69-450C-A0BF-226E6D2EF6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{47303470-758F-4F72-83FE-C2F8EF6A6AD4}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69-450C-A0BF-226E6D2EF65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{D00CD1DB-5D50-49FB-8722-558F0D85EFDB}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E69-450C-A0BF-226E6D2EF65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{CF7C6949-3FE2-4999-A2A1-9AA6427CCEF1}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E69-450C-A0BF-226E6D2EF65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{F5E7A04B-C88F-420B-99B9-CD82D7AEA524}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E69-450C-A0BF-226E6D2EF65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{A66039F9-FA0A-4DEC-AFA0-3480D0E878BA}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E69-450C-A0BF-226E6D2EF6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61.5</c:v>
                </c:pt>
                <c:pt idx="16">
                  <c:v>64.099999999999994</c:v>
                </c:pt>
                <c:pt idx="24">
                  <c:v>65.099999999999994</c:v>
                </c:pt>
                <c:pt idx="32">
                  <c:v>65.3</c:v>
                </c:pt>
              </c:numCache>
            </c:numRef>
          </c:xVal>
          <c:yVal>
            <c:numRef>
              <c:f>公会計指標分析・財政指標組合せ分析表!$BP$51:$DC$51</c:f>
              <c:numCache>
                <c:formatCode>#,##0.0;"▲ "#,##0.0</c:formatCode>
                <c:ptCount val="40"/>
                <c:pt idx="0">
                  <c:v>38.700000000000003</c:v>
                </c:pt>
                <c:pt idx="8">
                  <c:v>41.4</c:v>
                </c:pt>
                <c:pt idx="16">
                  <c:v>52.1</c:v>
                </c:pt>
                <c:pt idx="24">
                  <c:v>55.4</c:v>
                </c:pt>
                <c:pt idx="32">
                  <c:v>32.700000000000003</c:v>
                </c:pt>
              </c:numCache>
            </c:numRef>
          </c:yVal>
          <c:smooth val="0"/>
          <c:extLst>
            <c:ext xmlns:c16="http://schemas.microsoft.com/office/drawing/2014/chart" uri="{C3380CC4-5D6E-409C-BE32-E72D297353CC}">
              <c16:uniqueId val="{00000009-DE69-450C-A0BF-226E6D2EF6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{C8D53118-A77B-4ACF-8706-6DD7BAF38A8D}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E69-450C-A0BF-226E6D2EF65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{CEB1F5F7-F116-4B24-A228-9B4969490FBF}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69-450C-A0BF-226E6D2EF6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{888EB028-36C4-4937-8CEF-AA5AFF707F3A}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69-450C-A0BF-226E6D2EF6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{9871EBF7-4F38-4C62-AF1B-83CEC8772012}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69-450C-A0BF-226E6D2EF6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{8B466D59-91CD-44EB-A18A-3B4BA6E3E2F1}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69-450C-A0BF-226E6D2EF65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{D9DB9FE0-15A8-4079-80D1-411FA5525938}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E69-450C-A0BF-226E6D2EF65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{500F84C7-CCD5-4B22-9086-11F2CCF58B23}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E69-450C-A0BF-226E6D2EF65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{A0E2D1E1-6FCD-4CC8-8089-9E2B8524A86A}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E69-450C-A0BF-226E6D2EF65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{A49DB253-8D98-4CBD-A23B-C8F268B63B49}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E69-450C-A0BF-226E6D2EF6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E69-450C-A0BF-226E6D2EF658}"/>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795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{1B5061E4-C8EF-40C5-AA01-EE935DF5F0FC}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CFA-4632-B078-20FD724782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{64FA3278-B924-41B9-9C1E-F1E5D59FAA57}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FA-4632-B078-20FD724782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{7D08AB5C-6670-4031-AF70-5CA792961AE2}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FA-4632-B078-20FD724782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{049E1746-CF75-44A2-9B1B-920D4B12AB4C}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FA-4632-B078-20FD724782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{3324C300-343B-4C04-A70D-14BA853A5FE8}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FA-4632-B078-20FD724782DB}"/>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{6B089EA1-2350-4657-93EB-C14972CF91E9}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CFA-4632-B078-20FD724782D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{B75A4A31-D90A-496A-BEB4-B277714AFCB1}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CFA-4632-B078-20FD724782D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{5CE86784-6B0A-46B5-A83B-EFAD8C80B0DD}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CFA-4632-B078-20FD724782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{7CA94F63-27AF-43C7-B4E3-CB9627B83BAD}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CFA-4632-B078-20FD724782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8.6999999999999993</c:v>
                </c:pt>
                <c:pt idx="16">
                  <c:v>9.4</c:v>
                </c:pt>
                <c:pt idx="24">
                  <c:v>8.8000000000000007</c:v>
                </c:pt>
                <c:pt idx="32">
                  <c:v>7.6</c:v>
                </c:pt>
              </c:numCache>
            </c:numRef>
          </c:xVal>
          <c:yVal>
            <c:numRef>
              <c:f>公会計指標分析・財政指標組合せ分析表!$BP$73:$DC$73</c:f>
              <c:numCache>
                <c:formatCode>#,##0.0;"▲ "#,##0.0</c:formatCode>
                <c:ptCount val="40"/>
                <c:pt idx="0">
                  <c:v>38.700000000000003</c:v>
                </c:pt>
                <c:pt idx="8">
                  <c:v>41.4</c:v>
                </c:pt>
                <c:pt idx="16">
                  <c:v>52.1</c:v>
                </c:pt>
                <c:pt idx="24">
                  <c:v>55.4</c:v>
                </c:pt>
                <c:pt idx="32">
                  <c:v>32.700000000000003</c:v>
                </c:pt>
              </c:numCache>
            </c:numRef>
          </c:yVal>
          <c:smooth val="0"/>
          <c:extLst>
            <c:ext xmlns:c16="http://schemas.microsoft.com/office/drawing/2014/chart" uri="{C3380CC4-5D6E-409C-BE32-E72D297353CC}">
              <c16:uniqueId val="{00000009-4CFA-4632-B078-20FD724782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{5F36724D-555E-47F2-93B2-B80A0223D5BE}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CFA-4632-B078-20FD724782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{CF229D0E-96BD-45F9-BF46-044523CF4437}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FA-4632-B078-20FD724782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{AB46EE43-BCAC-4008-BE12-53F64928C16E}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FA-4632-B078-20FD724782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{1F9D27D4-A611-4279-97C5-E45905F92373}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FA-4632-B078-20FD724782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{90B957DA-1D27-4D8E-A9CB-0ECEBAEC12E0}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FA-4632-B078-20FD724782D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{E58E81B3-BACE-40FA-8D6F-A5521024A484}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CFA-4632-B078-20FD724782DB}"/>
                </c:ext>
              </c:extLst>
            </c:dLbl>
            <c:dLbl>
              <c:idx val="16"/>
              <c:layout>
                <c:manualLayout>
                  <c:x val="-4.509653070695374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{BC6AD23E-96EB-438D-A5D1-A31DA83A1CF2}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CFA-4632-B078-20FD724782D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{8C46C331-20DF-4A8C-8A30-5B469D7E38D5}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CFA-4632-B078-20FD724782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{DCEF3C41-D46C-499C-A87B-726A868DC19E}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CFA-4632-B078-20FD724782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CFA-4632-B078-20FD724782D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年度に実施した「藤琴二ツ井線道路改良事業」及び「黒石橋補修事業」に係る過疎対策事業債の元金の償還が開始したため前年度より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算入公債費等については、交付税算入率の高い地方債の元利償還金が増加しているため、前年度より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組合等が起こした地方債の元利償還金に対する負担金等については、「能代消防署通信指令台整備事業」及び「救急車整備事業」に係る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債の償還が終了したため、前年度より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元利償還金が増加したものの、算入公債費等も増加したため、実質公債費比率の分子はほぼ横ばいとなっている。今後は義務教育</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整備事業や一般廃棄物処理施設整備事業（広域負担金）などの大規模事業が控えているため、交付税算入率等の高い、有利な地方債を活用し、比率の上昇をできるかぎり抑制していく。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当町では、満期一括償還の地方債を発行していないため、減債基金残高と減債基金積立相当額に該当する数値はありません。</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一般会計等に係る地方債の現在高について、令和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年度の借入額が償還額を</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回ったことから</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債務負担行為に基づく支出予定額及び設立法人等の負債額等負担見込額については、藤里開発公社の宿泊施設建設資金初期投資分の損失補償が主なものとなっていたが、同公社の元利償還金に対して補助しているが、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年度で完済した。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公営企業債等繰入見込額</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、簡易水道事業債や下水道事業債の償還が進んでおり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今後大規模な事業債の発行がない限りは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繰入</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見込</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額も</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していく見込みである。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充当可能基金については、令和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年度は適切な財源の確保により財政調整基金</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取崩しを回避</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め充当可能金額が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している。今後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、財政調整基金を優先的に、その他特定目的基金に、可能な限り積み立てを行っていく方針である。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基準財政需要額算入見込額については、交付税措置の有利な地方債を優先的に活用しているが、今後、令和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年度にかけて義務教育学校整備事業の実施を予定しているため、年々増加していく見込みである。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今後、地方債借入額をできる限り抑制し、充当可能基金等の充当財源を確保することにより、比率の改善を図っていく。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秋田県藤里町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積立額</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185</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百万円に対し、取崩額</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百万円により、</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145</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百万円の増となった。要因としては、財政調整基金の取崩しを回避</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でき</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に加え、特定目的基金において森林環境譲与税基金で</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百万円、温泉利用施設基金で</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百万円積み増したこと等</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a:t>
          </a:r>
          <a:endPar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財政調整基金及び減債基金については、地方債の償還財源の確保を図るため、財政調整基金</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500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百万円、減債基金</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500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百万円を目標に基金残高を確保していく。目的基金については、基金設置目的に合致する事業の財源を確保するため、財政状況や基金残高を勘案しながら積立を行っていく。</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町有林有効活用基金：生活環境の整備を図るため、環境の保全と浄化を促進する施策の経費に充てる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ふるさとづくり推進基金：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自主的、主体的な地域づくりの取り組みを促進し、誇りと愛着の持てるふるさとづくりの構築・実現を目指す人材を育成する経費に充てる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地域福祉基金：地域における福祉の増進を図るため、在宅福祉の向上、健康づくり等の事業を推進する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経費に充てる。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公共施設等維持整備基金：公共施設の改修や維持管理に充てる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温泉利用施設基金：藤里町健康保養基地ゾーン並びに温泉利用による観光施設開発に伴う施設設備の整備並びにこれらの運営に充てる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町有林有効活用基金：下水処理普及促進奨励金の財源として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百万円を充当した一方で、今後予定されている造林事業、作業道開設事業、下水処理普及促進奨励金を着実に実施するため</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百万円を積み立てたことにより増加。</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ふるさとづくり推進基金：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前年度繰越金を原資として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地域づくり事業費補助金、奨学金貸付金、子育て応援金（入学祝金）の財源として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百万円を充当したことによ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地域福祉基金：藤里町社会福祉協議会補助金と高齢者バス無料化事業等の財源として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百万円を充当した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前年度繰越金を原資として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百万円積み立て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たことにより増加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公共施設等維持整備基金：町営スキー場の索道設備改修費、総合開発センターの排水管等改修工事の財源として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充当した一方で、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百万円を積み立てたことにより増加。</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温泉利用施設基金：今後予定されている健康保養基地補修工事等を着実に実施するため</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百万円を積み立てたことによ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町有林有効活用基金：造林事業、作業道開設事業、下水処理普及促進奨励金等の財源確保のため、財政状況や基金残高を勘案しながら分収林収入及び搬出間伐木売払収入相当額を積み立てる。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ふるさとづくり推進基金：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自主的、主体的な地域づくりを促進するため、前年度繰越金を原資として</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財政状況や基金残高を勘案しながら積立を行っていく。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地域福祉基金：地域における福祉の増進を図るため、前年度繰越金を原資として財政状況や基金残高を勘案しながら積立を行っていく。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公共施設等維持整備基金：公共施設全般の維持修繕、整備を計画的に行う財源を確保するため、財政状況や基金残高を勘案しながら積立を行っていく。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温泉利用施設基金：健康保養基地補修工事等の財源確保のため、財政状況や基金残高を勘案しながら入湯税収入相当額を積み立てる。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0"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はなく</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、前年度繰越金</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を原資として積立てたことにより</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99</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百万円の増加となった。</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事業等の見直しにより経常経費を削減することで一般財源を確保するとともに、基金の取崩し額を抑制することにより目標残高</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500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維持</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していく。</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前年度繰越金を原資として</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百万円積み立て、取り崩しがなかったため、</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財政状況を勘案しながら</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500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百万円を目標に積立を行っていく。</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756E70A-A50E-4128-9C65-A08CD7067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1BD4AF0-ECFA-42F5-ACE2-D3F6C9335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7439063-7DD1-4175-81F7-6FBBCABB881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9B9022C-29F6-4ACB-B6DC-65F8CBEF339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B926D58-E6FC-4632-B5A4-8B6777489E5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EF26F10-3F07-4B66-B87E-64B0DBC147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DCA73B3-B629-4C13-861D-A9341B3A556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7CDEB20-26E6-485B-A27D-DAC33922C20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4B2C512-BF61-4794-B17B-C9BD89535EC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A5E2DA6-C5B4-46D7-ACA2-D731C6DCAA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79CEC55-F9B6-47BC-84CC-751CFE5F225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5AE9A75-268A-4686-9302-D90552F820D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3,083
3,055
282.13
4,239,590
4,096,611
124,336
2,214,664
3,117,190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702C9C-2587-4DFB-9A7E-52BD4980AF1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6F6069F-5D03-4AE1-83D4-51006DA23F5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5FF8D12-F533-472D-B964-F548724E8FF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1E903CC-C200-4436-9463-A6B3DE33EF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0F60838-13E3-48E3-90AB-0B5AC814920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55B5E5C-3E85-4596-BCA6-94850439DBB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CBC60CD-260B-4FA4-8678-A668D8736F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5378958-0051-4D66-8108-544A956B01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09FB2B7-EDAA-4855-83AE-52AD9EEB3FA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13B1B09-44D8-47F6-A6AE-199CC4E1A13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F563A54-C718-4BDC-9333-CF9DD25F0B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234E67B-EE37-4A0C-A889-C7AF383FC25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0CCDCE6-5197-496F-9CC1-BCCAEF3878E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69D157F-B63B-4463-96B8-D602CB6CFB4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6E5A361-1F14-4EBD-8925-9F8671E206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D916428-8BD3-428B-AAAF-29024B534DE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CC0EC5E-E312-4169-93FA-19DB8AEDFB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F1EF446-EE22-4AEC-A052-828B16EA44C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5D54F02-7FA0-4128-82D2-144281987E6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8D3B389-9D3A-4DFF-8658-6A29C58AE20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D260BE4-2F25-470D-BA70-1816A486F66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E2F15C5-47D3-405E-A033-A564A0371C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CF2E487-5C59-491F-8019-522653281CB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93D7BC9-7461-4F05-9B30-C2406B82347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F25BF4B-DC29-4F30-A50D-366F6C96F05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BB7264F-351C-4484-AD07-63446F29A7A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8E695C2-1402-40F8-8598-EE3AF54A5F9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E762266-DE91-49A0-AE28-8A9BB1485CC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14404CD-21B8-4C4D-95FD-761A3FB81A2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D9694B2-844C-42D6-B5E4-507FEBE8E64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81A9002-C9E9-4FC9-99C4-D96268445BC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B5018F6-C413-490E-A8AE-95975C1480D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B0EB24C-5039-415C-9373-8D30CAB991A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6999DC6-888F-4BA9-AA9B-053D08EF32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F5805E4-D7A9-44C6-8858-4DBB23CF526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公営住宅、幼稚園・保育所、学校施設、体育館、庁舎等の建物の多くが耐用年数を超えているため、有形固定資産減価償却率は類似団体平均を上回っている。令和</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年度は建替えや大規模改修がなかったため、前年度から償却率が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ポイント増加している。今後は公共施設等総合管理計画に基づいた施設の維持管理に努め、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長寿命化に繋がる老朽化対策を実施し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8EFC782-244F-4E57-B357-F91EB4E34BE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D7341D0-3691-4D21-BCAD-F421FEE85EA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EF706E8-CFAC-44B1-AD29-C5A1C0B5358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0FB5343-C7B2-4105-9834-A003F03529D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53BD12D-FDCA-48DA-A00C-2C71C7EC863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C338BA53-C381-4E24-9AE2-EBDFA66376A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4BA961C-8D43-4BA2-BFF8-5A6A27448DF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D44D6589-B618-47EE-9ADB-A01AA3C7666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A0928B8-B5E7-4602-B90B-752835990CA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11E39FEF-352B-4939-8E8F-C7BBA9CA07D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6C8E107-92A2-4FFE-AA37-0C74E33EC5A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66FA787-A0AE-4926-88E9-3A45CA348F1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B625D669-062A-4190-904A-2965224655E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C2ED4A3-004A-40EF-BF73-BCE1B0FC8EF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86EC2CC8-ED96-4468-BACB-AFE459CAE68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44FC99A-FEA2-4928-9D9F-36260D634AE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E441076-2730-4CC9-B1D8-9F0123A8612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DDD6422-F7E0-41F2-8667-6E75D89048B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B89F6149-ED79-474B-BA3B-7604C3D78A56}"/>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16B4C12D-6B64-459C-AA8A-7D7889F5B3A8}"/>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751E190E-56DE-4DF8-9771-96A936A38E2E}"/>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BABD7584-5B9C-4A8C-B273-92DA1C0C15C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8008566E-FEA7-4910-BDF3-922A7C1AC710}"/>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2" name="有形固定資産減価償却率平均値テキスト">
          <a:extLst>
            <a:ext uri="{FF2B5EF4-FFF2-40B4-BE49-F238E27FC236}">
              <a16:creationId xmlns:a16="http://schemas.microsoft.com/office/drawing/2014/main" id="{8F1EB147-292C-46F5-80C4-BF4BE6502FED}"/>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9A4AAF55-0762-4ECE-A049-D77621095DA5}"/>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id="{21391EC9-4EC3-48C1-8DEB-34AD548279F4}"/>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id="{747ADAD6-5AB2-43F7-A3BD-F3DB6DAA4C9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id="{C06B46DB-B67D-441F-926D-BC25B3166AD4}"/>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id="{CC096CBC-A9DB-47D0-B4DF-4AA4FD803C93}"/>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C6AC2FB-0616-41AE-A8D3-08289D0EB9B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5E2788A-82A3-4B31-A53D-6CFE3D16571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DFD1799-51C5-406D-8DBD-9F4258F302A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3125143-568C-46D2-B5D9-0BCB2151F25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6726486-55FA-436C-AF16-3AF767061D0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75928</xdr:rowOff>
    </xdr:from>
    <xdr:to>
      <xdr:col>23</xdr:col>
      <xdr:colOff>136525</xdr:colOff>
      <xdr:row>31</xdr:row>
      <xdr:rowOff>6078</xdr:rowOff>
    </xdr:to>
    <xdr:sp macro="" textlink="">
      <xdr:nvSpPr>
        <xdr:cNvPr id="83" name="楕円 82">
          <a:extLst>
            <a:ext uri="{FF2B5EF4-FFF2-40B4-BE49-F238E27FC236}">
              <a16:creationId xmlns:a16="http://schemas.microsoft.com/office/drawing/2014/main" id="{1DD8EF68-F323-4039-9075-F7E64FBBF6EA}"/>
            </a:ext>
          </a:extLst>
        </xdr:cNvPr>
        <xdr:cNvSpPr/>
      </xdr:nvSpPr>
      <xdr:spPr>
        <a:xfrm>
          <a:off x="47117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54355</xdr:rowOff>
    </xdr:from>
    <xdr:ext cx="405111" cy="259045"/>
    <xdr:sp macro="" textlink="">
      <xdr:nvSpPr>
        <xdr:cNvPr id="84" name="有形固定資産減価償却率該当値テキスト">
          <a:extLst>
            <a:ext uri="{FF2B5EF4-FFF2-40B4-BE49-F238E27FC236}">
              <a16:creationId xmlns:a16="http://schemas.microsoft.com/office/drawing/2014/main" id="{53E519AC-2E0A-48D0-9FD1-DA8EF8E8C70F}"/>
            </a:ext>
          </a:extLst>
        </xdr:cNvPr>
        <xdr:cNvSpPr txBox="1"/>
      </xdr:nvSpPr>
      <xdr:spPr>
        <a:xfrm>
          <a:off x="4813300"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85" name="楕円 84">
          <a:extLst>
            <a:ext uri="{FF2B5EF4-FFF2-40B4-BE49-F238E27FC236}">
              <a16:creationId xmlns:a16="http://schemas.microsoft.com/office/drawing/2014/main" id="{1485360B-421F-4607-9EE4-0BD88BE89950}"/>
            </a:ext>
          </a:extLst>
        </xdr:cNvPr>
        <xdr:cNvSpPr/>
      </xdr:nvSpPr>
      <xdr:spPr>
        <a:xfrm>
          <a:off x="4000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126728</xdr:rowOff>
    </xdr:to>
    <xdr:cxnSp macro="">
      <xdr:nvCxnSpPr>
        <xdr:cNvPr id="86" name="直線コネクタ 85">
          <a:extLst>
            <a:ext uri="{FF2B5EF4-FFF2-40B4-BE49-F238E27FC236}">
              <a16:creationId xmlns:a16="http://schemas.microsoft.com/office/drawing/2014/main" id="{E2DB9001-9447-415F-B646-7FDD07F5B491}"/>
            </a:ext>
          </a:extLst>
        </xdr:cNvPr>
        <xdr:cNvCxnSpPr/>
      </xdr:nvCxnSpPr>
      <xdr:spPr>
        <a:xfrm>
          <a:off x="4051300" y="6035584"/>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87" name="楕円 86">
          <a:extLst>
            <a:ext uri="{FF2B5EF4-FFF2-40B4-BE49-F238E27FC236}">
              <a16:creationId xmlns:a16="http://schemas.microsoft.com/office/drawing/2014/main" id="{2046E9CA-10E2-46B9-A34E-6A31B948F55A}"/>
            </a:ext>
          </a:extLst>
        </xdr:cNvPr>
        <xdr:cNvSpPr/>
      </xdr:nvSpPr>
      <xdr:spPr>
        <a:xfrm>
          <a:off x="3238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89717</xdr:rowOff>
    </xdr:from>
    <xdr:to>
      <xdr:col>19</xdr:col>
      <xdr:colOff>136525</xdr:colOff>
      <xdr:row>30</xdr:row>
      <xdr:rowOff>120559</xdr:rowOff>
    </xdr:to>
    <xdr:cxnSp macro="">
      <xdr:nvCxnSpPr>
        <xdr:cNvPr id="88" name="直線コネクタ 87">
          <a:extLst>
            <a:ext uri="{FF2B5EF4-FFF2-40B4-BE49-F238E27FC236}">
              <a16:creationId xmlns:a16="http://schemas.microsoft.com/office/drawing/2014/main" id="{A9C2C2C0-053C-41FC-99EE-65EAC0355543}"/>
            </a:ext>
          </a:extLst>
        </xdr:cNvPr>
        <xdr:cNvCxnSpPr/>
      </xdr:nvCxnSpPr>
      <xdr:spPr>
        <a:xfrm>
          <a:off x="3289300" y="600474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9" name="楕円 88">
          <a:extLst>
            <a:ext uri="{FF2B5EF4-FFF2-40B4-BE49-F238E27FC236}">
              <a16:creationId xmlns:a16="http://schemas.microsoft.com/office/drawing/2014/main" id="{C3FFD19A-2522-47EE-B780-F9CA89955C42}"/>
            </a:ext>
          </a:extLst>
        </xdr:cNvPr>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89717</xdr:rowOff>
    </xdr:to>
    <xdr:cxnSp macro="">
      <xdr:nvCxnSpPr>
        <xdr:cNvPr id="90" name="直線コネクタ 89">
          <a:extLst>
            <a:ext uri="{FF2B5EF4-FFF2-40B4-BE49-F238E27FC236}">
              <a16:creationId xmlns:a16="http://schemas.microsoft.com/office/drawing/2014/main" id="{E7901058-80CB-4A38-9353-2C3A4BD24553}"/>
            </a:ext>
          </a:extLst>
        </xdr:cNvPr>
        <xdr:cNvCxnSpPr/>
      </xdr:nvCxnSpPr>
      <xdr:spPr>
        <a:xfrm>
          <a:off x="2527300" y="5924550"/>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90079</xdr:rowOff>
    </xdr:from>
    <xdr:to>
      <xdr:col>7</xdr:col>
      <xdr:colOff>187325</xdr:colOff>
      <xdr:row>30</xdr:row>
      <xdr:rowOff>20229</xdr:rowOff>
    </xdr:to>
    <xdr:sp macro="" textlink="">
      <xdr:nvSpPr>
        <xdr:cNvPr id="91" name="楕円 90">
          <a:extLst>
            <a:ext uri="{FF2B5EF4-FFF2-40B4-BE49-F238E27FC236}">
              <a16:creationId xmlns:a16="http://schemas.microsoft.com/office/drawing/2014/main" id="{9D706AAA-6F8A-4D42-BA40-9559D09F0224}"/>
            </a:ext>
          </a:extLst>
        </xdr:cNvPr>
        <xdr:cNvSpPr/>
      </xdr:nvSpPr>
      <xdr:spPr>
        <a:xfrm>
          <a:off x="1714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140879</xdr:rowOff>
    </xdr:from>
    <xdr:to>
      <xdr:col>11</xdr:col>
      <xdr:colOff>136525</xdr:colOff>
      <xdr:row>30</xdr:row>
      <xdr:rowOff>9525</xdr:rowOff>
    </xdr:to>
    <xdr:cxnSp macro="">
      <xdr:nvCxnSpPr>
        <xdr:cNvPr id="92" name="直線コネクタ 91">
          <a:extLst>
            <a:ext uri="{FF2B5EF4-FFF2-40B4-BE49-F238E27FC236}">
              <a16:creationId xmlns:a16="http://schemas.microsoft.com/office/drawing/2014/main" id="{7AD06D93-2284-4B9D-8484-EE562D83907E}"/>
            </a:ext>
          </a:extLst>
        </xdr:cNvPr>
        <xdr:cNvCxnSpPr/>
      </xdr:nvCxnSpPr>
      <xdr:spPr>
        <a:xfrm>
          <a:off x="1765300" y="588445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3" name="n_1aveValue有形固定資産減価償却率">
          <a:extLst>
            <a:ext uri="{FF2B5EF4-FFF2-40B4-BE49-F238E27FC236}">
              <a16:creationId xmlns:a16="http://schemas.microsoft.com/office/drawing/2014/main" id="{A2E12557-D561-4991-927E-A1B667F778AE}"/>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4" name="n_2aveValue有形固定資産減価償却率">
          <a:extLst>
            <a:ext uri="{FF2B5EF4-FFF2-40B4-BE49-F238E27FC236}">
              <a16:creationId xmlns:a16="http://schemas.microsoft.com/office/drawing/2014/main" id="{FD237028-3BAF-4230-A32F-CD67332CB7E7}"/>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5" name="n_3aveValue有形固定資産減価償却率">
          <a:extLst>
            <a:ext uri="{FF2B5EF4-FFF2-40B4-BE49-F238E27FC236}">
              <a16:creationId xmlns:a16="http://schemas.microsoft.com/office/drawing/2014/main" id="{21804D89-8991-49DF-A50D-7675BAB5F562}"/>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6" name="n_4aveValue有形固定資産減価償却率">
          <a:extLst>
            <a:ext uri="{FF2B5EF4-FFF2-40B4-BE49-F238E27FC236}">
              <a16:creationId xmlns:a16="http://schemas.microsoft.com/office/drawing/2014/main" id="{272DA6D2-B5AE-4E96-AA30-652B7445B423}"/>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162486</xdr:rowOff>
    </xdr:from>
    <xdr:ext cx="405111" cy="259045"/>
    <xdr:sp macro="" textlink="">
      <xdr:nvSpPr>
        <xdr:cNvPr id="97" name="n_1mainValue有形固定資産減価償却率">
          <a:extLst>
            <a:ext uri="{FF2B5EF4-FFF2-40B4-BE49-F238E27FC236}">
              <a16:creationId xmlns:a16="http://schemas.microsoft.com/office/drawing/2014/main" id="{3A7E81D9-B3F9-4DAF-9133-947B4C5E6EC6}"/>
            </a:ext>
          </a:extLst>
        </xdr:cNvPr>
        <xdr:cNvSpPr txBox="1"/>
      </xdr:nvSpPr>
      <xdr:spPr>
        <a:xfrm>
          <a:off x="38360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131644</xdr:rowOff>
    </xdr:from>
    <xdr:ext cx="405111" cy="259045"/>
    <xdr:sp macro="" textlink="">
      <xdr:nvSpPr>
        <xdr:cNvPr id="98" name="n_2mainValue有形固定資産減価償却率">
          <a:extLst>
            <a:ext uri="{FF2B5EF4-FFF2-40B4-BE49-F238E27FC236}">
              <a16:creationId xmlns:a16="http://schemas.microsoft.com/office/drawing/2014/main" id="{C8DE2145-7A28-4962-9036-261219F0AE3E}"/>
            </a:ext>
          </a:extLst>
        </xdr:cNvPr>
        <xdr:cNvSpPr txBox="1"/>
      </xdr:nvSpPr>
      <xdr:spPr>
        <a:xfrm>
          <a:off x="3086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9" name="n_3mainValue有形固定資産減価償却率">
          <a:extLst>
            <a:ext uri="{FF2B5EF4-FFF2-40B4-BE49-F238E27FC236}">
              <a16:creationId xmlns:a16="http://schemas.microsoft.com/office/drawing/2014/main" id="{47E18A41-1468-48C8-9C3E-2A46BFD35DDA}"/>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11356</xdr:rowOff>
    </xdr:from>
    <xdr:ext cx="405111" cy="259045"/>
    <xdr:sp macro="" textlink="">
      <xdr:nvSpPr>
        <xdr:cNvPr id="100" name="n_4mainValue有形固定資産減価償却率">
          <a:extLst>
            <a:ext uri="{FF2B5EF4-FFF2-40B4-BE49-F238E27FC236}">
              <a16:creationId xmlns:a16="http://schemas.microsoft.com/office/drawing/2014/main" id="{1C964A6E-400C-4903-AD14-D7C8E1B21B8E}"/>
            </a:ext>
          </a:extLst>
        </xdr:cNvPr>
        <xdr:cNvSpPr txBox="1"/>
      </xdr:nvSpPr>
      <xdr:spPr>
        <a:xfrm>
          <a:off x="1562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1ED7C339-EB00-4364-AB16-45D1D573F64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8DC9ABF-5EA7-4A02-9042-58DF553B399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708C7B9-CB68-43CC-B570-48CD166D539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09B09C4-F56B-4D31-B2D3-2E50B27032E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48D39BA-C7B9-4893-9877-8843CBC50F0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B42A7912-7F4E-4768-90DB-855434F38F3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543A38E-68E3-4B23-A8BB-DD6A8FA0B57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58C0E0F-795A-4CF2-9332-28C03BAE970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D2C0A0B0-AC32-4B46-A20D-5242D9232F2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3872534-3A89-4208-AD62-5D145C13498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F905B3D-3679-4BE2-AB3F-E987066BA27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EE66E91C-6BD2-4566-998A-0134891FE16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985BB38A-DE19-4538-B76E-7CD05898CAF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債務償還比率は類似団体平均を大きく上回っているが、充当可能基金の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に伴う充当可能財源等の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ポイント減少している。今後、繰上償還等で将来負担額の上昇を抑えるとともに、事業等の見直しにより経常経費の節減に取り組むことで、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充当可能財源の増加を図る。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95E01E88-6334-49A3-983B-2AA7EE6073C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CCEF3BB-44B0-4C50-B68B-E8655C00DB8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DC5FD450-170E-44B0-9061-2551F1005EF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55C04E86-7754-422F-B00C-C48C551DE5C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34BDB66C-1479-4125-8661-10E9F1A5424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634E0F8C-75F0-4AC9-8002-8080334928F5}"/>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CC3DE7FC-515A-4C58-8B69-B2DF08D14BD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B65F3DA3-4429-40E8-85E8-43A4B58B13F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C39ED7CE-15FB-4566-8094-DCFD67BAA51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89C46620-8F5D-4B61-955E-F39D6051100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EA0AC678-4FF8-48BB-B751-5C4701AEDC2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72083428-3F90-462C-9D3A-741C4DBFF8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A65BC19F-A733-4AA2-AC18-5E94A047345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F37E6C6-FB27-46B2-8F72-10C06777B9A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181DDB12-F558-44BD-8842-49E966B6A96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a:extLst>
            <a:ext uri="{FF2B5EF4-FFF2-40B4-BE49-F238E27FC236}">
              <a16:creationId xmlns:a16="http://schemas.microsoft.com/office/drawing/2014/main" id="{E0CAC1EE-BA09-4D1C-9C01-CD3E9FFBE480}"/>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a:extLst>
            <a:ext uri="{FF2B5EF4-FFF2-40B4-BE49-F238E27FC236}">
              <a16:creationId xmlns:a16="http://schemas.microsoft.com/office/drawing/2014/main" id="{E0C85BFE-AB0C-4F61-8BAD-AD34B3EE388E}"/>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a:extLst>
            <a:ext uri="{FF2B5EF4-FFF2-40B4-BE49-F238E27FC236}">
              <a16:creationId xmlns:a16="http://schemas.microsoft.com/office/drawing/2014/main" id="{8CEE2A97-F915-4B76-8B06-7937E82FA1CD}"/>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E78532EA-9458-4DA2-BFAE-54B8144D90E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D42278F2-42D5-4F25-A85B-A841484CFFF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a:extLst>
            <a:ext uri="{FF2B5EF4-FFF2-40B4-BE49-F238E27FC236}">
              <a16:creationId xmlns:a16="http://schemas.microsoft.com/office/drawing/2014/main" id="{2EE13691-ED58-4F77-BE80-DCF3F0EDAA9C}"/>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a:extLst>
            <a:ext uri="{FF2B5EF4-FFF2-40B4-BE49-F238E27FC236}">
              <a16:creationId xmlns:a16="http://schemas.microsoft.com/office/drawing/2014/main" id="{4A829A18-66A0-45BB-AADA-CA436C472CE2}"/>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a:extLst>
            <a:ext uri="{FF2B5EF4-FFF2-40B4-BE49-F238E27FC236}">
              <a16:creationId xmlns:a16="http://schemas.microsoft.com/office/drawing/2014/main" id="{233E4B50-0F43-47D3-86E7-E2D6DAA6740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a:extLst>
            <a:ext uri="{FF2B5EF4-FFF2-40B4-BE49-F238E27FC236}">
              <a16:creationId xmlns:a16="http://schemas.microsoft.com/office/drawing/2014/main" id="{5458A168-9319-41E8-B508-8162DD9C364A}"/>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a:extLst>
            <a:ext uri="{FF2B5EF4-FFF2-40B4-BE49-F238E27FC236}">
              <a16:creationId xmlns:a16="http://schemas.microsoft.com/office/drawing/2014/main" id="{13F2A280-F23C-4490-A56C-2F1409D25726}"/>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a:extLst>
            <a:ext uri="{FF2B5EF4-FFF2-40B4-BE49-F238E27FC236}">
              <a16:creationId xmlns:a16="http://schemas.microsoft.com/office/drawing/2014/main" id="{9841E3F8-57C5-4B11-9F3F-F1A0E8D23717}"/>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F745117-DFCC-4CAC-9420-4D79CCEBCA5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13A9F54-E34B-4776-9A96-B2AE25B4A79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6527139-7AA4-4006-A7B8-00066FA84B5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0DEAA13-D05F-46FB-8EF9-74E2786990A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44004F1-976B-4A01-9626-A106BCD3FC5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47724</xdr:rowOff>
    </xdr:from>
    <xdr:to>
      <xdr:col>76</xdr:col>
      <xdr:colOff>73025</xdr:colOff>
      <xdr:row>30</xdr:row>
      <xdr:rowOff>149324</xdr:rowOff>
    </xdr:to>
    <xdr:sp macro="" textlink="">
      <xdr:nvSpPr>
        <xdr:cNvPr id="145" name="楕円 144">
          <a:extLst>
            <a:ext uri="{FF2B5EF4-FFF2-40B4-BE49-F238E27FC236}">
              <a16:creationId xmlns:a16="http://schemas.microsoft.com/office/drawing/2014/main" id="{490900F7-0BE8-49BA-890E-54B29A77B1F6}"/>
            </a:ext>
          </a:extLst>
        </xdr:cNvPr>
        <xdr:cNvSpPr/>
      </xdr:nvSpPr>
      <xdr:spPr>
        <a:xfrm>
          <a:off x="14744700" y="59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26151</xdr:rowOff>
    </xdr:from>
    <xdr:ext cx="469744" cy="259045"/>
    <xdr:sp macro="" textlink="">
      <xdr:nvSpPr>
        <xdr:cNvPr id="146" name="債務償還比率該当値テキスト">
          <a:extLst>
            <a:ext uri="{FF2B5EF4-FFF2-40B4-BE49-F238E27FC236}">
              <a16:creationId xmlns:a16="http://schemas.microsoft.com/office/drawing/2014/main" id="{408294E8-A0DD-4BFB-B1B5-E88239EAC9AA}"/>
            </a:ext>
          </a:extLst>
        </xdr:cNvPr>
        <xdr:cNvSpPr txBox="1"/>
      </xdr:nvSpPr>
      <xdr:spPr>
        <a:xfrm>
          <a:off x="14846300" y="594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129117</xdr:rowOff>
    </xdr:from>
    <xdr:to>
      <xdr:col>72</xdr:col>
      <xdr:colOff>123825</xdr:colOff>
      <xdr:row>32</xdr:row>
      <xdr:rowOff>59267</xdr:rowOff>
    </xdr:to>
    <xdr:sp macro="" textlink="">
      <xdr:nvSpPr>
        <xdr:cNvPr id="147" name="楕円 146">
          <a:extLst>
            <a:ext uri="{FF2B5EF4-FFF2-40B4-BE49-F238E27FC236}">
              <a16:creationId xmlns:a16="http://schemas.microsoft.com/office/drawing/2014/main" id="{1CE50B58-21DD-4C7F-A5AA-DDD96D67EEE8}"/>
            </a:ext>
          </a:extLst>
        </xdr:cNvPr>
        <xdr:cNvSpPr/>
      </xdr:nvSpPr>
      <xdr:spPr>
        <a:xfrm>
          <a:off x="14033500" y="62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98524</xdr:rowOff>
    </xdr:from>
    <xdr:to>
      <xdr:col>76</xdr:col>
      <xdr:colOff>22225</xdr:colOff>
      <xdr:row>32</xdr:row>
      <xdr:rowOff>8467</xdr:rowOff>
    </xdr:to>
    <xdr:cxnSp macro="">
      <xdr:nvCxnSpPr>
        <xdr:cNvPr id="148" name="直線コネクタ 147">
          <a:extLst>
            <a:ext uri="{FF2B5EF4-FFF2-40B4-BE49-F238E27FC236}">
              <a16:creationId xmlns:a16="http://schemas.microsoft.com/office/drawing/2014/main" id="{8D7FC157-FFA4-40C2-B2B3-3A7BF4903E89}"/>
            </a:ext>
          </a:extLst>
        </xdr:cNvPr>
        <xdr:cNvCxnSpPr/>
      </xdr:nvCxnSpPr>
      <xdr:spPr>
        <a:xfrm flipV="1">
          <a:off x="14084300" y="6013549"/>
          <a:ext cx="711200" cy="25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171337</xdr:rowOff>
    </xdr:from>
    <xdr:to>
      <xdr:col>68</xdr:col>
      <xdr:colOff>123825</xdr:colOff>
      <xdr:row>32</xdr:row>
      <xdr:rowOff>101487</xdr:rowOff>
    </xdr:to>
    <xdr:sp macro="" textlink="">
      <xdr:nvSpPr>
        <xdr:cNvPr id="149" name="楕円 148">
          <a:extLst>
            <a:ext uri="{FF2B5EF4-FFF2-40B4-BE49-F238E27FC236}">
              <a16:creationId xmlns:a16="http://schemas.microsoft.com/office/drawing/2014/main" id="{47786A0D-DDBF-4F1E-9505-F3D06722DF66}"/>
            </a:ext>
          </a:extLst>
        </xdr:cNvPr>
        <xdr:cNvSpPr/>
      </xdr:nvSpPr>
      <xdr:spPr>
        <a:xfrm>
          <a:off x="13271500" y="625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8467</xdr:rowOff>
    </xdr:from>
    <xdr:to>
      <xdr:col>72</xdr:col>
      <xdr:colOff>73025</xdr:colOff>
      <xdr:row>32</xdr:row>
      <xdr:rowOff>50687</xdr:rowOff>
    </xdr:to>
    <xdr:cxnSp macro="">
      <xdr:nvCxnSpPr>
        <xdr:cNvPr id="150" name="直線コネクタ 149">
          <a:extLst>
            <a:ext uri="{FF2B5EF4-FFF2-40B4-BE49-F238E27FC236}">
              <a16:creationId xmlns:a16="http://schemas.microsoft.com/office/drawing/2014/main" id="{4B6D8396-A44E-4246-AA06-8A346AB867D6}"/>
            </a:ext>
          </a:extLst>
        </xdr:cNvPr>
        <xdr:cNvCxnSpPr/>
      </xdr:nvCxnSpPr>
      <xdr:spPr>
        <a:xfrm flipV="1">
          <a:off x="13322300" y="6266392"/>
          <a:ext cx="762000" cy="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72863</xdr:rowOff>
    </xdr:from>
    <xdr:to>
      <xdr:col>64</xdr:col>
      <xdr:colOff>123825</xdr:colOff>
      <xdr:row>32</xdr:row>
      <xdr:rowOff>3013</xdr:rowOff>
    </xdr:to>
    <xdr:sp macro="" textlink="">
      <xdr:nvSpPr>
        <xdr:cNvPr id="151" name="楕円 150">
          <a:extLst>
            <a:ext uri="{FF2B5EF4-FFF2-40B4-BE49-F238E27FC236}">
              <a16:creationId xmlns:a16="http://schemas.microsoft.com/office/drawing/2014/main" id="{6050A5F2-B732-4B34-A53A-028E0BFED4F7}"/>
            </a:ext>
          </a:extLst>
        </xdr:cNvPr>
        <xdr:cNvSpPr/>
      </xdr:nvSpPr>
      <xdr:spPr>
        <a:xfrm>
          <a:off x="12509500" y="61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123663</xdr:rowOff>
    </xdr:from>
    <xdr:to>
      <xdr:col>68</xdr:col>
      <xdr:colOff>73025</xdr:colOff>
      <xdr:row>32</xdr:row>
      <xdr:rowOff>50687</xdr:rowOff>
    </xdr:to>
    <xdr:cxnSp macro="">
      <xdr:nvCxnSpPr>
        <xdr:cNvPr id="152" name="直線コネクタ 151">
          <a:extLst>
            <a:ext uri="{FF2B5EF4-FFF2-40B4-BE49-F238E27FC236}">
              <a16:creationId xmlns:a16="http://schemas.microsoft.com/office/drawing/2014/main" id="{2E45FB2C-7723-4A85-80D2-A9B1B981ED2C}"/>
            </a:ext>
          </a:extLst>
        </xdr:cNvPr>
        <xdr:cNvCxnSpPr/>
      </xdr:nvCxnSpPr>
      <xdr:spPr>
        <a:xfrm>
          <a:off x="12560300" y="6210138"/>
          <a:ext cx="762000" cy="9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10541</xdr:rowOff>
    </xdr:from>
    <xdr:to>
      <xdr:col>60</xdr:col>
      <xdr:colOff>123825</xdr:colOff>
      <xdr:row>30</xdr:row>
      <xdr:rowOff>112141</xdr:rowOff>
    </xdr:to>
    <xdr:sp macro="" textlink="">
      <xdr:nvSpPr>
        <xdr:cNvPr id="153" name="楕円 152">
          <a:extLst>
            <a:ext uri="{FF2B5EF4-FFF2-40B4-BE49-F238E27FC236}">
              <a16:creationId xmlns:a16="http://schemas.microsoft.com/office/drawing/2014/main" id="{274EC6DA-B63D-4BB5-A178-D571E3010786}"/>
            </a:ext>
          </a:extLst>
        </xdr:cNvPr>
        <xdr:cNvSpPr/>
      </xdr:nvSpPr>
      <xdr:spPr>
        <a:xfrm>
          <a:off x="11747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61341</xdr:rowOff>
    </xdr:from>
    <xdr:to>
      <xdr:col>64</xdr:col>
      <xdr:colOff>73025</xdr:colOff>
      <xdr:row>31</xdr:row>
      <xdr:rowOff>123663</xdr:rowOff>
    </xdr:to>
    <xdr:cxnSp macro="">
      <xdr:nvCxnSpPr>
        <xdr:cNvPr id="154" name="直線コネクタ 153">
          <a:extLst>
            <a:ext uri="{FF2B5EF4-FFF2-40B4-BE49-F238E27FC236}">
              <a16:creationId xmlns:a16="http://schemas.microsoft.com/office/drawing/2014/main" id="{82FA206D-91F7-4D1D-B7BB-312DE0947F0A}"/>
            </a:ext>
          </a:extLst>
        </xdr:cNvPr>
        <xdr:cNvCxnSpPr/>
      </xdr:nvCxnSpPr>
      <xdr:spPr>
        <a:xfrm>
          <a:off x="11798300" y="5976366"/>
          <a:ext cx="762000" cy="2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id="{358B76EA-542E-48AC-B212-BCD12B870F48}"/>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id="{52115358-28B5-4BD1-A470-7EE462E6A8DE}"/>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id="{ADEB5338-7CCF-42B0-AB7D-408985400537}"/>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id="{95615FCC-FA28-4CA1-887E-6072F8E3D154}"/>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50394</xdr:rowOff>
    </xdr:from>
    <xdr:ext cx="469744" cy="259045"/>
    <xdr:sp macro="" textlink="">
      <xdr:nvSpPr>
        <xdr:cNvPr id="159" name="n_1mainValue債務償還比率">
          <a:extLst>
            <a:ext uri="{FF2B5EF4-FFF2-40B4-BE49-F238E27FC236}">
              <a16:creationId xmlns:a16="http://schemas.microsoft.com/office/drawing/2014/main" id="{A9274986-33D2-41A6-BB27-63BAD0A444DC}"/>
            </a:ext>
          </a:extLst>
        </xdr:cNvPr>
        <xdr:cNvSpPr txBox="1"/>
      </xdr:nvSpPr>
      <xdr:spPr>
        <a:xfrm>
          <a:off x="13836727" y="63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92614</xdr:rowOff>
    </xdr:from>
    <xdr:ext cx="469744" cy="259045"/>
    <xdr:sp macro="" textlink="">
      <xdr:nvSpPr>
        <xdr:cNvPr id="160" name="n_2mainValue債務償還比率">
          <a:extLst>
            <a:ext uri="{FF2B5EF4-FFF2-40B4-BE49-F238E27FC236}">
              <a16:creationId xmlns:a16="http://schemas.microsoft.com/office/drawing/2014/main" id="{812B7A15-BD64-4F8A-842B-783DA900997C}"/>
            </a:ext>
          </a:extLst>
        </xdr:cNvPr>
        <xdr:cNvSpPr txBox="1"/>
      </xdr:nvSpPr>
      <xdr:spPr>
        <a:xfrm>
          <a:off x="13087427" y="635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165590</xdr:rowOff>
    </xdr:from>
    <xdr:ext cx="469744" cy="259045"/>
    <xdr:sp macro="" textlink="">
      <xdr:nvSpPr>
        <xdr:cNvPr id="161" name="n_3mainValue債務償還比率">
          <a:extLst>
            <a:ext uri="{FF2B5EF4-FFF2-40B4-BE49-F238E27FC236}">
              <a16:creationId xmlns:a16="http://schemas.microsoft.com/office/drawing/2014/main" id="{C61F29FD-84D2-4D1C-9E46-06A6E43D7589}"/>
            </a:ext>
          </a:extLst>
        </xdr:cNvPr>
        <xdr:cNvSpPr txBox="1"/>
      </xdr:nvSpPr>
      <xdr:spPr>
        <a:xfrm>
          <a:off x="12325427" y="625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103268</xdr:rowOff>
    </xdr:from>
    <xdr:ext cx="469744" cy="259045"/>
    <xdr:sp macro="" textlink="">
      <xdr:nvSpPr>
        <xdr:cNvPr id="162" name="n_4mainValue債務償還比率">
          <a:extLst>
            <a:ext uri="{FF2B5EF4-FFF2-40B4-BE49-F238E27FC236}">
              <a16:creationId xmlns:a16="http://schemas.microsoft.com/office/drawing/2014/main" id="{F2A3D825-9E28-484B-BE1B-5F33CB5D794E}"/>
            </a:ext>
          </a:extLst>
        </xdr:cNvPr>
        <xdr:cNvSpPr txBox="1"/>
      </xdr:nvSpPr>
      <xdr:spPr>
        <a:xfrm>
          <a:off x="11563427" y="601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5628C1C-9AF4-47DC-A3C2-0FAF3BC582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C11A241-17F0-494E-A914-858D1341FB0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5BA097B-49E9-4757-85A9-0E5A9ADB11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6ECE682-829D-41D3-B494-02428DC93C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B087AD5-9D3D-40D9-81CE-911D3A4908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B17A1D0-BB34-43E0-89F0-69754FC0766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A3C22E7-0B4B-47AA-BFF5-DEF25C014A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61AA51-48F8-4509-B376-4A2E57757E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F8480A-28F8-4BC0-BD51-82FF86D5F2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93F320-C39C-4930-82FB-A4D336E6AD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B290F1-9FB9-4A8C-8AF3-3FF8463B282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BC7C098-2545-4190-A32D-C831639D36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E8C44A-A5E7-4DFC-8C2B-49D2280C17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44F58A-FE80-4636-8671-B71F5CC738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16DCB7-4196-484F-BC4F-E94E689AFE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54FDE7-8245-4DAB-95C4-42F16740D8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3,083
3,055
282.13
4,239,590
4,096,611
124,336
2,214,664
3,117,190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2AA4606-DD77-4E61-8D5A-DBF029F57D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858073-6ED7-4BE5-9EA3-7501A33A74F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BA3894-1DDF-4E27-AE21-64E0E9DA11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8F8703-8743-41AC-B8E8-F3B73A70DD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A08F8A-6288-46C6-B736-05B1896F13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697BF90-DFC5-42E3-A33F-89D5375C717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AD7DBF-AFA7-4189-BB14-76C0A4F9F3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7060BA9-D211-43F2-85BE-B7231AA0F8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0E6E6E-E693-4740-964B-D82D26590F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3C605A-4A27-4858-927C-3AAA138F12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3A687A-5CDF-49D4-9937-6A950092C6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0DAF23-6B71-4651-8062-061C56AD72F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E48E66-FB60-455E-B7E1-B1EBC218D2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A757EA0-B86C-4D64-843F-768CA1DDC6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D0B87C-F1AB-4B27-87BC-B9101B62CF5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F9B8F1-5ED2-40AB-93A0-4364EA86ECB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C2633CD-CD6C-4560-B447-F07B9295EDC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CD2BA3-953D-4266-A3D2-7205F35D0C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70FF22-288B-4E3E-AB8A-5249881D802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00F492E-A6A8-47C8-A607-CF6DF679A20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F9E06B-DBD5-4F84-A7D7-F13C691E1EA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E6DE1D-131C-4419-A81E-F2720D068F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FB38BC-92CF-40E7-AFA6-81C3A26612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B46571-C285-4FD9-8284-02AC2347EA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B8316C-71D3-41BE-ADC4-EE80E9C8C2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F5243D-F719-49AC-892E-BA3588D271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E86DD6-682C-4162-A38D-1B2F947205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DCF550C-89E6-4927-85A7-222D04B813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1D8166-A3CA-4CD9-895F-F637B54A33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ED4CD8-D7AC-489A-A3A8-151FEF3E9B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4CF399D-F197-4E51-BE30-8BCD0444F97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46A6A2A-2BEE-4EE0-BBA4-5B31BF50D38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E92D1D1-2034-4FF8-B599-AC18078F6FC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CC848B3-271D-4C23-B97E-8E88BB4F5D7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DC1D619-C043-4F51-B93B-E907B37364F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9AFC1FA-B138-4C0D-A46B-BF41DDAD581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B155ADA-F46A-4A5A-B701-4D1F83701B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0F7B34B-46D4-4498-A0C7-A2B6C188224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9BDFDD8-D7BC-4CF2-A70D-3FCD5D5943C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7CB034-772D-455D-9A43-CCD088BBFEF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9B51C77-C298-4F5F-8353-75BFAC8423E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FE72CF8-CB6A-4416-BDDA-5FB8207F027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83B2A8B-380A-464D-9C1C-657B9DFA43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ECC8E7D-3CA5-4896-BBFD-EE06BCC77F3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97BBD0B-9A37-44EF-B176-DB9EE1C312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9573FC5A-0C50-4F3C-B4DC-78ECAB831977}"/>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129E8BA1-AD88-46E2-81B0-915B9115439C}"/>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CDF7FC8E-6439-4B3A-8CFA-75D61E65D717}"/>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3AA486EA-2E6E-4638-AC20-6F5082E27B02}"/>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5A9E5CED-3C2B-4458-8B67-C424A2DB7BC5}"/>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A43FFAE3-2B3A-461A-AC6A-AAE807F856AE}"/>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F893F721-81E8-41C9-9999-8B8C81643CA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937DD2E2-2AF2-4A1D-9AD2-E171ACAF348A}"/>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81B6CA3E-15C7-4B87-B4C3-EC8E49CE2D02}"/>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C177A3B3-D7E7-496E-BF52-7433BD74CA53}"/>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B6BC4FAA-1228-4D05-9E5D-C0DD6E6C154A}"/>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044180F-82DE-4056-91A3-D8631698892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45776F-80BA-4ADE-A2B8-091030B10A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5632D50-CDEE-4162-8908-7C55F4C3C7B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AAD467-DDD4-47E7-A39E-410EC94BBF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F19804-ABDA-4B28-B7BF-D7110CA948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73" name="楕円 72">
          <a:extLst>
            <a:ext uri="{FF2B5EF4-FFF2-40B4-BE49-F238E27FC236}">
              <a16:creationId xmlns:a16="http://schemas.microsoft.com/office/drawing/2014/main" id="{C3386DE7-DDC0-4B3E-903E-7CAC608CCD73}"/>
            </a:ext>
          </a:extLst>
        </xdr:cNvPr>
        <xdr:cNvSpPr/>
      </xdr:nvSpPr>
      <xdr:spPr>
        <a:xfrm>
          <a:off x="4584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72407</xdr:rowOff>
    </xdr:from>
    <xdr:ext cx="405111" cy="259045"/>
    <xdr:sp macro="" textlink="">
      <xdr:nvSpPr>
        <xdr:cNvPr id="74" name="【道路】&#10;有形固定資産減価償却率該当値テキスト">
          <a:extLst>
            <a:ext uri="{FF2B5EF4-FFF2-40B4-BE49-F238E27FC236}">
              <a16:creationId xmlns:a16="http://schemas.microsoft.com/office/drawing/2014/main" id="{ECC9500F-5FDA-4F34-9C7E-89C658C69923}"/>
            </a:ext>
          </a:extLst>
        </xdr:cNvPr>
        <xdr:cNvSpPr txBox="1"/>
      </xdr:nvSpPr>
      <xdr:spPr>
        <a:xfrm>
          <a:off x="4673600"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a:extLst>
            <a:ext uri="{FF2B5EF4-FFF2-40B4-BE49-F238E27FC236}">
              <a16:creationId xmlns:a16="http://schemas.microsoft.com/office/drawing/2014/main" id="{EC535146-359A-4A4D-84BA-1EF5BB8D767A}"/>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144780</xdr:rowOff>
    </xdr:to>
    <xdr:cxnSp macro="">
      <xdr:nvCxnSpPr>
        <xdr:cNvPr id="76" name="直線コネクタ 75">
          <a:extLst>
            <a:ext uri="{FF2B5EF4-FFF2-40B4-BE49-F238E27FC236}">
              <a16:creationId xmlns:a16="http://schemas.microsoft.com/office/drawing/2014/main" id="{81FF4A11-FDBE-4C4A-83D9-A6F5995A6AF2}"/>
            </a:ext>
          </a:extLst>
        </xdr:cNvPr>
        <xdr:cNvCxnSpPr/>
      </xdr:nvCxnSpPr>
      <xdr:spPr>
        <a:xfrm>
          <a:off x="3797300" y="663511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7" name="楕円 76">
          <a:extLst>
            <a:ext uri="{FF2B5EF4-FFF2-40B4-BE49-F238E27FC236}">
              <a16:creationId xmlns:a16="http://schemas.microsoft.com/office/drawing/2014/main" id="{FAEA454C-E682-4519-84EE-35F7741FCC0E}"/>
            </a:ext>
          </a:extLst>
        </xdr:cNvPr>
        <xdr:cNvSpPr/>
      </xdr:nvSpPr>
      <xdr:spPr>
        <a:xfrm>
          <a:off x="2857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91440</xdr:rowOff>
    </xdr:from>
    <xdr:to>
      <xdr:col>19</xdr:col>
      <xdr:colOff>177800</xdr:colOff>
      <xdr:row>38</xdr:row>
      <xdr:rowOff>120015</xdr:rowOff>
    </xdr:to>
    <xdr:cxnSp macro="">
      <xdr:nvCxnSpPr>
        <xdr:cNvPr id="78" name="直線コネクタ 77">
          <a:extLst>
            <a:ext uri="{FF2B5EF4-FFF2-40B4-BE49-F238E27FC236}">
              <a16:creationId xmlns:a16="http://schemas.microsoft.com/office/drawing/2014/main" id="{E05CD4DF-6002-49DD-9266-F8C8B74BCE40}"/>
            </a:ext>
          </a:extLst>
        </xdr:cNvPr>
        <xdr:cNvCxnSpPr/>
      </xdr:nvCxnSpPr>
      <xdr:spPr>
        <a:xfrm>
          <a:off x="2908300" y="6606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xdr:rowOff>
    </xdr:from>
    <xdr:to>
      <xdr:col>10</xdr:col>
      <xdr:colOff>165100</xdr:colOff>
      <xdr:row>38</xdr:row>
      <xdr:rowOff>113665</xdr:rowOff>
    </xdr:to>
    <xdr:sp macro="" textlink="">
      <xdr:nvSpPr>
        <xdr:cNvPr id="79" name="楕円 78">
          <a:extLst>
            <a:ext uri="{FF2B5EF4-FFF2-40B4-BE49-F238E27FC236}">
              <a16:creationId xmlns:a16="http://schemas.microsoft.com/office/drawing/2014/main" id="{1079061C-31B6-4525-80F7-4A999DE4FE57}"/>
            </a:ext>
          </a:extLst>
        </xdr:cNvPr>
        <xdr:cNvSpPr/>
      </xdr:nvSpPr>
      <xdr:spPr>
        <a:xfrm>
          <a:off x="1968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62865</xdr:rowOff>
    </xdr:from>
    <xdr:to>
      <xdr:col>15</xdr:col>
      <xdr:colOff>50800</xdr:colOff>
      <xdr:row>38</xdr:row>
      <xdr:rowOff>91440</xdr:rowOff>
    </xdr:to>
    <xdr:cxnSp macro="">
      <xdr:nvCxnSpPr>
        <xdr:cNvPr id="80" name="直線コネクタ 79">
          <a:extLst>
            <a:ext uri="{FF2B5EF4-FFF2-40B4-BE49-F238E27FC236}">
              <a16:creationId xmlns:a16="http://schemas.microsoft.com/office/drawing/2014/main" id="{E464B714-A40A-42FA-A07F-5994AB550C27}"/>
            </a:ext>
          </a:extLst>
        </xdr:cNvPr>
        <xdr:cNvCxnSpPr/>
      </xdr:nvCxnSpPr>
      <xdr:spPr>
        <a:xfrm>
          <a:off x="2019300" y="6577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160655</xdr:rowOff>
    </xdr:from>
    <xdr:to>
      <xdr:col>6</xdr:col>
      <xdr:colOff>38100</xdr:colOff>
      <xdr:row>38</xdr:row>
      <xdr:rowOff>90805</xdr:rowOff>
    </xdr:to>
    <xdr:sp macro="" textlink="">
      <xdr:nvSpPr>
        <xdr:cNvPr id="81" name="楕円 80">
          <a:extLst>
            <a:ext uri="{FF2B5EF4-FFF2-40B4-BE49-F238E27FC236}">
              <a16:creationId xmlns:a16="http://schemas.microsoft.com/office/drawing/2014/main" id="{C58A08B2-A309-49E4-BD40-7828F30B7746}"/>
            </a:ext>
          </a:extLst>
        </xdr:cNvPr>
        <xdr:cNvSpPr/>
      </xdr:nvSpPr>
      <xdr:spPr>
        <a:xfrm>
          <a:off x="1079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40005</xdr:rowOff>
    </xdr:from>
    <xdr:to>
      <xdr:col>10</xdr:col>
      <xdr:colOff>114300</xdr:colOff>
      <xdr:row>38</xdr:row>
      <xdr:rowOff>62865</xdr:rowOff>
    </xdr:to>
    <xdr:cxnSp macro="">
      <xdr:nvCxnSpPr>
        <xdr:cNvPr id="82" name="直線コネクタ 81">
          <a:extLst>
            <a:ext uri="{FF2B5EF4-FFF2-40B4-BE49-F238E27FC236}">
              <a16:creationId xmlns:a16="http://schemas.microsoft.com/office/drawing/2014/main" id="{0C4EE5E5-89B8-4B48-BD4E-22595E68CE5C}"/>
            </a:ext>
          </a:extLst>
        </xdr:cNvPr>
        <xdr:cNvCxnSpPr/>
      </xdr:nvCxnSpPr>
      <xdr:spPr>
        <a:xfrm>
          <a:off x="1130300" y="65551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C7F6DA8A-9DAB-43E3-AD27-EC362B67798F}"/>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4D776FC9-6F0D-43E5-8EB6-3DDB40E13B73}"/>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BBD47989-C3F5-4D05-81B6-9C253BE18070}"/>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E8984EFD-36C7-4A85-AA75-9EB0D2858FE9}"/>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7" name="n_1mainValue【道路】&#10;有形固定資産減価償却率">
          <a:extLst>
            <a:ext uri="{FF2B5EF4-FFF2-40B4-BE49-F238E27FC236}">
              <a16:creationId xmlns:a16="http://schemas.microsoft.com/office/drawing/2014/main" id="{19C61A00-A111-41AE-8617-FDADA0C71F19}"/>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D5D34185-0E57-479E-8B8E-206EADAE3756}"/>
            </a:ext>
          </a:extLst>
        </xdr:cNvPr>
        <xdr:cNvSpPr txBox="1"/>
      </xdr:nvSpPr>
      <xdr:spPr>
        <a:xfrm>
          <a:off x="2705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BE087379-A292-456D-8850-50EDC529C8D2}"/>
            </a:ext>
          </a:extLst>
        </xdr:cNvPr>
        <xdr:cNvSpPr txBox="1"/>
      </xdr:nvSpPr>
      <xdr:spPr>
        <a:xfrm>
          <a:off x="1816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81932</xdr:rowOff>
    </xdr:from>
    <xdr:ext cx="405111" cy="259045"/>
    <xdr:sp macro="" textlink="">
      <xdr:nvSpPr>
        <xdr:cNvPr id="90" name="n_4mainValue【道路】&#10;有形固定資産減価償却率">
          <a:extLst>
            <a:ext uri="{FF2B5EF4-FFF2-40B4-BE49-F238E27FC236}">
              <a16:creationId xmlns:a16="http://schemas.microsoft.com/office/drawing/2014/main" id="{3D9573D3-0D51-411E-B933-BD5B838D561D}"/>
            </a:ext>
          </a:extLst>
        </xdr:cNvPr>
        <xdr:cNvSpPr txBox="1"/>
      </xdr:nvSpPr>
      <xdr:spPr>
        <a:xfrm>
          <a:off x="927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72017A7-AAC0-49B1-9042-946AE33B66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8E06906-6886-45EB-9A23-42BE47874A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502EF71-CEFF-4B36-840A-1819868F07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CC79A8B-5D8C-4632-AC33-91A6CF2509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1BC3496-F45F-4AAD-B4E4-713D1ECDED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E972391-AA54-4B56-AA02-C683AC16AB4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3EBD804-D27A-47EA-8B2E-F6C77AD362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C089522-74E6-4605-A570-061DE97462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994D035-5753-4E0C-AB22-8828F8D00E9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B92C060-A611-4442-8F99-C98A23E1B2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7ABE6F3-DC4D-4887-B7EB-6380587B91A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AEABDF34-6AC3-4D20-AC34-089FFE6ED8E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7982348-B732-4ACC-AA73-AB4F12F72BA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D2994FF4-EFF6-4038-A9F5-6C56BE0C44B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AEA1110-A8A8-4977-9C83-CC215D749D5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15133115-0C1A-416C-BA82-8344443536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002A279-D976-45DC-AE71-973C2FCA58A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FAE43AED-9AE1-4594-8882-DD76E7FDFBE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190C34D-9A03-4676-83EA-B5CEEA3289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AEF436C-0997-4B54-AAEB-9143CFC3F78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9DF4825-1F52-453D-874A-AE9FBB0A64B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177F1DA-4F92-42A6-B1FA-F0738D84B4E7}"/>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3BBA922B-701E-40AC-98E5-9AD9436C656D}"/>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984106C2-A046-49DC-8D65-342B9519BCBD}"/>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6E83D42F-A1B5-4A33-BB7A-506FD4BD17F4}"/>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A2A4B472-9A2F-4559-9B5E-17D25E7C7C22}"/>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BD4ACC55-130A-46A9-A00E-83EE3F3632EA}"/>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3839F497-E7CC-4CD7-A9DD-350FCB804B16}"/>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BD9D7D78-8BF4-4269-A6E6-B26B45C9650C}"/>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7633E7A7-170F-443E-9B1A-DBA4D4ED2F4E}"/>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D7563D71-2251-4806-933F-B629D625044C}"/>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CA29BC7C-1311-4424-BFD6-2A3EB6EC4D6A}"/>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5A2593F-1316-47A3-9536-E32F8355EE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6C0FF72-342C-4FCA-86AE-3A682BAB88E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5FA88B5-EFDC-4D7B-825A-2D975E26BED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D5E4A80-3226-48A4-B896-1503077E98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0D3215E-07EE-404D-9E1A-09036592F06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142066</xdr:rowOff>
    </xdr:from>
    <xdr:to>
      <xdr:col>55</xdr:col>
      <xdr:colOff>50800</xdr:colOff>
      <xdr:row>41</xdr:row>
      <xdr:rowOff>72216</xdr:rowOff>
    </xdr:to>
    <xdr:sp macro="" textlink="">
      <xdr:nvSpPr>
        <xdr:cNvPr id="128" name="楕円 127">
          <a:extLst>
            <a:ext uri="{FF2B5EF4-FFF2-40B4-BE49-F238E27FC236}">
              <a16:creationId xmlns:a16="http://schemas.microsoft.com/office/drawing/2014/main" id="{392E8FDE-C37C-48C5-A1C7-F678DFCB6926}"/>
            </a:ext>
          </a:extLst>
        </xdr:cNvPr>
        <xdr:cNvSpPr/>
      </xdr:nvSpPr>
      <xdr:spPr>
        <a:xfrm>
          <a:off x="10426700" y="700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9" name="【道路】&#10;一人当たり延長該当値テキスト">
          <a:extLst>
            <a:ext uri="{FF2B5EF4-FFF2-40B4-BE49-F238E27FC236}">
              <a16:creationId xmlns:a16="http://schemas.microsoft.com/office/drawing/2014/main" id="{E6D1426B-7F4C-409C-A549-9F68972D543A}"/>
            </a:ext>
          </a:extLst>
        </xdr:cNvPr>
        <xdr:cNvSpPr txBox="1"/>
      </xdr:nvSpPr>
      <xdr:spPr>
        <a:xfrm>
          <a:off x="10515600"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145550</xdr:rowOff>
    </xdr:from>
    <xdr:to>
      <xdr:col>50</xdr:col>
      <xdr:colOff>165100</xdr:colOff>
      <xdr:row>41</xdr:row>
      <xdr:rowOff>75700</xdr:rowOff>
    </xdr:to>
    <xdr:sp macro="" textlink="">
      <xdr:nvSpPr>
        <xdr:cNvPr id="130" name="楕円 129">
          <a:extLst>
            <a:ext uri="{FF2B5EF4-FFF2-40B4-BE49-F238E27FC236}">
              <a16:creationId xmlns:a16="http://schemas.microsoft.com/office/drawing/2014/main" id="{7BF08008-4A03-4E79-86FD-8F9FFA878F35}"/>
            </a:ext>
          </a:extLst>
        </xdr:cNvPr>
        <xdr:cNvSpPr/>
      </xdr:nvSpPr>
      <xdr:spPr>
        <a:xfrm>
          <a:off x="9588500" y="7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21416</xdr:rowOff>
    </xdr:from>
    <xdr:to>
      <xdr:col>55</xdr:col>
      <xdr:colOff>0</xdr:colOff>
      <xdr:row>41</xdr:row>
      <xdr:rowOff>24900</xdr:rowOff>
    </xdr:to>
    <xdr:cxnSp macro="">
      <xdr:nvCxnSpPr>
        <xdr:cNvPr id="131" name="直線コネクタ 130">
          <a:extLst>
            <a:ext uri="{FF2B5EF4-FFF2-40B4-BE49-F238E27FC236}">
              <a16:creationId xmlns:a16="http://schemas.microsoft.com/office/drawing/2014/main" id="{C13D29D3-C225-4C2D-833C-1CCF037C9A13}"/>
            </a:ext>
          </a:extLst>
        </xdr:cNvPr>
        <xdr:cNvCxnSpPr/>
      </xdr:nvCxnSpPr>
      <xdr:spPr>
        <a:xfrm flipV="1">
          <a:off x="9639300" y="7050866"/>
          <a:ext cx="8382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148691</xdr:rowOff>
    </xdr:from>
    <xdr:to>
      <xdr:col>46</xdr:col>
      <xdr:colOff>38100</xdr:colOff>
      <xdr:row>41</xdr:row>
      <xdr:rowOff>78841</xdr:rowOff>
    </xdr:to>
    <xdr:sp macro="" textlink="">
      <xdr:nvSpPr>
        <xdr:cNvPr id="132" name="楕円 131">
          <a:extLst>
            <a:ext uri="{FF2B5EF4-FFF2-40B4-BE49-F238E27FC236}">
              <a16:creationId xmlns:a16="http://schemas.microsoft.com/office/drawing/2014/main" id="{E5B399DA-7355-4E70-868C-DEC1E09BF41F}"/>
            </a:ext>
          </a:extLst>
        </xdr:cNvPr>
        <xdr:cNvSpPr/>
      </xdr:nvSpPr>
      <xdr:spPr>
        <a:xfrm>
          <a:off x="8699500" y="700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24900</xdr:rowOff>
    </xdr:from>
    <xdr:to>
      <xdr:col>50</xdr:col>
      <xdr:colOff>114300</xdr:colOff>
      <xdr:row>41</xdr:row>
      <xdr:rowOff>28041</xdr:rowOff>
    </xdr:to>
    <xdr:cxnSp macro="">
      <xdr:nvCxnSpPr>
        <xdr:cNvPr id="133" name="直線コネクタ 132">
          <a:extLst>
            <a:ext uri="{FF2B5EF4-FFF2-40B4-BE49-F238E27FC236}">
              <a16:creationId xmlns:a16="http://schemas.microsoft.com/office/drawing/2014/main" id="{B1A7BB68-DB33-49A5-88E6-B75A337ACB06}"/>
            </a:ext>
          </a:extLst>
        </xdr:cNvPr>
        <xdr:cNvCxnSpPr/>
      </xdr:nvCxnSpPr>
      <xdr:spPr>
        <a:xfrm flipV="1">
          <a:off x="8750300" y="7054350"/>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151672</xdr:rowOff>
    </xdr:from>
    <xdr:to>
      <xdr:col>41</xdr:col>
      <xdr:colOff>101600</xdr:colOff>
      <xdr:row>41</xdr:row>
      <xdr:rowOff>81822</xdr:rowOff>
    </xdr:to>
    <xdr:sp macro="" textlink="">
      <xdr:nvSpPr>
        <xdr:cNvPr id="134" name="楕円 133">
          <a:extLst>
            <a:ext uri="{FF2B5EF4-FFF2-40B4-BE49-F238E27FC236}">
              <a16:creationId xmlns:a16="http://schemas.microsoft.com/office/drawing/2014/main" id="{CADF251D-6CFE-4CAF-875A-510AF8709923}"/>
            </a:ext>
          </a:extLst>
        </xdr:cNvPr>
        <xdr:cNvSpPr/>
      </xdr:nvSpPr>
      <xdr:spPr>
        <a:xfrm>
          <a:off x="7810500" y="70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28041</xdr:rowOff>
    </xdr:from>
    <xdr:to>
      <xdr:col>45</xdr:col>
      <xdr:colOff>177800</xdr:colOff>
      <xdr:row>41</xdr:row>
      <xdr:rowOff>31022</xdr:rowOff>
    </xdr:to>
    <xdr:cxnSp macro="">
      <xdr:nvCxnSpPr>
        <xdr:cNvPr id="135" name="直線コネクタ 134">
          <a:extLst>
            <a:ext uri="{FF2B5EF4-FFF2-40B4-BE49-F238E27FC236}">
              <a16:creationId xmlns:a16="http://schemas.microsoft.com/office/drawing/2014/main" id="{3973094D-59C0-473E-92CB-B0A96AC0E793}"/>
            </a:ext>
          </a:extLst>
        </xdr:cNvPr>
        <xdr:cNvCxnSpPr/>
      </xdr:nvCxnSpPr>
      <xdr:spPr>
        <a:xfrm flipV="1">
          <a:off x="7861300" y="7057491"/>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155384</xdr:rowOff>
    </xdr:from>
    <xdr:to>
      <xdr:col>36</xdr:col>
      <xdr:colOff>165100</xdr:colOff>
      <xdr:row>41</xdr:row>
      <xdr:rowOff>85534</xdr:rowOff>
    </xdr:to>
    <xdr:sp macro="" textlink="">
      <xdr:nvSpPr>
        <xdr:cNvPr id="136" name="楕円 135">
          <a:extLst>
            <a:ext uri="{FF2B5EF4-FFF2-40B4-BE49-F238E27FC236}">
              <a16:creationId xmlns:a16="http://schemas.microsoft.com/office/drawing/2014/main" id="{D14DC257-BA92-4AF0-BC66-A4A988EFC106}"/>
            </a:ext>
          </a:extLst>
        </xdr:cNvPr>
        <xdr:cNvSpPr/>
      </xdr:nvSpPr>
      <xdr:spPr>
        <a:xfrm>
          <a:off x="6921500" y="70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31022</xdr:rowOff>
    </xdr:from>
    <xdr:to>
      <xdr:col>41</xdr:col>
      <xdr:colOff>50800</xdr:colOff>
      <xdr:row>41</xdr:row>
      <xdr:rowOff>34734</xdr:rowOff>
    </xdr:to>
    <xdr:cxnSp macro="">
      <xdr:nvCxnSpPr>
        <xdr:cNvPr id="137" name="直線コネクタ 136">
          <a:extLst>
            <a:ext uri="{FF2B5EF4-FFF2-40B4-BE49-F238E27FC236}">
              <a16:creationId xmlns:a16="http://schemas.microsoft.com/office/drawing/2014/main" id="{3A412F9C-5CB2-47D4-8354-CB50B2281549}"/>
            </a:ext>
          </a:extLst>
        </xdr:cNvPr>
        <xdr:cNvCxnSpPr/>
      </xdr:nvCxnSpPr>
      <xdr:spPr>
        <a:xfrm flipV="1">
          <a:off x="6972300" y="7060472"/>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6CBDB017-78B4-4C75-9BB1-EE6CBA58E645}"/>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4D0708EA-D087-48BD-AB39-4CBD07E686E8}"/>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9DAF4E69-4834-42F3-8897-0B4F8DF50A19}"/>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E393327A-01F8-4202-BF32-D1BEFE5C7683}"/>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66827</xdr:rowOff>
    </xdr:from>
    <xdr:ext cx="534377" cy="259045"/>
    <xdr:sp macro="" textlink="">
      <xdr:nvSpPr>
        <xdr:cNvPr id="142" name="n_1mainValue【道路】&#10;一人当たり延長">
          <a:extLst>
            <a:ext uri="{FF2B5EF4-FFF2-40B4-BE49-F238E27FC236}">
              <a16:creationId xmlns:a16="http://schemas.microsoft.com/office/drawing/2014/main" id="{98F3CC92-090B-4BFE-8D14-EA661A5D27A3}"/>
            </a:ext>
          </a:extLst>
        </xdr:cNvPr>
        <xdr:cNvSpPr txBox="1"/>
      </xdr:nvSpPr>
      <xdr:spPr>
        <a:xfrm>
          <a:off x="9359411" y="70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69968</xdr:rowOff>
    </xdr:from>
    <xdr:ext cx="534377" cy="259045"/>
    <xdr:sp macro="" textlink="">
      <xdr:nvSpPr>
        <xdr:cNvPr id="143" name="n_2mainValue【道路】&#10;一人当たり延長">
          <a:extLst>
            <a:ext uri="{FF2B5EF4-FFF2-40B4-BE49-F238E27FC236}">
              <a16:creationId xmlns:a16="http://schemas.microsoft.com/office/drawing/2014/main" id="{36D44308-9DFC-49ED-8550-806A91BCBC66}"/>
            </a:ext>
          </a:extLst>
        </xdr:cNvPr>
        <xdr:cNvSpPr txBox="1"/>
      </xdr:nvSpPr>
      <xdr:spPr>
        <a:xfrm>
          <a:off x="8483111" y="709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72949</xdr:rowOff>
    </xdr:from>
    <xdr:ext cx="534377" cy="259045"/>
    <xdr:sp macro="" textlink="">
      <xdr:nvSpPr>
        <xdr:cNvPr id="144" name="n_3mainValue【道路】&#10;一人当たり延長">
          <a:extLst>
            <a:ext uri="{FF2B5EF4-FFF2-40B4-BE49-F238E27FC236}">
              <a16:creationId xmlns:a16="http://schemas.microsoft.com/office/drawing/2014/main" id="{B1C31FC8-DE20-4036-BB27-1839A1B1DEC9}"/>
            </a:ext>
          </a:extLst>
        </xdr:cNvPr>
        <xdr:cNvSpPr txBox="1"/>
      </xdr:nvSpPr>
      <xdr:spPr>
        <a:xfrm>
          <a:off x="7594111" y="71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76661</xdr:rowOff>
    </xdr:from>
    <xdr:ext cx="534377" cy="259045"/>
    <xdr:sp macro="" textlink="">
      <xdr:nvSpPr>
        <xdr:cNvPr id="145" name="n_4mainValue【道路】&#10;一人当たり延長">
          <a:extLst>
            <a:ext uri="{FF2B5EF4-FFF2-40B4-BE49-F238E27FC236}">
              <a16:creationId xmlns:a16="http://schemas.microsoft.com/office/drawing/2014/main" id="{FC0EDA25-315E-405D-99FB-9FE507E06B98}"/>
            </a:ext>
          </a:extLst>
        </xdr:cNvPr>
        <xdr:cNvSpPr txBox="1"/>
      </xdr:nvSpPr>
      <xdr:spPr>
        <a:xfrm>
          <a:off x="6705111" y="710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C2CAEA3-5C56-4E66-96BD-5E9BD40E1D7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EEA6615-51BE-49AC-AC88-CE75C539B63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91E9960-ACEC-4319-A411-6E8C869A05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8FA432D-97F6-4426-8F2C-7C2F212B72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3FB79D6-EEF8-4039-8828-656DF1CB2F6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E0350FD-256A-4D4B-B3AF-BD1D7C9DFC7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A0C28180-0DAD-463A-B1E0-CB0629543B7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2E1219E-70DB-4C23-A52A-10207DDC62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E670012-B638-4D02-8A39-E19579078DC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75BF387-B840-4041-B290-6E0E85B241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E8AAF67-8B59-4804-B873-D2810A0A818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9F87FB5-7593-4B4C-9020-C216B8F8564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91175CC-D331-47F9-9EB7-59A18E79D27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B43336E-0079-4F64-83C8-7BA77BE73D8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50B7EE-7F6B-4C6E-BAB4-A225E5EE825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7A569C70-F777-44E2-85B8-CCE80EF155D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B85EF8FC-473B-48FF-AC41-56096630D7B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473B0C1-BE85-4D1A-95FB-6D98B2B4E22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F540337C-9433-44C6-81FA-BC3480F7F3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D3CC6E0-196E-4ACC-BE7F-850A6292E08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31F297A-3981-4885-A9E3-0471170930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743FAAB9-69D7-43B0-8240-53EBAC3B44B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FE52B09-A8F1-46C6-962B-5CC0676DF9A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577F4FF-D63B-4A41-A3E0-3905E78822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1F2EE42-AD68-4262-AFBD-E214A55E69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B819BE49-DD16-497B-A224-F059A847EC6D}"/>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8671854-2EEE-436D-B9F4-329C49FECD9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5E3728C2-E0BB-417A-BCA9-4771EB310745}"/>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E5A8B33-C03A-47C0-BD8B-DD6B6E8D32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D5EA78B7-BEF0-4221-8210-C30EDD2FA87D}"/>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AF1A1DD-7BA9-449F-B7AC-4FCB0DD17FD0}"/>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BCC90296-06F4-4BC2-B0DA-B039686467BB}"/>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26E51A56-F1AD-42B7-8C5C-AD34869311E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C6B3A71F-FE3F-48D0-925F-324B0F0DCA57}"/>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8BF763C3-17DE-4871-A869-843B7FC32944}"/>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4D6CE3BE-62E9-4108-A7FC-00274CE46B8E}"/>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2020BB-BB77-443E-8D36-6DBF6B6E05F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7844195-4714-40D8-9A50-E111B4EC3D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F27FBA1-153B-428B-A9DD-9808818A8FA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72D82C2-C954-4EC4-B779-8297C7DBA8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41FD0D-6032-4ABC-B56A-9317F5B0C1C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99423</xdr:rowOff>
    </xdr:from>
    <xdr:to>
      <xdr:col>24</xdr:col>
      <xdr:colOff>114300</xdr:colOff>
      <xdr:row>60</xdr:row>
      <xdr:rowOff>29573</xdr:rowOff>
    </xdr:to>
    <xdr:sp macro="" textlink="">
      <xdr:nvSpPr>
        <xdr:cNvPr id="187" name="楕円 186">
          <a:extLst>
            <a:ext uri="{FF2B5EF4-FFF2-40B4-BE49-F238E27FC236}">
              <a16:creationId xmlns:a16="http://schemas.microsoft.com/office/drawing/2014/main" id="{046945A3-0951-4A1E-B8DB-16ACD364184A}"/>
            </a:ext>
          </a:extLst>
        </xdr:cNvPr>
        <xdr:cNvSpPr/>
      </xdr:nvSpPr>
      <xdr:spPr>
        <a:xfrm>
          <a:off x="45847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122300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51F8782E-1D27-4471-8F43-CE25C1425B63}"/>
            </a:ext>
          </a:extLst>
        </xdr:cNvPr>
        <xdr:cNvSpPr txBox="1"/>
      </xdr:nvSpPr>
      <xdr:spPr>
        <a:xfrm>
          <a:off x="4673600" y="10066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89" name="楕円 188">
          <a:extLst>
            <a:ext uri="{FF2B5EF4-FFF2-40B4-BE49-F238E27FC236}">
              <a16:creationId xmlns:a16="http://schemas.microsoft.com/office/drawing/2014/main" id="{5053C4E8-5A29-4A2C-ADFD-DA9CDC1453DA}"/>
            </a:ext>
          </a:extLst>
        </xdr:cNvPr>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145324</xdr:rowOff>
    </xdr:from>
    <xdr:to>
      <xdr:col>24</xdr:col>
      <xdr:colOff>63500</xdr:colOff>
      <xdr:row>59</xdr:row>
      <xdr:rowOff>150223</xdr:rowOff>
    </xdr:to>
    <xdr:cxnSp macro="">
      <xdr:nvCxnSpPr>
        <xdr:cNvPr id="190" name="直線コネクタ 189">
          <a:extLst>
            <a:ext uri="{FF2B5EF4-FFF2-40B4-BE49-F238E27FC236}">
              <a16:creationId xmlns:a16="http://schemas.microsoft.com/office/drawing/2014/main" id="{5371ED79-3E28-4E73-870F-FE922D81CA64}"/>
            </a:ext>
          </a:extLst>
        </xdr:cNvPr>
        <xdr:cNvCxnSpPr/>
      </xdr:nvCxnSpPr>
      <xdr:spPr>
        <a:xfrm>
          <a:off x="3797300" y="102608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79828</xdr:rowOff>
    </xdr:from>
    <xdr:to>
      <xdr:col>15</xdr:col>
      <xdr:colOff>101600</xdr:colOff>
      <xdr:row>60</xdr:row>
      <xdr:rowOff>9978</xdr:rowOff>
    </xdr:to>
    <xdr:sp macro="" textlink="">
      <xdr:nvSpPr>
        <xdr:cNvPr id="191" name="楕円 190">
          <a:extLst>
            <a:ext uri="{FF2B5EF4-FFF2-40B4-BE49-F238E27FC236}">
              <a16:creationId xmlns:a16="http://schemas.microsoft.com/office/drawing/2014/main" id="{A77E7177-2CE8-4030-A772-78CC6A133A27}"/>
            </a:ext>
          </a:extLst>
        </xdr:cNvPr>
        <xdr:cNvSpPr/>
      </xdr:nvSpPr>
      <xdr:spPr>
        <a:xfrm>
          <a:off x="2857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130628</xdr:rowOff>
    </xdr:from>
    <xdr:to>
      <xdr:col>19</xdr:col>
      <xdr:colOff>177800</xdr:colOff>
      <xdr:row>59</xdr:row>
      <xdr:rowOff>145324</xdr:rowOff>
    </xdr:to>
    <xdr:cxnSp macro="">
      <xdr:nvCxnSpPr>
        <xdr:cNvPr id="192" name="直線コネクタ 191">
          <a:extLst>
            <a:ext uri="{FF2B5EF4-FFF2-40B4-BE49-F238E27FC236}">
              <a16:creationId xmlns:a16="http://schemas.microsoft.com/office/drawing/2014/main" id="{07EB02D3-7CC2-4D0F-AFBC-35029D251F7B}"/>
            </a:ext>
          </a:extLst>
        </xdr:cNvPr>
        <xdr:cNvCxnSpPr/>
      </xdr:nvCxnSpPr>
      <xdr:spPr>
        <a:xfrm>
          <a:off x="2908300" y="102461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93" name="楕円 192">
          <a:extLst>
            <a:ext uri="{FF2B5EF4-FFF2-40B4-BE49-F238E27FC236}">
              <a16:creationId xmlns:a16="http://schemas.microsoft.com/office/drawing/2014/main" id="{13A658B7-EDCC-41B9-94C5-A019485F0BE9}"/>
            </a:ext>
          </a:extLst>
        </xdr:cNvPr>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130628</xdr:rowOff>
    </xdr:to>
    <xdr:cxnSp macro="">
      <xdr:nvCxnSpPr>
        <xdr:cNvPr id="194" name="直線コネクタ 193">
          <a:extLst>
            <a:ext uri="{FF2B5EF4-FFF2-40B4-BE49-F238E27FC236}">
              <a16:creationId xmlns:a16="http://schemas.microsoft.com/office/drawing/2014/main" id="{E2AEF9A4-B03A-4C7E-9347-F87B3D9B6CD3}"/>
            </a:ext>
          </a:extLst>
        </xdr:cNvPr>
        <xdr:cNvCxnSpPr/>
      </xdr:nvCxnSpPr>
      <xdr:spPr>
        <a:xfrm>
          <a:off x="2019300" y="1011555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104322</xdr:rowOff>
    </xdr:from>
    <xdr:to>
      <xdr:col>6</xdr:col>
      <xdr:colOff>38100</xdr:colOff>
      <xdr:row>59</xdr:row>
      <xdr:rowOff>34472</xdr:rowOff>
    </xdr:to>
    <xdr:sp macro="" textlink="">
      <xdr:nvSpPr>
        <xdr:cNvPr id="195" name="楕円 194">
          <a:extLst>
            <a:ext uri="{FF2B5EF4-FFF2-40B4-BE49-F238E27FC236}">
              <a16:creationId xmlns:a16="http://schemas.microsoft.com/office/drawing/2014/main" id="{FC59AB25-9DC0-4C0B-8028-12D07C91156A}"/>
            </a:ext>
          </a:extLst>
        </xdr:cNvPr>
        <xdr:cNvSpPr/>
      </xdr:nvSpPr>
      <xdr:spPr>
        <a:xfrm>
          <a:off x="1079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59</xdr:row>
      <xdr:rowOff>0</xdr:rowOff>
    </xdr:to>
    <xdr:cxnSp macro="">
      <xdr:nvCxnSpPr>
        <xdr:cNvPr id="196" name="直線コネクタ 195">
          <a:extLst>
            <a:ext uri="{FF2B5EF4-FFF2-40B4-BE49-F238E27FC236}">
              <a16:creationId xmlns:a16="http://schemas.microsoft.com/office/drawing/2014/main" id="{C97AEDCE-924E-4B08-843F-3033150DC3AC}"/>
            </a:ext>
          </a:extLst>
        </xdr:cNvPr>
        <xdr:cNvCxnSpPr/>
      </xdr:nvCxnSpPr>
      <xdr:spPr>
        <a:xfrm>
          <a:off x="1130300" y="100992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B0A9C3B8-F1D8-4BA5-92D6-30F393E473FC}"/>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361FFE5-4BC0-4640-B7CB-569FF6B0C034}"/>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D4B716C-4C3F-48D4-9093-E44012825975}"/>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ED30B79-29BC-430A-B5FB-0BC025C27E08}"/>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41201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2A731CB-8F84-41B0-87A3-D7AE1EE1C240}"/>
            </a:ext>
          </a:extLst>
        </xdr:cNvPr>
        <xdr:cNvSpPr txBox="1"/>
      </xdr:nvSpPr>
      <xdr:spPr>
        <a:xfrm>
          <a:off x="3582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26505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37F9FED-2E20-44C3-9218-720D48195E7D}"/>
            </a:ext>
          </a:extLst>
        </xdr:cNvPr>
        <xdr:cNvSpPr txBox="1"/>
      </xdr:nvSpPr>
      <xdr:spPr>
        <a:xfrm>
          <a:off x="2705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9362037C-B227-4C2A-B94D-69BE04B7171A}"/>
            </a:ext>
          </a:extLst>
        </xdr:cNvPr>
        <xdr:cNvSpPr txBox="1"/>
      </xdr:nvSpPr>
      <xdr:spPr>
        <a:xfrm>
          <a:off x="1816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50999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AF75B357-F025-484F-AD73-9BF0CE0D61E7}"/>
            </a:ext>
          </a:extLst>
        </xdr:cNvPr>
        <xdr:cNvSpPr txBox="1"/>
      </xdr:nvSpPr>
      <xdr:spPr>
        <a:xfrm>
          <a:off x="927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736EA51-A23A-4BC6-A85E-0C15FF1F10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8FAD9C0-F3A3-4309-AD1E-0D6DC01A45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08A69F9-9706-4A44-9DB4-CA0BD082201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7C1D2976-1AF4-49C4-852D-36EFFFCC19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A9E678C-B51D-4563-8AAB-661CA3E620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18F70066-3578-4CA4-9744-51B7D91467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91E3BFB-5DCB-420D-A719-F7D935B64A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A0CB86F-EC14-4977-A055-0989B4D9B42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C532434-15EF-4CE8-8520-64D3895E42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164459D-2742-4E82-BF1B-73F8718520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A4ACAB8-0C42-4F37-ADB8-F66E24BEB1F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34588229-43BF-413B-9B4F-5ACA5868D74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4686DDB-145E-4FB4-811E-DAC68A81E01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215D6E0A-7F57-4AF8-9ED9-82F3BD121DA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B1F8D5F-93E0-4D12-B177-0B7FFA0115F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422446D5-DF7C-4FDA-9819-189BD1FBC8F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E73851E1-CBF7-4E13-851D-C7E1BB4DD77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2D49A430-3FC5-4787-A27C-41D128B2178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F0B4A9A-9741-4F25-94FD-8D72802D366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FF6CEDAA-25BC-41F4-A01C-7A314053D7E4}"/>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A3A69FA-3B41-4856-8B0D-4FF3A0D27F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E2468658-8632-4F27-8CFC-FD469D15A55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665F228B-FA95-48DD-A068-9D0EC26E1B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C1DDD1E3-FEFC-4D1A-9F9F-888F1AFFCE9E}"/>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C7F87181-EB4B-421A-A0F6-A32AC89A2443}"/>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DEDD03A7-683E-4AD6-A2FD-EA83934F1B5C}"/>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6220FA6C-78AE-40B1-9AFD-606E5458B86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3C78E81D-2E59-43F5-92A5-2DDAD049DC95}"/>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D1223BDD-7371-4903-A571-6F7456621CE9}"/>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29ACFF98-99A2-4176-A1E0-50CDD151B1A3}"/>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78C00A25-3D04-4700-AD8C-3598B40601B4}"/>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2399090F-DB70-4BD2-853E-F5DDCCA4E15F}"/>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1C07CFB7-870B-411D-A9D1-E75C3AA1B275}"/>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41A90E41-0D28-433D-ADD4-2C850FF48ECF}"/>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13CF13A-EFC0-4A54-8E5F-AF1EF8020D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CDC789A-F161-435A-83BB-DD231EEF747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112221D-F84C-413C-9753-EDFDC7CF42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1EAC8CC-DBB1-47E1-9331-F93D926B61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34E511-A4D6-4427-8243-27A5FDBC38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163943</xdr:rowOff>
    </xdr:from>
    <xdr:to>
      <xdr:col>55</xdr:col>
      <xdr:colOff>50800</xdr:colOff>
      <xdr:row>62</xdr:row>
      <xdr:rowOff>94093</xdr:rowOff>
    </xdr:to>
    <xdr:sp macro="" textlink="">
      <xdr:nvSpPr>
        <xdr:cNvPr id="244" name="楕円 243">
          <a:extLst>
            <a:ext uri="{FF2B5EF4-FFF2-40B4-BE49-F238E27FC236}">
              <a16:creationId xmlns:a16="http://schemas.microsoft.com/office/drawing/2014/main" id="{105D96B3-9BBC-495E-A96E-125AAF9A855D}"/>
            </a:ext>
          </a:extLst>
        </xdr:cNvPr>
        <xdr:cNvSpPr/>
      </xdr:nvSpPr>
      <xdr:spPr>
        <a:xfrm>
          <a:off x="10426700" y="106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15370</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6525733E-F30D-435A-AA2D-BA7C25E1EDA3}"/>
            </a:ext>
          </a:extLst>
        </xdr:cNvPr>
        <xdr:cNvSpPr txBox="1"/>
      </xdr:nvSpPr>
      <xdr:spPr>
        <a:xfrm>
          <a:off x="10515600" y="104738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362</xdr:rowOff>
    </xdr:from>
    <xdr:to>
      <xdr:col>50</xdr:col>
      <xdr:colOff>165100</xdr:colOff>
      <xdr:row>62</xdr:row>
      <xdr:rowOff>101962</xdr:rowOff>
    </xdr:to>
    <xdr:sp macro="" textlink="">
      <xdr:nvSpPr>
        <xdr:cNvPr id="246" name="楕円 245">
          <a:extLst>
            <a:ext uri="{FF2B5EF4-FFF2-40B4-BE49-F238E27FC236}">
              <a16:creationId xmlns:a16="http://schemas.microsoft.com/office/drawing/2014/main" id="{44C7D433-344B-43AA-9FD4-665D67975876}"/>
            </a:ext>
          </a:extLst>
        </xdr:cNvPr>
        <xdr:cNvSpPr/>
      </xdr:nvSpPr>
      <xdr:spPr>
        <a:xfrm>
          <a:off x="9588500" y="106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43293</xdr:rowOff>
    </xdr:from>
    <xdr:to>
      <xdr:col>55</xdr:col>
      <xdr:colOff>0</xdr:colOff>
      <xdr:row>62</xdr:row>
      <xdr:rowOff>51162</xdr:rowOff>
    </xdr:to>
    <xdr:cxnSp macro="">
      <xdr:nvCxnSpPr>
        <xdr:cNvPr id="247" name="直線コネクタ 246">
          <a:extLst>
            <a:ext uri="{FF2B5EF4-FFF2-40B4-BE49-F238E27FC236}">
              <a16:creationId xmlns:a16="http://schemas.microsoft.com/office/drawing/2014/main" id="{343AA747-D0BB-4B88-8FB3-43DE24F9FFC5}"/>
            </a:ext>
          </a:extLst>
        </xdr:cNvPr>
        <xdr:cNvCxnSpPr/>
      </xdr:nvCxnSpPr>
      <xdr:spPr>
        <a:xfrm flipV="1">
          <a:off x="9639300" y="10673193"/>
          <a:ext cx="8382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13601</xdr:rowOff>
    </xdr:from>
    <xdr:to>
      <xdr:col>46</xdr:col>
      <xdr:colOff>38100</xdr:colOff>
      <xdr:row>62</xdr:row>
      <xdr:rowOff>115201</xdr:rowOff>
    </xdr:to>
    <xdr:sp macro="" textlink="">
      <xdr:nvSpPr>
        <xdr:cNvPr id="248" name="楕円 247">
          <a:extLst>
            <a:ext uri="{FF2B5EF4-FFF2-40B4-BE49-F238E27FC236}">
              <a16:creationId xmlns:a16="http://schemas.microsoft.com/office/drawing/2014/main" id="{302E83E8-FC5F-4299-A854-99E3B72822A9}"/>
            </a:ext>
          </a:extLst>
        </xdr:cNvPr>
        <xdr:cNvSpPr/>
      </xdr:nvSpPr>
      <xdr:spPr>
        <a:xfrm>
          <a:off x="8699500" y="1064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51162</xdr:rowOff>
    </xdr:from>
    <xdr:to>
      <xdr:col>50</xdr:col>
      <xdr:colOff>114300</xdr:colOff>
      <xdr:row>62</xdr:row>
      <xdr:rowOff>64401</xdr:rowOff>
    </xdr:to>
    <xdr:cxnSp macro="">
      <xdr:nvCxnSpPr>
        <xdr:cNvPr id="249" name="直線コネクタ 248">
          <a:extLst>
            <a:ext uri="{FF2B5EF4-FFF2-40B4-BE49-F238E27FC236}">
              <a16:creationId xmlns:a16="http://schemas.microsoft.com/office/drawing/2014/main" id="{5BA0F3D1-3E85-4CA1-8708-89C41256AE16}"/>
            </a:ext>
          </a:extLst>
        </xdr:cNvPr>
        <xdr:cNvCxnSpPr/>
      </xdr:nvCxnSpPr>
      <xdr:spPr>
        <a:xfrm flipV="1">
          <a:off x="8750300" y="10681062"/>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70152</xdr:rowOff>
    </xdr:from>
    <xdr:to>
      <xdr:col>41</xdr:col>
      <xdr:colOff>101600</xdr:colOff>
      <xdr:row>63</xdr:row>
      <xdr:rowOff>302</xdr:rowOff>
    </xdr:to>
    <xdr:sp macro="" textlink="">
      <xdr:nvSpPr>
        <xdr:cNvPr id="250" name="楕円 249">
          <a:extLst>
            <a:ext uri="{FF2B5EF4-FFF2-40B4-BE49-F238E27FC236}">
              <a16:creationId xmlns:a16="http://schemas.microsoft.com/office/drawing/2014/main" id="{F57475F5-5E37-4B65-ADCF-0CB35E7D20A8}"/>
            </a:ext>
          </a:extLst>
        </xdr:cNvPr>
        <xdr:cNvSpPr/>
      </xdr:nvSpPr>
      <xdr:spPr>
        <a:xfrm>
          <a:off x="7810500" y="1070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64401</xdr:rowOff>
    </xdr:from>
    <xdr:to>
      <xdr:col>45</xdr:col>
      <xdr:colOff>177800</xdr:colOff>
      <xdr:row>62</xdr:row>
      <xdr:rowOff>120952</xdr:rowOff>
    </xdr:to>
    <xdr:cxnSp macro="">
      <xdr:nvCxnSpPr>
        <xdr:cNvPr id="251" name="直線コネクタ 250">
          <a:extLst>
            <a:ext uri="{FF2B5EF4-FFF2-40B4-BE49-F238E27FC236}">
              <a16:creationId xmlns:a16="http://schemas.microsoft.com/office/drawing/2014/main" id="{D2607E7A-4162-473E-8A55-9AA96B54C1B7}"/>
            </a:ext>
          </a:extLst>
        </xdr:cNvPr>
        <xdr:cNvCxnSpPr/>
      </xdr:nvCxnSpPr>
      <xdr:spPr>
        <a:xfrm flipV="1">
          <a:off x="7861300" y="10694301"/>
          <a:ext cx="889000" cy="5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84081</xdr:rowOff>
    </xdr:from>
    <xdr:to>
      <xdr:col>36</xdr:col>
      <xdr:colOff>165100</xdr:colOff>
      <xdr:row>63</xdr:row>
      <xdr:rowOff>14231</xdr:rowOff>
    </xdr:to>
    <xdr:sp macro="" textlink="">
      <xdr:nvSpPr>
        <xdr:cNvPr id="252" name="楕円 251">
          <a:extLst>
            <a:ext uri="{FF2B5EF4-FFF2-40B4-BE49-F238E27FC236}">
              <a16:creationId xmlns:a16="http://schemas.microsoft.com/office/drawing/2014/main" id="{244E54A4-D424-4011-A638-C477F7186A3E}"/>
            </a:ext>
          </a:extLst>
        </xdr:cNvPr>
        <xdr:cNvSpPr/>
      </xdr:nvSpPr>
      <xdr:spPr>
        <a:xfrm>
          <a:off x="6921500" y="107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120952</xdr:rowOff>
    </xdr:from>
    <xdr:to>
      <xdr:col>41</xdr:col>
      <xdr:colOff>50800</xdr:colOff>
      <xdr:row>62</xdr:row>
      <xdr:rowOff>134881</xdr:rowOff>
    </xdr:to>
    <xdr:cxnSp macro="">
      <xdr:nvCxnSpPr>
        <xdr:cNvPr id="253" name="直線コネクタ 252">
          <a:extLst>
            <a:ext uri="{FF2B5EF4-FFF2-40B4-BE49-F238E27FC236}">
              <a16:creationId xmlns:a16="http://schemas.microsoft.com/office/drawing/2014/main" id="{652BA259-EA31-48C8-B13C-6E9CE251CED5}"/>
            </a:ext>
          </a:extLst>
        </xdr:cNvPr>
        <xdr:cNvCxnSpPr/>
      </xdr:nvCxnSpPr>
      <xdr:spPr>
        <a:xfrm flipV="1">
          <a:off x="6972300" y="10750852"/>
          <a:ext cx="8890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84247AD2-A8CC-4A63-8FE6-4E78E397A825}"/>
            </a:ext>
          </a:extLst>
        </xdr:cNvPr>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AED63686-D829-475B-B7CB-0807556E62C7}"/>
            </a:ext>
          </a:extLst>
        </xdr:cNvPr>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6C18FB6B-2D1F-4081-B97B-C62C82F6E700}"/>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DA4E3D37-7462-4FAE-B162-1B46E2046946}"/>
            </a:ext>
          </a:extLst>
        </xdr:cNvPr>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118489</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BBEF75D2-F8B4-4185-B2B6-F53084E83A0C}"/>
            </a:ext>
          </a:extLst>
        </xdr:cNvPr>
        <xdr:cNvSpPr txBox="1"/>
      </xdr:nvSpPr>
      <xdr:spPr>
        <a:xfrm>
          <a:off x="9281505" y="10405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131728</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8F439CDA-487C-43A3-827B-4D64C0FDD4F2}"/>
            </a:ext>
          </a:extLst>
        </xdr:cNvPr>
        <xdr:cNvSpPr txBox="1"/>
      </xdr:nvSpPr>
      <xdr:spPr>
        <a:xfrm>
          <a:off x="8405205" y="10418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16829</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A03F1329-7DBB-4909-B124-6E732F3314B2}"/>
            </a:ext>
          </a:extLst>
        </xdr:cNvPr>
        <xdr:cNvSpPr txBox="1"/>
      </xdr:nvSpPr>
      <xdr:spPr>
        <a:xfrm>
          <a:off x="7516205" y="10475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30758</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2EE92429-2978-4450-8E61-C1F682314CAE}"/>
            </a:ext>
          </a:extLst>
        </xdr:cNvPr>
        <xdr:cNvSpPr txBox="1"/>
      </xdr:nvSpPr>
      <xdr:spPr>
        <a:xfrm>
          <a:off x="6627205" y="10489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B140033-A1AE-4B07-9B01-8BCCC05674E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8F9F81EC-11E8-4CDB-AC72-0AE9DCAD56B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AB42D36-F937-4EF2-BC53-29ADEF0773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DE60F1D0-76D7-4171-A350-7906E512AD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6C2851A-0F6A-4C58-8220-3DB3A0F1DF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FAB9AE3-D3F9-489A-AD34-1AD6EDF2504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D90E98A-4044-440F-A831-704BB11FB8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E13A4F9-271A-4F2F-85E6-3E4FE549A6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CE695D7-83E1-4543-89EE-BD7C30B5CE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E55D6E4-EDE5-484D-825E-BBD4B2DD7A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C403822-AABC-456A-80FD-BC2247285A3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50447FE-8729-4194-8EFE-19B5D4DA1A8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EF2242DA-4202-4E29-84DF-DC18FB14F5D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F14AFC1B-4E9A-4D5D-8F32-6B6771030F7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D97460D-CF94-4DE8-AF1C-3501FF9366F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2C759D92-94D2-424F-B941-33180AA266F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25599DCC-1A68-41F9-A566-F5C7CDDAD0D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AE4286FE-D347-498A-A4B7-5CB92D34970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437190DF-BC41-4C9B-960F-895CB1672A6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F2A7492D-C248-41E1-B4AA-0364534572A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AE5D77B7-CD9A-459D-AA57-FEC6D38403B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CC7C3FD5-4A7A-4CF8-AC55-16276FD487D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D255093-EA11-4011-A843-5068EA3CF6D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9BFDF305-ABA8-478D-91E2-F22485ED28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422528A-9733-48EB-BCC2-F0D22654CD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75C0AC47-F5FF-47E4-AC46-FE4180D61538}"/>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F262BD4-3B31-4105-B9AC-D62D0C31928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20A9692D-87FA-4B25-9F8E-7A96CCCB8EB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9A838541-7771-4CB7-94DB-1066811E9C36}"/>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701C882B-3008-4F1E-8A81-EC641501B859}"/>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833B0FA-7619-4EDC-8797-42BD3BBE251D}"/>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C7991548-59C1-4633-B96C-1EB139C2B14F}"/>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0FD8BFC6-23EA-4854-9826-5A866434CACF}"/>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38E64A3C-45AD-4FCE-A737-1C91D8174A29}"/>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C63F7794-A14A-4728-A3A2-B9F6CDF26B9E}"/>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E710CA8C-97DF-4F19-822B-A9F7C861CE3D}"/>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34233D9-2ACE-4BEC-94EB-C820FAF84A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D639118-A999-40DF-92F0-196D4A826C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367971E-C03B-42BA-81D7-60BD90F62E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767563-EF70-44C3-A4D2-0BF9848712D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4BBA03B-C959-4370-8D85-9DFA59A9401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3" name="楕円 302">
          <a:extLst>
            <a:ext uri="{FF2B5EF4-FFF2-40B4-BE49-F238E27FC236}">
              <a16:creationId xmlns:a16="http://schemas.microsoft.com/office/drawing/2014/main" id="{34E13A16-5FB0-40E3-81ED-877CA4E06906}"/>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4" name="【公営住宅】&#10;有形固定資産減価償却率該当値テキスト">
          <a:extLst>
            <a:ext uri="{FF2B5EF4-FFF2-40B4-BE49-F238E27FC236}">
              <a16:creationId xmlns:a16="http://schemas.microsoft.com/office/drawing/2014/main" id="{FDDFF48A-4DAB-4612-B018-E33A8BCB99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5" name="楕円 304">
          <a:extLst>
            <a:ext uri="{FF2B5EF4-FFF2-40B4-BE49-F238E27FC236}">
              <a16:creationId xmlns:a16="http://schemas.microsoft.com/office/drawing/2014/main" id="{964C7A70-DA2B-4F10-8D80-C88ACA0BD512}"/>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6" name="直線コネクタ 305">
          <a:extLst>
            <a:ext uri="{FF2B5EF4-FFF2-40B4-BE49-F238E27FC236}">
              <a16:creationId xmlns:a16="http://schemas.microsoft.com/office/drawing/2014/main" id="{23C68549-6F2E-4C08-AD3D-D0F437C6AFEA}"/>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111398</xdr:rowOff>
    </xdr:from>
    <xdr:to>
      <xdr:col>15</xdr:col>
      <xdr:colOff>101600</xdr:colOff>
      <xdr:row>87</xdr:row>
      <xdr:rowOff>41548</xdr:rowOff>
    </xdr:to>
    <xdr:sp macro="" textlink="">
      <xdr:nvSpPr>
        <xdr:cNvPr id="307" name="楕円 306">
          <a:extLst>
            <a:ext uri="{FF2B5EF4-FFF2-40B4-BE49-F238E27FC236}">
              <a16:creationId xmlns:a16="http://schemas.microsoft.com/office/drawing/2014/main" id="{BE4B287B-D508-4C4E-AFFA-814F5C4ADDE6}"/>
            </a:ext>
          </a:extLst>
        </xdr:cNvPr>
        <xdr:cNvSpPr/>
      </xdr:nvSpPr>
      <xdr:spPr>
        <a:xfrm>
          <a:off x="2857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162198</xdr:rowOff>
    </xdr:from>
    <xdr:to>
      <xdr:col>19</xdr:col>
      <xdr:colOff>177800</xdr:colOff>
      <xdr:row>86</xdr:row>
      <xdr:rowOff>168729</xdr:rowOff>
    </xdr:to>
    <xdr:cxnSp macro="">
      <xdr:nvCxnSpPr>
        <xdr:cNvPr id="308" name="直線コネクタ 307">
          <a:extLst>
            <a:ext uri="{FF2B5EF4-FFF2-40B4-BE49-F238E27FC236}">
              <a16:creationId xmlns:a16="http://schemas.microsoft.com/office/drawing/2014/main" id="{929E599C-BCF9-425F-B596-F6027F3C8603}"/>
            </a:ext>
          </a:extLst>
        </xdr:cNvPr>
        <xdr:cNvCxnSpPr/>
      </xdr:nvCxnSpPr>
      <xdr:spPr>
        <a:xfrm>
          <a:off x="2908300" y="149068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91802</xdr:rowOff>
    </xdr:from>
    <xdr:to>
      <xdr:col>10</xdr:col>
      <xdr:colOff>165100</xdr:colOff>
      <xdr:row>87</xdr:row>
      <xdr:rowOff>21952</xdr:rowOff>
    </xdr:to>
    <xdr:sp macro="" textlink="">
      <xdr:nvSpPr>
        <xdr:cNvPr id="309" name="楕円 308">
          <a:extLst>
            <a:ext uri="{FF2B5EF4-FFF2-40B4-BE49-F238E27FC236}">
              <a16:creationId xmlns:a16="http://schemas.microsoft.com/office/drawing/2014/main" id="{2B332AA2-80A7-4FF6-92DB-32882E331FB9}"/>
            </a:ext>
          </a:extLst>
        </xdr:cNvPr>
        <xdr:cNvSpPr/>
      </xdr:nvSpPr>
      <xdr:spPr>
        <a:xfrm>
          <a:off x="1968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142602</xdr:rowOff>
    </xdr:from>
    <xdr:to>
      <xdr:col>15</xdr:col>
      <xdr:colOff>50800</xdr:colOff>
      <xdr:row>86</xdr:row>
      <xdr:rowOff>162198</xdr:rowOff>
    </xdr:to>
    <xdr:cxnSp macro="">
      <xdr:nvCxnSpPr>
        <xdr:cNvPr id="310" name="直線コネクタ 309">
          <a:extLst>
            <a:ext uri="{FF2B5EF4-FFF2-40B4-BE49-F238E27FC236}">
              <a16:creationId xmlns:a16="http://schemas.microsoft.com/office/drawing/2014/main" id="{EB160135-0F34-4386-8DB4-775497732B0A}"/>
            </a:ext>
          </a:extLst>
        </xdr:cNvPr>
        <xdr:cNvCxnSpPr/>
      </xdr:nvCxnSpPr>
      <xdr:spPr>
        <a:xfrm>
          <a:off x="2019300" y="1488730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55880</xdr:rowOff>
    </xdr:from>
    <xdr:to>
      <xdr:col>6</xdr:col>
      <xdr:colOff>38100</xdr:colOff>
      <xdr:row>86</xdr:row>
      <xdr:rowOff>157480</xdr:rowOff>
    </xdr:to>
    <xdr:sp macro="" textlink="">
      <xdr:nvSpPr>
        <xdr:cNvPr id="311" name="楕円 310">
          <a:extLst>
            <a:ext uri="{FF2B5EF4-FFF2-40B4-BE49-F238E27FC236}">
              <a16:creationId xmlns:a16="http://schemas.microsoft.com/office/drawing/2014/main" id="{565FF1A4-05B9-466C-BB28-275E9242F7A1}"/>
            </a:ext>
          </a:extLst>
        </xdr:cNvPr>
        <xdr:cNvSpPr/>
      </xdr:nvSpPr>
      <xdr:spPr>
        <a:xfrm>
          <a:off x="107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106680</xdr:rowOff>
    </xdr:from>
    <xdr:to>
      <xdr:col>10</xdr:col>
      <xdr:colOff>114300</xdr:colOff>
      <xdr:row>86</xdr:row>
      <xdr:rowOff>142602</xdr:rowOff>
    </xdr:to>
    <xdr:cxnSp macro="">
      <xdr:nvCxnSpPr>
        <xdr:cNvPr id="312" name="直線コネクタ 311">
          <a:extLst>
            <a:ext uri="{FF2B5EF4-FFF2-40B4-BE49-F238E27FC236}">
              <a16:creationId xmlns:a16="http://schemas.microsoft.com/office/drawing/2014/main" id="{2ADEC003-24B1-4004-AD8E-DE6F32C42BB6}"/>
            </a:ext>
          </a:extLst>
        </xdr:cNvPr>
        <xdr:cNvCxnSpPr/>
      </xdr:nvCxnSpPr>
      <xdr:spPr>
        <a:xfrm>
          <a:off x="1130300" y="148513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DCC940DD-8579-4EAE-97EC-262AD2D08619}"/>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BBD2345A-9D2A-4669-825A-1A683B8FCED8}"/>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252D81A7-D1DC-4686-AE2E-A5DFECA17397}"/>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68349DE9-B94D-4BBD-A1C5-D82DC6717842}"/>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7" name="n_1mainValue【公営住宅】&#10;有形固定資産減価償却率">
          <a:extLst>
            <a:ext uri="{FF2B5EF4-FFF2-40B4-BE49-F238E27FC236}">
              <a16:creationId xmlns:a16="http://schemas.microsoft.com/office/drawing/2014/main" id="{74039937-8847-42C1-B2DA-16574CB908B9}"/>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32675</xdr:rowOff>
    </xdr:from>
    <xdr:ext cx="405111" cy="259045"/>
    <xdr:sp macro="" textlink="">
      <xdr:nvSpPr>
        <xdr:cNvPr id="318" name="n_2mainValue【公営住宅】&#10;有形固定資産減価償却率">
          <a:extLst>
            <a:ext uri="{FF2B5EF4-FFF2-40B4-BE49-F238E27FC236}">
              <a16:creationId xmlns:a16="http://schemas.microsoft.com/office/drawing/2014/main" id="{F20549A7-D777-4516-9386-5BC976C4108E}"/>
            </a:ext>
          </a:extLst>
        </xdr:cNvPr>
        <xdr:cNvSpPr txBox="1"/>
      </xdr:nvSpPr>
      <xdr:spPr>
        <a:xfrm>
          <a:off x="2705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13079</xdr:rowOff>
    </xdr:from>
    <xdr:ext cx="405111" cy="259045"/>
    <xdr:sp macro="" textlink="">
      <xdr:nvSpPr>
        <xdr:cNvPr id="319" name="n_3mainValue【公営住宅】&#10;有形固定資産減価償却率">
          <a:extLst>
            <a:ext uri="{FF2B5EF4-FFF2-40B4-BE49-F238E27FC236}">
              <a16:creationId xmlns:a16="http://schemas.microsoft.com/office/drawing/2014/main" id="{456CDF16-B655-4061-A387-587A139BFA73}"/>
            </a:ext>
          </a:extLst>
        </xdr:cNvPr>
        <xdr:cNvSpPr txBox="1"/>
      </xdr:nvSpPr>
      <xdr:spPr>
        <a:xfrm>
          <a:off x="18167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148607</xdr:rowOff>
    </xdr:from>
    <xdr:ext cx="405111" cy="259045"/>
    <xdr:sp macro="" textlink="">
      <xdr:nvSpPr>
        <xdr:cNvPr id="320" name="n_4mainValue【公営住宅】&#10;有形固定資産減価償却率">
          <a:extLst>
            <a:ext uri="{FF2B5EF4-FFF2-40B4-BE49-F238E27FC236}">
              <a16:creationId xmlns:a16="http://schemas.microsoft.com/office/drawing/2014/main" id="{CEEA16A2-FC31-417B-8BBC-31AAFD483F79}"/>
            </a:ext>
          </a:extLst>
        </xdr:cNvPr>
        <xdr:cNvSpPr txBox="1"/>
      </xdr:nvSpPr>
      <xdr:spPr>
        <a:xfrm>
          <a:off x="927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C9611F09-F40A-4215-8157-187914921D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52B3BCD-B05C-4B8A-887D-EC424293CE9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AC5F166-B00C-4463-83AA-BEA3CC0EB2D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06B77C9-FB71-44E6-9391-AE295E3C66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29270CF-D094-482D-920D-E98BC6934E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637EC92-57F8-4212-9499-BE1E41BA8E7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9A9B04AE-1384-4C7A-AEDF-3AFF225B66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33017CA-3EF6-457C-8F11-34F18E44FF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43A1F7A-9D5D-467E-9732-3348832A03C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C0905F5B-1800-4F9C-8327-6FB69A6F77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B5F0F3B1-759F-4D9C-AF7E-76D7A8E08C2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66BBC702-30B7-4BDC-A12F-064AB252065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5129F9F5-784D-48B4-B2F5-4A624F0CB64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D082495C-47D2-4500-96D3-D1775A54A80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ECD321D6-3868-44FA-974A-7A41C10A01F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16BFD579-EC92-4025-809C-4A1E1DDC91A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6EE3B6AD-5C2B-4748-99C4-19664569D8D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EE0A5C49-A9A0-46EA-B561-A2BE9A749898}"/>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A91CA3B8-9943-4922-895C-B261C369F8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EA14926F-0153-41DF-B336-F3C0CFF45B5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604054E9-7DF2-4F56-8487-C1822B368B3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E5BC5A3F-86E2-4A47-A9DA-A9DEF38071C4}"/>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2793EE99-1E9C-4B6C-BE8A-A7A1492E8281}"/>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9EDC2FC2-081B-4313-86F7-4ECF1F018BDA}"/>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C475E275-2AB8-4B86-8071-8FFBC8D61CF6}"/>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6F921BEA-3DF3-4BC4-8656-16C7942EF4B9}"/>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9D7C1758-BD34-4401-9574-5B6FF6D554CD}"/>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D5CB06F7-AE98-42A5-8445-AF9F9D449184}"/>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20CDF84-32E1-46B3-B59C-F92A93B6F727}"/>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F99F4144-A6EB-4B6E-8971-957E0262697C}"/>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FDAF568A-AFEA-4E56-81AF-6F98B6083775}"/>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DD83EADE-13D8-4E49-AC9B-F2412791ECCE}"/>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F1D9909-1B9A-41FD-9E85-34AE6BC6FC6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B008B7E-82EE-4E0A-A8A7-50B9529819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80895D3-D8A2-44CA-8BEF-60BB4263FE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E79516C-6065-42F2-9AEA-52B96B5F148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C81E286-DA54-4CA5-B716-DEDB8BF6A3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91176</xdr:rowOff>
    </xdr:from>
    <xdr:to>
      <xdr:col>55</xdr:col>
      <xdr:colOff>50800</xdr:colOff>
      <xdr:row>86</xdr:row>
      <xdr:rowOff>21326</xdr:rowOff>
    </xdr:to>
    <xdr:sp macro="" textlink="">
      <xdr:nvSpPr>
        <xdr:cNvPr id="358" name="楕円 357">
          <a:extLst>
            <a:ext uri="{FF2B5EF4-FFF2-40B4-BE49-F238E27FC236}">
              <a16:creationId xmlns:a16="http://schemas.microsoft.com/office/drawing/2014/main" id="{E2F1998C-A7CD-43F1-9B4B-8A6C9F37F870}"/>
            </a:ext>
          </a:extLst>
        </xdr:cNvPr>
        <xdr:cNvSpPr/>
      </xdr:nvSpPr>
      <xdr:spPr>
        <a:xfrm>
          <a:off x="10426700" y="146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6103</xdr:rowOff>
    </xdr:from>
    <xdr:ext cx="469744" cy="259045"/>
    <xdr:sp macro="" textlink="">
      <xdr:nvSpPr>
        <xdr:cNvPr id="359" name="【公営住宅】&#10;一人当たり面積該当値テキスト">
          <a:extLst>
            <a:ext uri="{FF2B5EF4-FFF2-40B4-BE49-F238E27FC236}">
              <a16:creationId xmlns:a16="http://schemas.microsoft.com/office/drawing/2014/main" id="{1FA4CCD8-6BE6-47CB-91B1-691FE949DB1F}"/>
            </a:ext>
          </a:extLst>
        </xdr:cNvPr>
        <xdr:cNvSpPr txBox="1"/>
      </xdr:nvSpPr>
      <xdr:spPr>
        <a:xfrm>
          <a:off x="10515600" y="145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93280</xdr:rowOff>
    </xdr:from>
    <xdr:to>
      <xdr:col>50</xdr:col>
      <xdr:colOff>165100</xdr:colOff>
      <xdr:row>86</xdr:row>
      <xdr:rowOff>23430</xdr:rowOff>
    </xdr:to>
    <xdr:sp macro="" textlink="">
      <xdr:nvSpPr>
        <xdr:cNvPr id="360" name="楕円 359">
          <a:extLst>
            <a:ext uri="{FF2B5EF4-FFF2-40B4-BE49-F238E27FC236}">
              <a16:creationId xmlns:a16="http://schemas.microsoft.com/office/drawing/2014/main" id="{459A6C25-91CC-4752-A7B2-B8C3406922A2}"/>
            </a:ext>
          </a:extLst>
        </xdr:cNvPr>
        <xdr:cNvSpPr/>
      </xdr:nvSpPr>
      <xdr:spPr>
        <a:xfrm>
          <a:off x="9588500" y="146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141976</xdr:rowOff>
    </xdr:from>
    <xdr:to>
      <xdr:col>55</xdr:col>
      <xdr:colOff>0</xdr:colOff>
      <xdr:row>85</xdr:row>
      <xdr:rowOff>144080</xdr:rowOff>
    </xdr:to>
    <xdr:cxnSp macro="">
      <xdr:nvCxnSpPr>
        <xdr:cNvPr id="361" name="直線コネクタ 360">
          <a:extLst>
            <a:ext uri="{FF2B5EF4-FFF2-40B4-BE49-F238E27FC236}">
              <a16:creationId xmlns:a16="http://schemas.microsoft.com/office/drawing/2014/main" id="{C3C3A425-BADD-4904-BB41-9FBF589404EB}"/>
            </a:ext>
          </a:extLst>
        </xdr:cNvPr>
        <xdr:cNvCxnSpPr/>
      </xdr:nvCxnSpPr>
      <xdr:spPr>
        <a:xfrm flipV="1">
          <a:off x="9639300" y="14715226"/>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95199</xdr:rowOff>
    </xdr:from>
    <xdr:to>
      <xdr:col>46</xdr:col>
      <xdr:colOff>38100</xdr:colOff>
      <xdr:row>86</xdr:row>
      <xdr:rowOff>25349</xdr:rowOff>
    </xdr:to>
    <xdr:sp macro="" textlink="">
      <xdr:nvSpPr>
        <xdr:cNvPr id="362" name="楕円 361">
          <a:extLst>
            <a:ext uri="{FF2B5EF4-FFF2-40B4-BE49-F238E27FC236}">
              <a16:creationId xmlns:a16="http://schemas.microsoft.com/office/drawing/2014/main" id="{20EFBF0D-D3C0-4FD0-8F8E-AFB7238B161A}"/>
            </a:ext>
          </a:extLst>
        </xdr:cNvPr>
        <xdr:cNvSpPr/>
      </xdr:nvSpPr>
      <xdr:spPr>
        <a:xfrm>
          <a:off x="86995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144080</xdr:rowOff>
    </xdr:from>
    <xdr:to>
      <xdr:col>50</xdr:col>
      <xdr:colOff>114300</xdr:colOff>
      <xdr:row>85</xdr:row>
      <xdr:rowOff>145999</xdr:rowOff>
    </xdr:to>
    <xdr:cxnSp macro="">
      <xdr:nvCxnSpPr>
        <xdr:cNvPr id="363" name="直線コネクタ 362">
          <a:extLst>
            <a:ext uri="{FF2B5EF4-FFF2-40B4-BE49-F238E27FC236}">
              <a16:creationId xmlns:a16="http://schemas.microsoft.com/office/drawing/2014/main" id="{82B613A4-DC6A-478D-A199-5DD01F25031D}"/>
            </a:ext>
          </a:extLst>
        </xdr:cNvPr>
        <xdr:cNvCxnSpPr/>
      </xdr:nvCxnSpPr>
      <xdr:spPr>
        <a:xfrm flipV="1">
          <a:off x="8750300" y="14717330"/>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97028</xdr:rowOff>
    </xdr:from>
    <xdr:to>
      <xdr:col>41</xdr:col>
      <xdr:colOff>101600</xdr:colOff>
      <xdr:row>86</xdr:row>
      <xdr:rowOff>27178</xdr:rowOff>
    </xdr:to>
    <xdr:sp macro="" textlink="">
      <xdr:nvSpPr>
        <xdr:cNvPr id="364" name="楕円 363">
          <a:extLst>
            <a:ext uri="{FF2B5EF4-FFF2-40B4-BE49-F238E27FC236}">
              <a16:creationId xmlns:a16="http://schemas.microsoft.com/office/drawing/2014/main" id="{A1C01FCE-D5E7-4A03-AE72-FFBE96008A23}"/>
            </a:ext>
          </a:extLst>
        </xdr:cNvPr>
        <xdr:cNvSpPr/>
      </xdr:nvSpPr>
      <xdr:spPr>
        <a:xfrm>
          <a:off x="7810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145999</xdr:rowOff>
    </xdr:from>
    <xdr:to>
      <xdr:col>45</xdr:col>
      <xdr:colOff>177800</xdr:colOff>
      <xdr:row>85</xdr:row>
      <xdr:rowOff>147828</xdr:rowOff>
    </xdr:to>
    <xdr:cxnSp macro="">
      <xdr:nvCxnSpPr>
        <xdr:cNvPr id="365" name="直線コネクタ 364">
          <a:extLst>
            <a:ext uri="{FF2B5EF4-FFF2-40B4-BE49-F238E27FC236}">
              <a16:creationId xmlns:a16="http://schemas.microsoft.com/office/drawing/2014/main" id="{ABE4C622-51E6-4FAC-8B54-1E452163A0E0}"/>
            </a:ext>
          </a:extLst>
        </xdr:cNvPr>
        <xdr:cNvCxnSpPr/>
      </xdr:nvCxnSpPr>
      <xdr:spPr>
        <a:xfrm flipV="1">
          <a:off x="7861300" y="1471924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99268</xdr:rowOff>
    </xdr:from>
    <xdr:to>
      <xdr:col>36</xdr:col>
      <xdr:colOff>165100</xdr:colOff>
      <xdr:row>86</xdr:row>
      <xdr:rowOff>29418</xdr:rowOff>
    </xdr:to>
    <xdr:sp macro="" textlink="">
      <xdr:nvSpPr>
        <xdr:cNvPr id="366" name="楕円 365">
          <a:extLst>
            <a:ext uri="{FF2B5EF4-FFF2-40B4-BE49-F238E27FC236}">
              <a16:creationId xmlns:a16="http://schemas.microsoft.com/office/drawing/2014/main" id="{6358A518-E223-461A-81D9-F190F3D4943E}"/>
            </a:ext>
          </a:extLst>
        </xdr:cNvPr>
        <xdr:cNvSpPr/>
      </xdr:nvSpPr>
      <xdr:spPr>
        <a:xfrm>
          <a:off x="6921500" y="146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147828</xdr:rowOff>
    </xdr:from>
    <xdr:to>
      <xdr:col>41</xdr:col>
      <xdr:colOff>50800</xdr:colOff>
      <xdr:row>85</xdr:row>
      <xdr:rowOff>150068</xdr:rowOff>
    </xdr:to>
    <xdr:cxnSp macro="">
      <xdr:nvCxnSpPr>
        <xdr:cNvPr id="367" name="直線コネクタ 366">
          <a:extLst>
            <a:ext uri="{FF2B5EF4-FFF2-40B4-BE49-F238E27FC236}">
              <a16:creationId xmlns:a16="http://schemas.microsoft.com/office/drawing/2014/main" id="{05FAF818-7677-4261-A901-228ACBB0E266}"/>
            </a:ext>
          </a:extLst>
        </xdr:cNvPr>
        <xdr:cNvCxnSpPr/>
      </xdr:nvCxnSpPr>
      <xdr:spPr>
        <a:xfrm flipV="1">
          <a:off x="6972300" y="1472107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9E3F34A7-C7B1-42ED-9432-CBFAF7DBFEC3}"/>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93DE91AC-CF2B-4605-9E04-644CC1B3E9ED}"/>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5158FFA1-735A-4ECD-96B2-90CE66A968BF}"/>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AC4AB06D-3618-47CC-8DAF-B8D7200C538E}"/>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14557</xdr:rowOff>
    </xdr:from>
    <xdr:ext cx="469744" cy="259045"/>
    <xdr:sp macro="" textlink="">
      <xdr:nvSpPr>
        <xdr:cNvPr id="372" name="n_1mainValue【公営住宅】&#10;一人当たり面積">
          <a:extLst>
            <a:ext uri="{FF2B5EF4-FFF2-40B4-BE49-F238E27FC236}">
              <a16:creationId xmlns:a16="http://schemas.microsoft.com/office/drawing/2014/main" id="{80593079-3AA8-4DE3-B03C-B069CCEFDCB4}"/>
            </a:ext>
          </a:extLst>
        </xdr:cNvPr>
        <xdr:cNvSpPr txBox="1"/>
      </xdr:nvSpPr>
      <xdr:spPr>
        <a:xfrm>
          <a:off x="9391727" y="1475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16476</xdr:rowOff>
    </xdr:from>
    <xdr:ext cx="469744" cy="259045"/>
    <xdr:sp macro="" textlink="">
      <xdr:nvSpPr>
        <xdr:cNvPr id="373" name="n_2mainValue【公営住宅】&#10;一人当たり面積">
          <a:extLst>
            <a:ext uri="{FF2B5EF4-FFF2-40B4-BE49-F238E27FC236}">
              <a16:creationId xmlns:a16="http://schemas.microsoft.com/office/drawing/2014/main" id="{3C24FCE4-B0D2-466C-80AF-0B25B0D820D3}"/>
            </a:ext>
          </a:extLst>
        </xdr:cNvPr>
        <xdr:cNvSpPr txBox="1"/>
      </xdr:nvSpPr>
      <xdr:spPr>
        <a:xfrm>
          <a:off x="8515427" y="1476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74" name="n_3mainValue【公営住宅】&#10;一人当たり面積">
          <a:extLst>
            <a:ext uri="{FF2B5EF4-FFF2-40B4-BE49-F238E27FC236}">
              <a16:creationId xmlns:a16="http://schemas.microsoft.com/office/drawing/2014/main" id="{395ACEB8-63E4-431D-8AFD-AA205C72F5D0}"/>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20545</xdr:rowOff>
    </xdr:from>
    <xdr:ext cx="469744" cy="259045"/>
    <xdr:sp macro="" textlink="">
      <xdr:nvSpPr>
        <xdr:cNvPr id="375" name="n_4mainValue【公営住宅】&#10;一人当たり面積">
          <a:extLst>
            <a:ext uri="{FF2B5EF4-FFF2-40B4-BE49-F238E27FC236}">
              <a16:creationId xmlns:a16="http://schemas.microsoft.com/office/drawing/2014/main" id="{AD498F5F-F4C4-4726-A1BC-E2D1508FF772}"/>
            </a:ext>
          </a:extLst>
        </xdr:cNvPr>
        <xdr:cNvSpPr txBox="1"/>
      </xdr:nvSpPr>
      <xdr:spPr>
        <a:xfrm>
          <a:off x="6737427" y="147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AD240FD-E5CB-4DA0-BE00-227CF1F861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48E34002-1337-45DC-9C41-7740E07D02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6B9903E0-56D5-4AC4-B890-E70C2DF834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AF67125E-4DA9-4047-BE1B-F7EBA87539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481D36D7-1458-425A-A9BF-03D5C0E98A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2B372B59-A711-499A-8C51-75161DE83F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8CBD2273-B6A6-4ADA-9852-0C7D38C2C5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71133996-851E-4619-8486-AD1991C2943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BC7E603C-510A-47D9-90C3-6AD6D576A7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4016A5CA-6833-476B-86F7-99A7294FC3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E9F850FA-FB50-471F-B57C-993461DE54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622F43B6-9D3D-4F4A-9C2D-26ECCDE98AC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4CB5F680-31A8-4A67-86B5-0B8D5F390BF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BAF13AFC-607B-4BF7-AF4A-108357FC901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ADDBDD66-E272-4774-A3FA-59C433D7E90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A4B3ED0C-5874-44C8-9EC6-949D24766CA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E854EC1F-5F9B-4B60-AD6E-61C8D62EE22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60997F14-866C-4857-9701-286853D0B7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6DB17BC3-FBAD-4588-9CE9-2DEBE2AABB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B9ED62B7-2CBA-4976-A9AA-6990045BE3D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6C7F5A01-D561-42C0-BB92-0396231A93D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B6D3201D-2225-496A-9718-28646B11E3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69FB0F49-DD82-4345-AC05-280028857E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6DB27451-B777-49BE-B84B-D63BF1C032F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10C358DD-D75B-4926-83CC-C0C460BB885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B0740BEA-BD31-410E-80D3-3D6FED4C68C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4995368-15FE-4C60-8E26-BD770E1F011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11FD3FF7-F87D-4B6F-B9EE-46EC0B7421C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6A194545-F508-4081-9256-ADCB9A5BA7D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B59BCA56-0EFA-41DB-98BA-5396B3C0A03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84832793-648E-4367-8DF6-5ABDE4C9E4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2F4393B0-EC99-4F4A-99A6-CA3F793B7D8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84125984-04FB-4068-B34C-E34F4851236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984C72FB-3C91-4E09-B3D7-6037CB1A91B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97FF68B6-4C8A-4F62-BFB2-107CD15518E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34F5F54F-A489-4015-BFB1-EC8EF347114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4C2E1CE4-00C8-4C17-A387-29954869B5BC}"/>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5CB533B7-E2A0-40C1-B937-CB7B6FA6627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3A752AD8-95FC-4F31-9292-CA6656EC5F7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18D36E41-81C4-43A0-97C8-1F13F9D61A2D}"/>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7659F56E-104C-4F75-988B-25DBE956563F}"/>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84114800-B01B-44C0-9748-F0BD736C4722}"/>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4770433F-31DA-4BC5-AFCB-A43C43DD2BE2}"/>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0EE672BB-91A6-4BA2-94C1-F3BCC0C13AC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A919CF97-56A4-426A-889A-4E57A4FE35EA}"/>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176EB89E-3D90-4C5D-9027-C76E47EFF85D}"/>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9A4CD9F8-0F02-41CC-916A-7E63EA8381C8}"/>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30B8A261-4A09-43C9-BA9C-B56D0AE3A336}"/>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97CADDF9-648B-4F7B-BD6A-FDF64920AE4D}"/>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B7F469CF-DA96-42BE-93B7-F182D4672635}"/>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E47A596-D5D2-4DA2-8D46-7CF1802E877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19B8782F-7B04-4D52-A678-54DC646D13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63BE20E-63E4-4B38-BCB5-BB7DDB1BBD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7EEADBB-8687-40E4-9960-6AE4712BA72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2332058-9E17-447A-94AA-94E723DDA3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38100</xdr:rowOff>
    </xdr:from>
    <xdr:to>
      <xdr:col>85</xdr:col>
      <xdr:colOff>177800</xdr:colOff>
      <xdr:row>40</xdr:row>
      <xdr:rowOff>139700</xdr:rowOff>
    </xdr:to>
    <xdr:sp macro="" textlink="">
      <xdr:nvSpPr>
        <xdr:cNvPr id="431" name="楕円 430">
          <a:extLst>
            <a:ext uri="{FF2B5EF4-FFF2-40B4-BE49-F238E27FC236}">
              <a16:creationId xmlns:a16="http://schemas.microsoft.com/office/drawing/2014/main" id="{1B5A431B-5F48-4EA6-B73F-E1015B5B4FDA}"/>
            </a:ext>
          </a:extLst>
        </xdr:cNvPr>
        <xdr:cNvSpPr/>
      </xdr:nvSpPr>
      <xdr:spPr>
        <a:xfrm>
          <a:off x="16268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124477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8BE78D0C-F603-4486-B4D8-41D2C93B5F48}"/>
            </a:ext>
          </a:extLst>
        </xdr:cNvPr>
        <xdr:cNvSpPr txBox="1"/>
      </xdr:nvSpPr>
      <xdr:spPr>
        <a:xfrm>
          <a:off x="16357600" y="681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157480</xdr:rowOff>
    </xdr:from>
    <xdr:to>
      <xdr:col>81</xdr:col>
      <xdr:colOff>101600</xdr:colOff>
      <xdr:row>40</xdr:row>
      <xdr:rowOff>87630</xdr:rowOff>
    </xdr:to>
    <xdr:sp macro="" textlink="">
      <xdr:nvSpPr>
        <xdr:cNvPr id="433" name="楕円 432">
          <a:extLst>
            <a:ext uri="{FF2B5EF4-FFF2-40B4-BE49-F238E27FC236}">
              <a16:creationId xmlns:a16="http://schemas.microsoft.com/office/drawing/2014/main" id="{D0DCEA11-7111-4E4C-8841-07F7901462DA}"/>
            </a:ext>
          </a:extLst>
        </xdr:cNvPr>
        <xdr:cNvSpPr/>
      </xdr:nvSpPr>
      <xdr:spPr>
        <a:xfrm>
          <a:off x="154305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36830</xdr:rowOff>
    </xdr:from>
    <xdr:to>
      <xdr:col>85</xdr:col>
      <xdr:colOff>127000</xdr:colOff>
      <xdr:row>40</xdr:row>
      <xdr:rowOff>88900</xdr:rowOff>
    </xdr:to>
    <xdr:cxnSp macro="">
      <xdr:nvCxnSpPr>
        <xdr:cNvPr id="434" name="直線コネクタ 433">
          <a:extLst>
            <a:ext uri="{FF2B5EF4-FFF2-40B4-BE49-F238E27FC236}">
              <a16:creationId xmlns:a16="http://schemas.microsoft.com/office/drawing/2014/main" id="{28E04C51-8CB7-4BE7-BC78-FC15DED22707}"/>
            </a:ext>
          </a:extLst>
        </xdr:cNvPr>
        <xdr:cNvCxnSpPr/>
      </xdr:nvCxnSpPr>
      <xdr:spPr>
        <a:xfrm>
          <a:off x="15481300" y="6894830"/>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105410</xdr:rowOff>
    </xdr:from>
    <xdr:to>
      <xdr:col>76</xdr:col>
      <xdr:colOff>165100</xdr:colOff>
      <xdr:row>40</xdr:row>
      <xdr:rowOff>35560</xdr:rowOff>
    </xdr:to>
    <xdr:sp macro="" textlink="">
      <xdr:nvSpPr>
        <xdr:cNvPr id="435" name="楕円 434">
          <a:extLst>
            <a:ext uri="{FF2B5EF4-FFF2-40B4-BE49-F238E27FC236}">
              <a16:creationId xmlns:a16="http://schemas.microsoft.com/office/drawing/2014/main" id="{19473ED6-A09E-46F1-B020-BD5082103BC4}"/>
            </a:ext>
          </a:extLst>
        </xdr:cNvPr>
        <xdr:cNvSpPr/>
      </xdr:nvSpPr>
      <xdr:spPr>
        <a:xfrm>
          <a:off x="1454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156210</xdr:rowOff>
    </xdr:from>
    <xdr:to>
      <xdr:col>81</xdr:col>
      <xdr:colOff>50800</xdr:colOff>
      <xdr:row>40</xdr:row>
      <xdr:rowOff>36830</xdr:rowOff>
    </xdr:to>
    <xdr:cxnSp macro="">
      <xdr:nvCxnSpPr>
        <xdr:cNvPr id="436" name="直線コネクタ 435">
          <a:extLst>
            <a:ext uri="{FF2B5EF4-FFF2-40B4-BE49-F238E27FC236}">
              <a16:creationId xmlns:a16="http://schemas.microsoft.com/office/drawing/2014/main" id="{469416CF-CE8D-4162-A9BD-91833921ED02}"/>
            </a:ext>
          </a:extLst>
        </xdr:cNvPr>
        <xdr:cNvCxnSpPr/>
      </xdr:nvCxnSpPr>
      <xdr:spPr>
        <a:xfrm>
          <a:off x="14592300" y="684276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53340</xdr:rowOff>
    </xdr:from>
    <xdr:to>
      <xdr:col>72</xdr:col>
      <xdr:colOff>38100</xdr:colOff>
      <xdr:row>39</xdr:row>
      <xdr:rowOff>154940</xdr:rowOff>
    </xdr:to>
    <xdr:sp macro="" textlink="">
      <xdr:nvSpPr>
        <xdr:cNvPr id="437" name="楕円 436">
          <a:extLst>
            <a:ext uri="{FF2B5EF4-FFF2-40B4-BE49-F238E27FC236}">
              <a16:creationId xmlns:a16="http://schemas.microsoft.com/office/drawing/2014/main" id="{8F902AA0-7433-48CC-AD0F-BE4FEAA975B4}"/>
            </a:ext>
          </a:extLst>
        </xdr:cNvPr>
        <xdr:cNvSpPr/>
      </xdr:nvSpPr>
      <xdr:spPr>
        <a:xfrm>
          <a:off x="136525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104140</xdr:rowOff>
    </xdr:from>
    <xdr:to>
      <xdr:col>76</xdr:col>
      <xdr:colOff>114300</xdr:colOff>
      <xdr:row>39</xdr:row>
      <xdr:rowOff>156210</xdr:rowOff>
    </xdr:to>
    <xdr:cxnSp macro="">
      <xdr:nvCxnSpPr>
        <xdr:cNvPr id="438" name="直線コネクタ 437">
          <a:extLst>
            <a:ext uri="{FF2B5EF4-FFF2-40B4-BE49-F238E27FC236}">
              <a16:creationId xmlns:a16="http://schemas.microsoft.com/office/drawing/2014/main" id="{095A2E35-7D6C-4FC4-8569-35BE34E82DFB}"/>
            </a:ext>
          </a:extLst>
        </xdr:cNvPr>
        <xdr:cNvCxnSpPr/>
      </xdr:nvCxnSpPr>
      <xdr:spPr>
        <a:xfrm>
          <a:off x="13703300" y="679069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1270</xdr:rowOff>
    </xdr:from>
    <xdr:to>
      <xdr:col>67</xdr:col>
      <xdr:colOff>101600</xdr:colOff>
      <xdr:row>39</xdr:row>
      <xdr:rowOff>102870</xdr:rowOff>
    </xdr:to>
    <xdr:sp macro="" textlink="">
      <xdr:nvSpPr>
        <xdr:cNvPr id="439" name="楕円 438">
          <a:extLst>
            <a:ext uri="{FF2B5EF4-FFF2-40B4-BE49-F238E27FC236}">
              <a16:creationId xmlns:a16="http://schemas.microsoft.com/office/drawing/2014/main" id="{59A9B0B5-4A21-4B5B-BF40-FFAC9F211A74}"/>
            </a:ext>
          </a:extLst>
        </xdr:cNvPr>
        <xdr:cNvSpPr/>
      </xdr:nvSpPr>
      <xdr:spPr>
        <a:xfrm>
          <a:off x="12763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52070</xdr:rowOff>
    </xdr:from>
    <xdr:to>
      <xdr:col>71</xdr:col>
      <xdr:colOff>177800</xdr:colOff>
      <xdr:row>39</xdr:row>
      <xdr:rowOff>104140</xdr:rowOff>
    </xdr:to>
    <xdr:cxnSp macro="">
      <xdr:nvCxnSpPr>
        <xdr:cNvPr id="440" name="直線コネクタ 439">
          <a:extLst>
            <a:ext uri="{FF2B5EF4-FFF2-40B4-BE49-F238E27FC236}">
              <a16:creationId xmlns:a16="http://schemas.microsoft.com/office/drawing/2014/main" id="{A9D851E5-CADA-4404-9B25-8341453E355D}"/>
            </a:ext>
          </a:extLst>
        </xdr:cNvPr>
        <xdr:cNvCxnSpPr/>
      </xdr:nvCxnSpPr>
      <xdr:spPr>
        <a:xfrm>
          <a:off x="12814300" y="673862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903098B7-B861-4E42-AD30-E858EB66FAE3}"/>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A53DAEFB-3E8D-449D-B101-FDE29BFDCB40}"/>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4F6ABA0C-8398-48ED-8E5D-8C71A4D561CC}"/>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DE2CBEAC-0C25-47BE-9592-1FF158AD9326}"/>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78757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467C30FE-8A46-4009-BB8C-0E3829A2C22D}"/>
            </a:ext>
          </a:extLst>
        </xdr:cNvPr>
        <xdr:cNvSpPr txBox="1"/>
      </xdr:nvSpPr>
      <xdr:spPr>
        <a:xfrm>
          <a:off x="15266044" y="693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26687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4A72167B-B444-4107-B60D-60521189D16C}"/>
            </a:ext>
          </a:extLst>
        </xdr:cNvPr>
        <xdr:cNvSpPr txBox="1"/>
      </xdr:nvSpPr>
      <xdr:spPr>
        <a:xfrm>
          <a:off x="14389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146067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8C300BE4-49F4-43AD-B9CF-B7794B8AA431}"/>
            </a:ext>
          </a:extLst>
        </xdr:cNvPr>
        <xdr:cNvSpPr txBox="1"/>
      </xdr:nvSpPr>
      <xdr:spPr>
        <a:xfrm>
          <a:off x="13500744"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93997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4EB58A53-CB2C-4643-8855-087EE5F32BB1}"/>
            </a:ext>
          </a:extLst>
        </xdr:cNvPr>
        <xdr:cNvSpPr txBox="1"/>
      </xdr:nvSpPr>
      <xdr:spPr>
        <a:xfrm>
          <a:off x="12611744" y="678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EED39064-1BED-413D-89DA-AA749878F5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42F626DA-C85E-4D52-88BA-1E057250D3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B572609E-6721-4F4F-BCBC-0796D0D886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954C821C-3ACC-4199-B45F-AC863F7E56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B73EA399-E48F-4947-8B44-46CF934E9B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10D7C6FA-0CAC-4D08-9F47-63385D70F7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D6BDCD10-74D2-488A-A42C-F319E97D0A3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542134B4-A3C2-4EBC-8666-E19DD4F263B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BE7DEACB-01A9-4A2C-8091-E202DA284E0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9E9A6417-5DD0-4496-90B7-619509CB724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26C81FF-4800-4355-8740-CE78BF44D7F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3BA02C2E-FB2B-4348-956A-4A8A283BD04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DD50E5B6-C850-41C8-9B64-389642498F0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E76A6303-9B15-4969-8F5F-A2A887306CD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A281DE6C-0E99-4731-9AE3-0D2978473FF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CC319EF0-5EF4-4597-8187-40E824FF557F}"/>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C050B913-5C08-4B06-858D-DFC63C8AC57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EACE30D7-94B7-429F-83FD-6AB946A2DF5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8B3AA2F9-DA2C-479F-B412-0729FFE0452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FF122728-99C4-470B-98DC-8822D04CE1E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93E2568B-CA7D-4F9A-9299-3CDBAC484B2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C2F678F6-112C-4783-AC75-060F7E95259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58B4C483-82C9-4EA0-B9DD-615557A01F8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4E1B4D3A-FBED-4A2D-AD54-1A5A5F8035A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602650A2-2F10-46FD-B087-A5CB94DFBA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8DE138B6-495B-479F-8ABB-2F3C4E1E6BC8}"/>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1FEAA73E-F1CC-454B-9810-22181279E1D3}"/>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CED7B43F-3904-4292-BA95-B963EADCE054}"/>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96B219C0-3011-45DC-A7C9-0C700B4A9AF3}"/>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CAC5EC50-2BA2-4136-9C7D-5547AE8FF9DE}"/>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E4E2C03-0264-4853-9875-DB49B8964BF1}"/>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66B1C251-21D1-4D58-885E-8B57723456D7}"/>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C255A37A-51CE-49E0-8D8D-6C6BF9C07965}"/>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6F388A30-E730-4AF0-8C86-DFB6694BE19B}"/>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61CC8DF4-9A00-4903-A546-BE8B3D426644}"/>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494B0033-AEBA-4C5E-A5C6-A74B5E59F662}"/>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5B8012F-C339-4197-A97B-E3E4C36A0D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AE32E44-71E7-48B7-93B8-28AE97848B0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AF4B9C7-7573-4359-814A-9A9FC9A26C0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9DFE706-6F20-4E48-8E3D-72D2156A472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F58E94A-1B69-40D4-ABCA-AB1A811CEC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31387</xdr:rowOff>
    </xdr:from>
    <xdr:to>
      <xdr:col>116</xdr:col>
      <xdr:colOff>114300</xdr:colOff>
      <xdr:row>39</xdr:row>
      <xdr:rowOff>132987</xdr:rowOff>
    </xdr:to>
    <xdr:sp macro="" textlink="">
      <xdr:nvSpPr>
        <xdr:cNvPr id="490" name="楕円 489">
          <a:extLst>
            <a:ext uri="{FF2B5EF4-FFF2-40B4-BE49-F238E27FC236}">
              <a16:creationId xmlns:a16="http://schemas.microsoft.com/office/drawing/2014/main" id="{10020401-F2C6-4E30-A3B2-43F6ECED6B9D}"/>
            </a:ext>
          </a:extLst>
        </xdr:cNvPr>
        <xdr:cNvSpPr/>
      </xdr:nvSpPr>
      <xdr:spPr>
        <a:xfrm>
          <a:off x="22110700" y="67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54264</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DB830C33-2928-4D18-9736-88FF84947CEC}"/>
            </a:ext>
          </a:extLst>
        </xdr:cNvPr>
        <xdr:cNvSpPr txBox="1"/>
      </xdr:nvSpPr>
      <xdr:spPr>
        <a:xfrm>
          <a:off x="22199600"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47716</xdr:rowOff>
    </xdr:from>
    <xdr:to>
      <xdr:col>112</xdr:col>
      <xdr:colOff>38100</xdr:colOff>
      <xdr:row>39</xdr:row>
      <xdr:rowOff>149316</xdr:rowOff>
    </xdr:to>
    <xdr:sp macro="" textlink="">
      <xdr:nvSpPr>
        <xdr:cNvPr id="492" name="楕円 491">
          <a:extLst>
            <a:ext uri="{FF2B5EF4-FFF2-40B4-BE49-F238E27FC236}">
              <a16:creationId xmlns:a16="http://schemas.microsoft.com/office/drawing/2014/main" id="{21C173D8-2B4C-4104-8B5E-77E1C586E01D}"/>
            </a:ext>
          </a:extLst>
        </xdr:cNvPr>
        <xdr:cNvSpPr/>
      </xdr:nvSpPr>
      <xdr:spPr>
        <a:xfrm>
          <a:off x="212725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82187</xdr:rowOff>
    </xdr:from>
    <xdr:to>
      <xdr:col>116</xdr:col>
      <xdr:colOff>63500</xdr:colOff>
      <xdr:row>39</xdr:row>
      <xdr:rowOff>98516</xdr:rowOff>
    </xdr:to>
    <xdr:cxnSp macro="">
      <xdr:nvCxnSpPr>
        <xdr:cNvPr id="493" name="直線コネクタ 492">
          <a:extLst>
            <a:ext uri="{FF2B5EF4-FFF2-40B4-BE49-F238E27FC236}">
              <a16:creationId xmlns:a16="http://schemas.microsoft.com/office/drawing/2014/main" id="{1230E36C-5D1A-405F-BA33-2A8E42FD2D9E}"/>
            </a:ext>
          </a:extLst>
        </xdr:cNvPr>
        <xdr:cNvCxnSpPr/>
      </xdr:nvCxnSpPr>
      <xdr:spPr>
        <a:xfrm flipV="1">
          <a:off x="21323300" y="67687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61867</xdr:rowOff>
    </xdr:from>
    <xdr:to>
      <xdr:col>107</xdr:col>
      <xdr:colOff>101600</xdr:colOff>
      <xdr:row>39</xdr:row>
      <xdr:rowOff>163467</xdr:rowOff>
    </xdr:to>
    <xdr:sp macro="" textlink="">
      <xdr:nvSpPr>
        <xdr:cNvPr id="494" name="楕円 493">
          <a:extLst>
            <a:ext uri="{FF2B5EF4-FFF2-40B4-BE49-F238E27FC236}">
              <a16:creationId xmlns:a16="http://schemas.microsoft.com/office/drawing/2014/main" id="{2D014554-6C9D-47E9-99C0-2829F0BACDCD}"/>
            </a:ext>
          </a:extLst>
        </xdr:cNvPr>
        <xdr:cNvSpPr/>
      </xdr:nvSpPr>
      <xdr:spPr>
        <a:xfrm>
          <a:off x="20383500" y="67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98516</xdr:rowOff>
    </xdr:from>
    <xdr:to>
      <xdr:col>111</xdr:col>
      <xdr:colOff>177800</xdr:colOff>
      <xdr:row>39</xdr:row>
      <xdr:rowOff>112667</xdr:rowOff>
    </xdr:to>
    <xdr:cxnSp macro="">
      <xdr:nvCxnSpPr>
        <xdr:cNvPr id="495" name="直線コネクタ 494">
          <a:extLst>
            <a:ext uri="{FF2B5EF4-FFF2-40B4-BE49-F238E27FC236}">
              <a16:creationId xmlns:a16="http://schemas.microsoft.com/office/drawing/2014/main" id="{34F02BD9-5BD4-4161-BE0F-2C1695C683DB}"/>
            </a:ext>
          </a:extLst>
        </xdr:cNvPr>
        <xdr:cNvCxnSpPr/>
      </xdr:nvCxnSpPr>
      <xdr:spPr>
        <a:xfrm flipV="1">
          <a:off x="20434300" y="678506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76019</xdr:rowOff>
    </xdr:from>
    <xdr:to>
      <xdr:col>102</xdr:col>
      <xdr:colOff>165100</xdr:colOff>
      <xdr:row>40</xdr:row>
      <xdr:rowOff>6169</xdr:rowOff>
    </xdr:to>
    <xdr:sp macro="" textlink="">
      <xdr:nvSpPr>
        <xdr:cNvPr id="496" name="楕円 495">
          <a:extLst>
            <a:ext uri="{FF2B5EF4-FFF2-40B4-BE49-F238E27FC236}">
              <a16:creationId xmlns:a16="http://schemas.microsoft.com/office/drawing/2014/main" id="{21CCCCE3-96DF-42A7-B290-F19AC4CD7B56}"/>
            </a:ext>
          </a:extLst>
        </xdr:cNvPr>
        <xdr:cNvSpPr/>
      </xdr:nvSpPr>
      <xdr:spPr>
        <a:xfrm>
          <a:off x="19494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112667</xdr:rowOff>
    </xdr:from>
    <xdr:to>
      <xdr:col>107</xdr:col>
      <xdr:colOff>50800</xdr:colOff>
      <xdr:row>39</xdr:row>
      <xdr:rowOff>126819</xdr:rowOff>
    </xdr:to>
    <xdr:cxnSp macro="">
      <xdr:nvCxnSpPr>
        <xdr:cNvPr id="497" name="直線コネクタ 496">
          <a:extLst>
            <a:ext uri="{FF2B5EF4-FFF2-40B4-BE49-F238E27FC236}">
              <a16:creationId xmlns:a16="http://schemas.microsoft.com/office/drawing/2014/main" id="{E382F6D9-4660-4869-A91D-8D222F3CB3A4}"/>
            </a:ext>
          </a:extLst>
        </xdr:cNvPr>
        <xdr:cNvCxnSpPr/>
      </xdr:nvCxnSpPr>
      <xdr:spPr>
        <a:xfrm flipV="1">
          <a:off x="19545300" y="6799217"/>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93435</xdr:rowOff>
    </xdr:from>
    <xdr:to>
      <xdr:col>98</xdr:col>
      <xdr:colOff>38100</xdr:colOff>
      <xdr:row>40</xdr:row>
      <xdr:rowOff>23585</xdr:rowOff>
    </xdr:to>
    <xdr:sp macro="" textlink="">
      <xdr:nvSpPr>
        <xdr:cNvPr id="498" name="楕円 497">
          <a:extLst>
            <a:ext uri="{FF2B5EF4-FFF2-40B4-BE49-F238E27FC236}">
              <a16:creationId xmlns:a16="http://schemas.microsoft.com/office/drawing/2014/main" id="{220348F5-94C6-4DF8-9A6A-3EA81192EE63}"/>
            </a:ext>
          </a:extLst>
        </xdr:cNvPr>
        <xdr:cNvSpPr/>
      </xdr:nvSpPr>
      <xdr:spPr>
        <a:xfrm>
          <a:off x="18605500" y="67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126819</xdr:rowOff>
    </xdr:from>
    <xdr:to>
      <xdr:col>102</xdr:col>
      <xdr:colOff>114300</xdr:colOff>
      <xdr:row>39</xdr:row>
      <xdr:rowOff>144235</xdr:rowOff>
    </xdr:to>
    <xdr:cxnSp macro="">
      <xdr:nvCxnSpPr>
        <xdr:cNvPr id="499" name="直線コネクタ 498">
          <a:extLst>
            <a:ext uri="{FF2B5EF4-FFF2-40B4-BE49-F238E27FC236}">
              <a16:creationId xmlns:a16="http://schemas.microsoft.com/office/drawing/2014/main" id="{08752FF4-5D88-48B9-9353-D68ADC2BB622}"/>
            </a:ext>
          </a:extLst>
        </xdr:cNvPr>
        <xdr:cNvCxnSpPr/>
      </xdr:nvCxnSpPr>
      <xdr:spPr>
        <a:xfrm flipV="1">
          <a:off x="18656300" y="6813369"/>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6EB61707-D0F7-428C-BBC2-4E010E3FEAFE}"/>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29D136FD-B8DC-494C-B9CE-233B5195EFAA}"/>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D9C4E865-CF1E-4890-A28B-3E30B0193F44}"/>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00AEEA8-A904-48A5-9196-4282B61267D8}"/>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165843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42A27FB5-AB9E-4A99-8F08-F41C5CE4BB53}"/>
            </a:ext>
          </a:extLst>
        </xdr:cNvPr>
        <xdr:cNvSpPr txBox="1"/>
      </xdr:nvSpPr>
      <xdr:spPr>
        <a:xfrm>
          <a:off x="21075727" y="650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8544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1FD78A8-6E43-4104-8C1F-8AAB71F1878C}"/>
            </a:ext>
          </a:extLst>
        </xdr:cNvPr>
        <xdr:cNvSpPr txBox="1"/>
      </xdr:nvSpPr>
      <xdr:spPr>
        <a:xfrm>
          <a:off x="20199427" y="65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22696</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53C163B-2839-4016-A2C1-F8E3E04E3FF9}"/>
            </a:ext>
          </a:extLst>
        </xdr:cNvPr>
        <xdr:cNvSpPr txBox="1"/>
      </xdr:nvSpPr>
      <xdr:spPr>
        <a:xfrm>
          <a:off x="193104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40112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752E9BA8-FAF5-4120-9EC1-9D657B1587E5}"/>
            </a:ext>
          </a:extLst>
        </xdr:cNvPr>
        <xdr:cNvSpPr txBox="1"/>
      </xdr:nvSpPr>
      <xdr:spPr>
        <a:xfrm>
          <a:off x="18421427"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EA13779-8C33-4D68-AE12-25737E9AA0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1C8754F3-5FC9-43C8-90DA-FCE1D7AA0BA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5D43F07-1B79-4652-834C-3D5FA5BC077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18DBEB1C-55DA-4BB8-84B4-A73A5336F6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8EC62CC7-1196-4AEB-8738-44C6591821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1ABC12D-A11B-483D-996B-93FCC0D5AF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8EF0C7F0-14D8-4B33-ABFF-80190CDA63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19DECE8-82BB-4412-9F54-9DF86A6131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8B41526-905A-40CC-A58C-7E1644E4932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186CB48-4A3A-4896-9E46-D25E1E693E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2FF1FBE4-C219-475B-A652-20C211F06C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EB0CB1E8-7CF8-4478-A632-629E861D691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7D898959-34CE-429D-8E68-DCDDFEBA61B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8562FAC3-FB4C-44E3-9108-FF8EAC8CF72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D02FF80C-A1A0-4181-91A5-7F3DA0A8803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17147BB-04C1-4C1F-B455-C0C51557178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A4B62078-229D-4965-B35E-899649F2C00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B44A9482-5D9B-48B1-A600-1A106373A2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2FC99518-43E1-46F2-91A5-0218FD1278E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669CFFB-A31F-4860-AE4B-760CBC05D8C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1EC36355-D12F-4F4A-82BE-83371A013B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946D89CA-4A1E-4589-8DB6-E7CA6C6468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7AA177DC-F2C8-42A4-B219-DC02902AD97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25230054-F101-4E6B-8059-19CDDBE5C7C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BBD4515D-2D10-49C0-ACB4-32F23DB17E79}"/>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1875746-A507-4D93-8328-F407E355BD3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177319E1-233D-4BFB-82E2-CDA98C380463}"/>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233FC3FE-3213-4FF9-BD4F-8669C7BFB8EE}"/>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2AD030AC-470B-4FBD-A533-760A31106DCB}"/>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37BF170-71EC-4B10-A1E3-A3399E219325}"/>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FB2D7972-78BB-4A6B-A5D8-392325F2778C}"/>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685BEB03-9125-4614-AAAA-10C0680B2E0D}"/>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4E7316A6-4F6F-42E5-8741-AAB0E7073E54}"/>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C62B4873-4AAD-458F-9E70-BFB1865F9D5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B88FE5E8-027A-45E4-A00C-07983E48AEE9}"/>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C5A331D-5AFC-4E5B-838D-74BA49945C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B8F2212-3B3F-44B0-B536-31CF4CBA7F2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6FC4F5E-6D37-4AB3-A123-98BF60B436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CC66EA0-A3B7-48CE-9409-E20383AEDE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F32AF0F-4862-4D13-B2A1-22FCAE90ED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548" name="楕円 547">
          <a:extLst>
            <a:ext uri="{FF2B5EF4-FFF2-40B4-BE49-F238E27FC236}">
              <a16:creationId xmlns:a16="http://schemas.microsoft.com/office/drawing/2014/main" id="{3490BEFD-753C-4125-9F51-A2A41B815612}"/>
            </a:ext>
          </a:extLst>
        </xdr:cNvPr>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707C6D08-F61E-452B-A8D7-968712C4F9B5}"/>
            </a:ext>
          </a:extLst>
        </xdr:cNvPr>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15875</xdr:rowOff>
    </xdr:from>
    <xdr:to>
      <xdr:col>81</xdr:col>
      <xdr:colOff>101600</xdr:colOff>
      <xdr:row>64</xdr:row>
      <xdr:rowOff>117475</xdr:rowOff>
    </xdr:to>
    <xdr:sp macro="" textlink="">
      <xdr:nvSpPr>
        <xdr:cNvPr id="550" name="楕円 549">
          <a:extLst>
            <a:ext uri="{FF2B5EF4-FFF2-40B4-BE49-F238E27FC236}">
              <a16:creationId xmlns:a16="http://schemas.microsoft.com/office/drawing/2014/main" id="{A6ECA877-831B-46D3-AA62-7830FDDEEE36}"/>
            </a:ext>
          </a:extLst>
        </xdr:cNvPr>
        <xdr:cNvSpPr/>
      </xdr:nvSpPr>
      <xdr:spPr>
        <a:xfrm>
          <a:off x="154305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64</xdr:row>
      <xdr:rowOff>66675</xdr:rowOff>
    </xdr:to>
    <xdr:cxnSp macro="">
      <xdr:nvCxnSpPr>
        <xdr:cNvPr id="551" name="直線コネクタ 550">
          <a:extLst>
            <a:ext uri="{FF2B5EF4-FFF2-40B4-BE49-F238E27FC236}">
              <a16:creationId xmlns:a16="http://schemas.microsoft.com/office/drawing/2014/main" id="{52062930-572E-4422-ADF2-9A2581200A20}"/>
            </a:ext>
          </a:extLst>
        </xdr:cNvPr>
        <xdr:cNvCxnSpPr/>
      </xdr:nvCxnSpPr>
      <xdr:spPr>
        <a:xfrm flipV="1">
          <a:off x="15481300" y="10163175"/>
          <a:ext cx="838200" cy="8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168275</xdr:rowOff>
    </xdr:from>
    <xdr:to>
      <xdr:col>76</xdr:col>
      <xdr:colOff>165100</xdr:colOff>
      <xdr:row>64</xdr:row>
      <xdr:rowOff>98425</xdr:rowOff>
    </xdr:to>
    <xdr:sp macro="" textlink="">
      <xdr:nvSpPr>
        <xdr:cNvPr id="552" name="楕円 551">
          <a:extLst>
            <a:ext uri="{FF2B5EF4-FFF2-40B4-BE49-F238E27FC236}">
              <a16:creationId xmlns:a16="http://schemas.microsoft.com/office/drawing/2014/main" id="{2A142E6F-D5F9-43C1-B4FF-43F5B878BCB2}"/>
            </a:ext>
          </a:extLst>
        </xdr:cNvPr>
        <xdr:cNvSpPr/>
      </xdr:nvSpPr>
      <xdr:spPr>
        <a:xfrm>
          <a:off x="145415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47625</xdr:rowOff>
    </xdr:from>
    <xdr:to>
      <xdr:col>81</xdr:col>
      <xdr:colOff>50800</xdr:colOff>
      <xdr:row>64</xdr:row>
      <xdr:rowOff>66675</xdr:rowOff>
    </xdr:to>
    <xdr:cxnSp macro="">
      <xdr:nvCxnSpPr>
        <xdr:cNvPr id="553" name="直線コネクタ 552">
          <a:extLst>
            <a:ext uri="{FF2B5EF4-FFF2-40B4-BE49-F238E27FC236}">
              <a16:creationId xmlns:a16="http://schemas.microsoft.com/office/drawing/2014/main" id="{C1F8FBFE-5520-49AB-A1F0-B001C5F255DE}"/>
            </a:ext>
          </a:extLst>
        </xdr:cNvPr>
        <xdr:cNvCxnSpPr/>
      </xdr:nvCxnSpPr>
      <xdr:spPr>
        <a:xfrm>
          <a:off x="14592300" y="11020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147320</xdr:rowOff>
    </xdr:from>
    <xdr:to>
      <xdr:col>72</xdr:col>
      <xdr:colOff>38100</xdr:colOff>
      <xdr:row>64</xdr:row>
      <xdr:rowOff>77470</xdr:rowOff>
    </xdr:to>
    <xdr:sp macro="" textlink="">
      <xdr:nvSpPr>
        <xdr:cNvPr id="554" name="楕円 553">
          <a:extLst>
            <a:ext uri="{FF2B5EF4-FFF2-40B4-BE49-F238E27FC236}">
              <a16:creationId xmlns:a16="http://schemas.microsoft.com/office/drawing/2014/main" id="{7F3986AE-C225-4F67-8D52-64760A080264}"/>
            </a:ext>
          </a:extLst>
        </xdr:cNvPr>
        <xdr:cNvSpPr/>
      </xdr:nvSpPr>
      <xdr:spPr>
        <a:xfrm>
          <a:off x="13652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26670</xdr:rowOff>
    </xdr:from>
    <xdr:to>
      <xdr:col>76</xdr:col>
      <xdr:colOff>114300</xdr:colOff>
      <xdr:row>64</xdr:row>
      <xdr:rowOff>47625</xdr:rowOff>
    </xdr:to>
    <xdr:cxnSp macro="">
      <xdr:nvCxnSpPr>
        <xdr:cNvPr id="555" name="直線コネクタ 554">
          <a:extLst>
            <a:ext uri="{FF2B5EF4-FFF2-40B4-BE49-F238E27FC236}">
              <a16:creationId xmlns:a16="http://schemas.microsoft.com/office/drawing/2014/main" id="{38A84B95-EE6C-48ED-AFFD-B777D066F374}"/>
            </a:ext>
          </a:extLst>
        </xdr:cNvPr>
        <xdr:cNvCxnSpPr/>
      </xdr:nvCxnSpPr>
      <xdr:spPr>
        <a:xfrm>
          <a:off x="13703300" y="109994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126365</xdr:rowOff>
    </xdr:from>
    <xdr:to>
      <xdr:col>67</xdr:col>
      <xdr:colOff>101600</xdr:colOff>
      <xdr:row>64</xdr:row>
      <xdr:rowOff>56515</xdr:rowOff>
    </xdr:to>
    <xdr:sp macro="" textlink="">
      <xdr:nvSpPr>
        <xdr:cNvPr id="556" name="楕円 555">
          <a:extLst>
            <a:ext uri="{FF2B5EF4-FFF2-40B4-BE49-F238E27FC236}">
              <a16:creationId xmlns:a16="http://schemas.microsoft.com/office/drawing/2014/main" id="{425EDA7C-5197-4C12-AD56-03CF3814FD55}"/>
            </a:ext>
          </a:extLst>
        </xdr:cNvPr>
        <xdr:cNvSpPr/>
      </xdr:nvSpPr>
      <xdr:spPr>
        <a:xfrm>
          <a:off x="12763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5715</xdr:rowOff>
    </xdr:from>
    <xdr:to>
      <xdr:col>71</xdr:col>
      <xdr:colOff>177800</xdr:colOff>
      <xdr:row>64</xdr:row>
      <xdr:rowOff>26670</xdr:rowOff>
    </xdr:to>
    <xdr:cxnSp macro="">
      <xdr:nvCxnSpPr>
        <xdr:cNvPr id="557" name="直線コネクタ 556">
          <a:extLst>
            <a:ext uri="{FF2B5EF4-FFF2-40B4-BE49-F238E27FC236}">
              <a16:creationId xmlns:a16="http://schemas.microsoft.com/office/drawing/2014/main" id="{B9F92B05-9730-4FE7-A486-814AF7581065}"/>
            </a:ext>
          </a:extLst>
        </xdr:cNvPr>
        <xdr:cNvCxnSpPr/>
      </xdr:nvCxnSpPr>
      <xdr:spPr>
        <a:xfrm>
          <a:off x="12814300" y="109785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58" name="n_1aveValue【学校施設】&#10;有形固定資産減価償却率">
          <a:extLst>
            <a:ext uri="{FF2B5EF4-FFF2-40B4-BE49-F238E27FC236}">
              <a16:creationId xmlns:a16="http://schemas.microsoft.com/office/drawing/2014/main" id="{BDAED734-B1F7-48BD-ABE9-27716279F70B}"/>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59" name="n_2aveValue【学校施設】&#10;有形固定資産減価償却率">
          <a:extLst>
            <a:ext uri="{FF2B5EF4-FFF2-40B4-BE49-F238E27FC236}">
              <a16:creationId xmlns:a16="http://schemas.microsoft.com/office/drawing/2014/main" id="{4AA7C851-A2DE-46ED-9942-DE3551901BF0}"/>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0" name="n_3aveValue【学校施設】&#10;有形固定資産減価償却率">
          <a:extLst>
            <a:ext uri="{FF2B5EF4-FFF2-40B4-BE49-F238E27FC236}">
              <a16:creationId xmlns:a16="http://schemas.microsoft.com/office/drawing/2014/main" id="{4F4E87F1-DE3D-46C8-8B8A-8BC2113529FF}"/>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1" name="n_4aveValue【学校施設】&#10;有形固定資産減価償却率">
          <a:extLst>
            <a:ext uri="{FF2B5EF4-FFF2-40B4-BE49-F238E27FC236}">
              <a16:creationId xmlns:a16="http://schemas.microsoft.com/office/drawing/2014/main" id="{7BEB337D-BF7A-481F-B9DE-4CC72BE06A34}"/>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108602</xdr:rowOff>
    </xdr:from>
    <xdr:ext cx="405111" cy="259045"/>
    <xdr:sp macro="" textlink="">
      <xdr:nvSpPr>
        <xdr:cNvPr id="562" name="n_1mainValue【学校施設】&#10;有形固定資産減価償却率">
          <a:extLst>
            <a:ext uri="{FF2B5EF4-FFF2-40B4-BE49-F238E27FC236}">
              <a16:creationId xmlns:a16="http://schemas.microsoft.com/office/drawing/2014/main" id="{4E0CF223-9C4F-4B52-9910-52C0713A87A6}"/>
            </a:ext>
          </a:extLst>
        </xdr:cNvPr>
        <xdr:cNvSpPr txBox="1"/>
      </xdr:nvSpPr>
      <xdr:spPr>
        <a:xfrm>
          <a:off x="15266044"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89552</xdr:rowOff>
    </xdr:from>
    <xdr:ext cx="405111" cy="259045"/>
    <xdr:sp macro="" textlink="">
      <xdr:nvSpPr>
        <xdr:cNvPr id="563" name="n_2mainValue【学校施設】&#10;有形固定資産減価償却率">
          <a:extLst>
            <a:ext uri="{FF2B5EF4-FFF2-40B4-BE49-F238E27FC236}">
              <a16:creationId xmlns:a16="http://schemas.microsoft.com/office/drawing/2014/main" id="{D13954AF-520E-4A90-BD0D-ADF0B93DB488}"/>
            </a:ext>
          </a:extLst>
        </xdr:cNvPr>
        <xdr:cNvSpPr txBox="1"/>
      </xdr:nvSpPr>
      <xdr:spPr>
        <a:xfrm>
          <a:off x="14389744"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68597</xdr:rowOff>
    </xdr:from>
    <xdr:ext cx="405111" cy="259045"/>
    <xdr:sp macro="" textlink="">
      <xdr:nvSpPr>
        <xdr:cNvPr id="564" name="n_3mainValue【学校施設】&#10;有形固定資産減価償却率">
          <a:extLst>
            <a:ext uri="{FF2B5EF4-FFF2-40B4-BE49-F238E27FC236}">
              <a16:creationId xmlns:a16="http://schemas.microsoft.com/office/drawing/2014/main" id="{3D19585E-EE3A-410D-B9BC-5B6762F2A5F4}"/>
            </a:ext>
          </a:extLst>
        </xdr:cNvPr>
        <xdr:cNvSpPr txBox="1"/>
      </xdr:nvSpPr>
      <xdr:spPr>
        <a:xfrm>
          <a:off x="13500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47642</xdr:rowOff>
    </xdr:from>
    <xdr:ext cx="405111" cy="259045"/>
    <xdr:sp macro="" textlink="">
      <xdr:nvSpPr>
        <xdr:cNvPr id="565" name="n_4mainValue【学校施設】&#10;有形固定資産減価償却率">
          <a:extLst>
            <a:ext uri="{FF2B5EF4-FFF2-40B4-BE49-F238E27FC236}">
              <a16:creationId xmlns:a16="http://schemas.microsoft.com/office/drawing/2014/main" id="{494B17A0-5A16-4794-9D0A-B9A2810C9126}"/>
            </a:ext>
          </a:extLst>
        </xdr:cNvPr>
        <xdr:cNvSpPr txBox="1"/>
      </xdr:nvSpPr>
      <xdr:spPr>
        <a:xfrm>
          <a:off x="12611744"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700DE14-A536-40FC-BF18-E77E2780FE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523597D-B239-4283-9545-214A4BEF91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58EF111-C6F3-4EA2-B04D-C0E6D38FB6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7BCBD7E-200B-4431-9C5E-B019E0AE5E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6F2BF97-4EAA-4952-B2B3-02B23B783A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D47F7AC7-9E47-4840-A371-8FE3570CF7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AD97ECD-DD6E-4A8C-AD5A-1EFFC031D1A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683D05C2-0F08-425E-A526-8FB847B428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46367E7-786C-489E-A0C9-6CBA1BBD72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18D526D9-74DF-47E5-9119-F2B58F144F4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6BD4AB0C-F949-4853-B851-F64D26BEDE5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F8536D75-20A9-4867-9EE7-7CC9B6D4A4F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905659D1-B69B-481B-8122-59CCDA1CC71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D4EA160F-7F3F-470D-A2BC-7DD8FBA2A6E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C708081-48DD-4625-8518-67927774C9B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5ED6EC02-73DF-4C51-8D3A-762E39B5ADE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AFD1424D-05DD-49FC-92A6-A8FB3A58811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3D4DA8F0-616B-474D-A26B-A3395C40D25E}"/>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AC37BC61-A2FB-4BCA-974E-189AAE8A74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181C3E42-0699-46E2-81BA-647DDB164D8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9B2839A0-84F1-4E83-B050-3A37A1E4A6C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A4635DEA-24D5-4A8A-ACEA-5D2A4E81EAE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3F8F9DD-149E-4801-A26F-AF5084DC61E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9EDAEA6D-36EB-443C-8DE6-0A27AF7AAF6A}"/>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77410C4C-8E7E-4539-84E0-D7C48E14D48B}"/>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6E40728C-BCBF-4260-9E28-D117A530C73F}"/>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08D15214-1641-41E7-B801-712FF982EC34}"/>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55EC19AD-ED48-4BAF-BBF4-40AB71178A69}"/>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594" name="【学校施設】&#10;一人当たり面積平均値テキスト">
          <a:extLst>
            <a:ext uri="{FF2B5EF4-FFF2-40B4-BE49-F238E27FC236}">
              <a16:creationId xmlns:a16="http://schemas.microsoft.com/office/drawing/2014/main" id="{E27E09E5-66D6-44AD-BAAD-4EA2BB7F750C}"/>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4EA0938F-8261-4153-B6B1-B4C9F346688D}"/>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D2DA3F2D-09A9-443A-A64F-27F16099D91F}"/>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11E4DBC5-F0C9-484E-819B-4ADC5F57F21B}"/>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084C89A4-0487-4F83-88B8-869ADDBB9BE9}"/>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46DFEA74-52CA-4F2D-A18E-65D07E1767BA}"/>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4D4BAC6-AC23-40C7-A125-8B58090C4A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46B181D-847C-4958-8169-1FE03B54E7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E5135FD-9F16-41A9-A444-9CDFF02AB53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ED8993F-E69A-4544-A10E-BDAFCBB4DA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307350F-F862-48D3-A230-64B4B33898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124537</xdr:rowOff>
    </xdr:from>
    <xdr:to>
      <xdr:col>116</xdr:col>
      <xdr:colOff>114300</xdr:colOff>
      <xdr:row>63</xdr:row>
      <xdr:rowOff>54687</xdr:rowOff>
    </xdr:to>
    <xdr:sp macro="" textlink="">
      <xdr:nvSpPr>
        <xdr:cNvPr id="605" name="楕円 604">
          <a:extLst>
            <a:ext uri="{FF2B5EF4-FFF2-40B4-BE49-F238E27FC236}">
              <a16:creationId xmlns:a16="http://schemas.microsoft.com/office/drawing/2014/main" id="{9D8C8B2E-23BB-4725-8B60-604480B51552}"/>
            </a:ext>
          </a:extLst>
        </xdr:cNvPr>
        <xdr:cNvSpPr/>
      </xdr:nvSpPr>
      <xdr:spPr>
        <a:xfrm>
          <a:off x="22110700" y="1075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102964</xdr:rowOff>
    </xdr:from>
    <xdr:ext cx="469744" cy="259045"/>
    <xdr:sp macro="" textlink="">
      <xdr:nvSpPr>
        <xdr:cNvPr id="606" name="【学校施設】&#10;一人当たり面積該当値テキスト">
          <a:extLst>
            <a:ext uri="{FF2B5EF4-FFF2-40B4-BE49-F238E27FC236}">
              <a16:creationId xmlns:a16="http://schemas.microsoft.com/office/drawing/2014/main" id="{96476AB1-3117-4F4A-B12E-D2443C21AA49}"/>
            </a:ext>
          </a:extLst>
        </xdr:cNvPr>
        <xdr:cNvSpPr txBox="1"/>
      </xdr:nvSpPr>
      <xdr:spPr>
        <a:xfrm>
          <a:off x="22199600" y="1073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132156</xdr:rowOff>
    </xdr:from>
    <xdr:to>
      <xdr:col>112</xdr:col>
      <xdr:colOff>38100</xdr:colOff>
      <xdr:row>63</xdr:row>
      <xdr:rowOff>62306</xdr:rowOff>
    </xdr:to>
    <xdr:sp macro="" textlink="">
      <xdr:nvSpPr>
        <xdr:cNvPr id="607" name="楕円 606">
          <a:extLst>
            <a:ext uri="{FF2B5EF4-FFF2-40B4-BE49-F238E27FC236}">
              <a16:creationId xmlns:a16="http://schemas.microsoft.com/office/drawing/2014/main" id="{15E06126-3BF5-42B5-8F3F-228DB9BAE60E}"/>
            </a:ext>
          </a:extLst>
        </xdr:cNvPr>
        <xdr:cNvSpPr/>
      </xdr:nvSpPr>
      <xdr:spPr>
        <a:xfrm>
          <a:off x="21272500" y="107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3887</xdr:rowOff>
    </xdr:from>
    <xdr:to>
      <xdr:col>116</xdr:col>
      <xdr:colOff>63500</xdr:colOff>
      <xdr:row>63</xdr:row>
      <xdr:rowOff>11506</xdr:rowOff>
    </xdr:to>
    <xdr:cxnSp macro="">
      <xdr:nvCxnSpPr>
        <xdr:cNvPr id="608" name="直線コネクタ 607">
          <a:extLst>
            <a:ext uri="{FF2B5EF4-FFF2-40B4-BE49-F238E27FC236}">
              <a16:creationId xmlns:a16="http://schemas.microsoft.com/office/drawing/2014/main" id="{EA91B533-F71E-4BC5-A7E6-51274F25F449}"/>
            </a:ext>
          </a:extLst>
        </xdr:cNvPr>
        <xdr:cNvCxnSpPr/>
      </xdr:nvCxnSpPr>
      <xdr:spPr>
        <a:xfrm flipV="1">
          <a:off x="21323300" y="10805237"/>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139014</xdr:rowOff>
    </xdr:from>
    <xdr:to>
      <xdr:col>107</xdr:col>
      <xdr:colOff>101600</xdr:colOff>
      <xdr:row>63</xdr:row>
      <xdr:rowOff>69164</xdr:rowOff>
    </xdr:to>
    <xdr:sp macro="" textlink="">
      <xdr:nvSpPr>
        <xdr:cNvPr id="609" name="楕円 608">
          <a:extLst>
            <a:ext uri="{FF2B5EF4-FFF2-40B4-BE49-F238E27FC236}">
              <a16:creationId xmlns:a16="http://schemas.microsoft.com/office/drawing/2014/main" id="{CD8315B9-B0E1-4777-BA9F-4F40C4B2C524}"/>
            </a:ext>
          </a:extLst>
        </xdr:cNvPr>
        <xdr:cNvSpPr/>
      </xdr:nvSpPr>
      <xdr:spPr>
        <a:xfrm>
          <a:off x="20383500" y="107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11506</xdr:rowOff>
    </xdr:from>
    <xdr:to>
      <xdr:col>111</xdr:col>
      <xdr:colOff>177800</xdr:colOff>
      <xdr:row>63</xdr:row>
      <xdr:rowOff>18364</xdr:rowOff>
    </xdr:to>
    <xdr:cxnSp macro="">
      <xdr:nvCxnSpPr>
        <xdr:cNvPr id="610" name="直線コネクタ 609">
          <a:extLst>
            <a:ext uri="{FF2B5EF4-FFF2-40B4-BE49-F238E27FC236}">
              <a16:creationId xmlns:a16="http://schemas.microsoft.com/office/drawing/2014/main" id="{F14F36CB-F8D4-4094-A353-45C815234A4B}"/>
            </a:ext>
          </a:extLst>
        </xdr:cNvPr>
        <xdr:cNvCxnSpPr/>
      </xdr:nvCxnSpPr>
      <xdr:spPr>
        <a:xfrm flipV="1">
          <a:off x="20434300" y="108128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145567</xdr:rowOff>
    </xdr:from>
    <xdr:to>
      <xdr:col>102</xdr:col>
      <xdr:colOff>165100</xdr:colOff>
      <xdr:row>63</xdr:row>
      <xdr:rowOff>75717</xdr:rowOff>
    </xdr:to>
    <xdr:sp macro="" textlink="">
      <xdr:nvSpPr>
        <xdr:cNvPr id="611" name="楕円 610">
          <a:extLst>
            <a:ext uri="{FF2B5EF4-FFF2-40B4-BE49-F238E27FC236}">
              <a16:creationId xmlns:a16="http://schemas.microsoft.com/office/drawing/2014/main" id="{468C5915-5AD1-4938-BA70-00B0380727DB}"/>
            </a:ext>
          </a:extLst>
        </xdr:cNvPr>
        <xdr:cNvSpPr/>
      </xdr:nvSpPr>
      <xdr:spPr>
        <a:xfrm>
          <a:off x="19494500" y="107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18364</xdr:rowOff>
    </xdr:from>
    <xdr:to>
      <xdr:col>107</xdr:col>
      <xdr:colOff>50800</xdr:colOff>
      <xdr:row>63</xdr:row>
      <xdr:rowOff>24917</xdr:rowOff>
    </xdr:to>
    <xdr:cxnSp macro="">
      <xdr:nvCxnSpPr>
        <xdr:cNvPr id="612" name="直線コネクタ 611">
          <a:extLst>
            <a:ext uri="{FF2B5EF4-FFF2-40B4-BE49-F238E27FC236}">
              <a16:creationId xmlns:a16="http://schemas.microsoft.com/office/drawing/2014/main" id="{9E73058B-B0E1-4E8D-92B2-7A585D8E3A24}"/>
            </a:ext>
          </a:extLst>
        </xdr:cNvPr>
        <xdr:cNvCxnSpPr/>
      </xdr:nvCxnSpPr>
      <xdr:spPr>
        <a:xfrm flipV="1">
          <a:off x="19545300" y="10819714"/>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153645</xdr:rowOff>
    </xdr:from>
    <xdr:to>
      <xdr:col>98</xdr:col>
      <xdr:colOff>38100</xdr:colOff>
      <xdr:row>63</xdr:row>
      <xdr:rowOff>83795</xdr:rowOff>
    </xdr:to>
    <xdr:sp macro="" textlink="">
      <xdr:nvSpPr>
        <xdr:cNvPr id="613" name="楕円 612">
          <a:extLst>
            <a:ext uri="{FF2B5EF4-FFF2-40B4-BE49-F238E27FC236}">
              <a16:creationId xmlns:a16="http://schemas.microsoft.com/office/drawing/2014/main" id="{14A12D8B-8105-496F-AC3F-F97A34596FD1}"/>
            </a:ext>
          </a:extLst>
        </xdr:cNvPr>
        <xdr:cNvSpPr/>
      </xdr:nvSpPr>
      <xdr:spPr>
        <a:xfrm>
          <a:off x="18605500" y="107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24917</xdr:rowOff>
    </xdr:from>
    <xdr:to>
      <xdr:col>102</xdr:col>
      <xdr:colOff>114300</xdr:colOff>
      <xdr:row>63</xdr:row>
      <xdr:rowOff>32995</xdr:rowOff>
    </xdr:to>
    <xdr:cxnSp macro="">
      <xdr:nvCxnSpPr>
        <xdr:cNvPr id="614" name="直線コネクタ 613">
          <a:extLst>
            <a:ext uri="{FF2B5EF4-FFF2-40B4-BE49-F238E27FC236}">
              <a16:creationId xmlns:a16="http://schemas.microsoft.com/office/drawing/2014/main" id="{3E9AA97B-4686-4552-B0BF-57AFC4DA50BA}"/>
            </a:ext>
          </a:extLst>
        </xdr:cNvPr>
        <xdr:cNvCxnSpPr/>
      </xdr:nvCxnSpPr>
      <xdr:spPr>
        <a:xfrm flipV="1">
          <a:off x="18656300" y="10826267"/>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615" name="n_1aveValue【学校施設】&#10;一人当たり面積">
          <a:extLst>
            <a:ext uri="{FF2B5EF4-FFF2-40B4-BE49-F238E27FC236}">
              <a16:creationId xmlns:a16="http://schemas.microsoft.com/office/drawing/2014/main" id="{8F08934E-9D19-4FFC-AF14-B7F6DAD98893}"/>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6" name="n_2aveValue【学校施設】&#10;一人当たり面積">
          <a:extLst>
            <a:ext uri="{FF2B5EF4-FFF2-40B4-BE49-F238E27FC236}">
              <a16:creationId xmlns:a16="http://schemas.microsoft.com/office/drawing/2014/main" id="{3C9CC19B-A6FF-4544-BB25-542CE3D3B584}"/>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7" name="n_3aveValue【学校施設】&#10;一人当たり面積">
          <a:extLst>
            <a:ext uri="{FF2B5EF4-FFF2-40B4-BE49-F238E27FC236}">
              <a16:creationId xmlns:a16="http://schemas.microsoft.com/office/drawing/2014/main" id="{3E68E702-5404-445D-97FA-CBD3393682EE}"/>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618" name="n_4aveValue【学校施設】&#10;一人当たり面積">
          <a:extLst>
            <a:ext uri="{FF2B5EF4-FFF2-40B4-BE49-F238E27FC236}">
              <a16:creationId xmlns:a16="http://schemas.microsoft.com/office/drawing/2014/main" id="{75360D15-E2AC-4580-B734-7F673BE566A6}"/>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53433</xdr:rowOff>
    </xdr:from>
    <xdr:ext cx="469744" cy="259045"/>
    <xdr:sp macro="" textlink="">
      <xdr:nvSpPr>
        <xdr:cNvPr id="619" name="n_1mainValue【学校施設】&#10;一人当たり面積">
          <a:extLst>
            <a:ext uri="{FF2B5EF4-FFF2-40B4-BE49-F238E27FC236}">
              <a16:creationId xmlns:a16="http://schemas.microsoft.com/office/drawing/2014/main" id="{9194D07F-E58F-4151-85AF-C41D23EF01CB}"/>
            </a:ext>
          </a:extLst>
        </xdr:cNvPr>
        <xdr:cNvSpPr txBox="1"/>
      </xdr:nvSpPr>
      <xdr:spPr>
        <a:xfrm>
          <a:off x="21075727" y="1085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60291</xdr:rowOff>
    </xdr:from>
    <xdr:ext cx="469744" cy="259045"/>
    <xdr:sp macro="" textlink="">
      <xdr:nvSpPr>
        <xdr:cNvPr id="620" name="n_2mainValue【学校施設】&#10;一人当たり面積">
          <a:extLst>
            <a:ext uri="{FF2B5EF4-FFF2-40B4-BE49-F238E27FC236}">
              <a16:creationId xmlns:a16="http://schemas.microsoft.com/office/drawing/2014/main" id="{98DA0E7B-D943-475D-9BF2-7A4AD8F4294B}"/>
            </a:ext>
          </a:extLst>
        </xdr:cNvPr>
        <xdr:cNvSpPr txBox="1"/>
      </xdr:nvSpPr>
      <xdr:spPr>
        <a:xfrm>
          <a:off x="20199427" y="1086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66844</xdr:rowOff>
    </xdr:from>
    <xdr:ext cx="469744" cy="259045"/>
    <xdr:sp macro="" textlink="">
      <xdr:nvSpPr>
        <xdr:cNvPr id="621" name="n_3mainValue【学校施設】&#10;一人当たり面積">
          <a:extLst>
            <a:ext uri="{FF2B5EF4-FFF2-40B4-BE49-F238E27FC236}">
              <a16:creationId xmlns:a16="http://schemas.microsoft.com/office/drawing/2014/main" id="{8642E6DB-F960-4EE1-8FDB-8E53207C7E6C}"/>
            </a:ext>
          </a:extLst>
        </xdr:cNvPr>
        <xdr:cNvSpPr txBox="1"/>
      </xdr:nvSpPr>
      <xdr:spPr>
        <a:xfrm>
          <a:off x="19310427" y="1086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74922</xdr:rowOff>
    </xdr:from>
    <xdr:ext cx="469744" cy="259045"/>
    <xdr:sp macro="" textlink="">
      <xdr:nvSpPr>
        <xdr:cNvPr id="622" name="n_4mainValue【学校施設】&#10;一人当たり面積">
          <a:extLst>
            <a:ext uri="{FF2B5EF4-FFF2-40B4-BE49-F238E27FC236}">
              <a16:creationId xmlns:a16="http://schemas.microsoft.com/office/drawing/2014/main" id="{0211036F-34C5-4FEE-BF41-AA72448B00EE}"/>
            </a:ext>
          </a:extLst>
        </xdr:cNvPr>
        <xdr:cNvSpPr txBox="1"/>
      </xdr:nvSpPr>
      <xdr:spPr>
        <a:xfrm>
          <a:off x="18421427" y="108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356E1D05-45CC-4585-9D61-2899043AA7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82BD4A2-508D-4A70-8A13-49AE2C37CE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D4FFF28-BE51-4810-85D1-14EFFB60720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D3A614B-AC2D-4E87-8AA9-2928D8030B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E0D89D0-0A88-4B12-BDEF-BA1813B837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206D55A5-3DC7-4424-84FC-2A06102428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9443834-E05C-47F7-B1B1-370E4D9DAC5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2E0A28E-879F-4D73-BD18-83539773820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EC59E22-7391-4217-B829-CD8D9CBEB34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99440B64-C48B-4989-B2C8-742146C21D8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618E4675-79E5-4356-B6A1-7169179A8E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BEB22311-3936-42FC-9651-DAEC993C95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BC8EEA94-FFF6-42AC-AC8D-61128AD6BD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32B1204-1625-4734-AB9B-FA187E6122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3D9FC239-C04E-4A47-ADCE-A18CA5306C6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B61C0F6-670A-497B-9E66-22A48DB1AA7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1A8E3854-823B-4E4C-B629-DD246534564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AC526E37-FC18-49F3-83E8-7DDE473F40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43430DF0-A596-4A1A-8DD5-4D9AA9D617E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D4B14A9E-45D1-4DF0-85B8-2DD27C992C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87C3A728-AF8E-4473-98CD-01BD847E3F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F96CC2C4-500E-4A0D-9057-87E48F70029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1B10B642-83B6-45EB-90DA-4645FECAAA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1FDE8BB-254D-4876-AB1E-6756A70E86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F59F11CB-896F-4E10-9F6E-554D6AF53FE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8AFDCD7E-3440-4AE3-98B1-1C6B4680DD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E93A2D1D-BBA4-4942-9E4E-E4CB99434D0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5594B0D5-43A5-444A-A225-583F5DC057F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E68D9C2F-09DB-4845-9BFA-4125ABDFD4D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28146983-B8C3-4835-9498-81B961682D3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213DA954-8BDC-45E6-BADE-06295FC7345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BD2A8DDB-4BF9-4F22-874A-2891BF76254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ED2737EC-74A7-4A7B-8B69-A8B78C71C3A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2D04F5D0-6DD0-47F2-AE94-4EB9B684348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2C5DD175-FA15-434C-ACA3-5E10740ABFC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1C584ACD-35FF-4C7B-8B57-9E9876F6188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BCAEFF57-FB3D-498A-B214-1EBAF8F1FB2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797AAA4C-976A-4EDB-859F-5FAE0181F0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9959E071-27CA-44C5-B91B-9B37A3EA4621}"/>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66450788-BA1A-42C4-ABE7-53A9B9A483E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20346623-1280-4218-9AE3-4CE345A79DC2}"/>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104B6ACA-86C1-4B9C-91E1-987B6FCA710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F786DABB-D1EC-411B-99C9-4C30DB1904D7}"/>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a:extLst>
            <a:ext uri="{FF2B5EF4-FFF2-40B4-BE49-F238E27FC236}">
              <a16:creationId xmlns:a16="http://schemas.microsoft.com/office/drawing/2014/main" id="{4584B674-D1F8-4964-93C0-35EE263B4EDE}"/>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a:extLst>
            <a:ext uri="{FF2B5EF4-FFF2-40B4-BE49-F238E27FC236}">
              <a16:creationId xmlns:a16="http://schemas.microsoft.com/office/drawing/2014/main" id="{35EE85C8-5D1B-49C8-9341-90632799E86C}"/>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a:extLst>
            <a:ext uri="{FF2B5EF4-FFF2-40B4-BE49-F238E27FC236}">
              <a16:creationId xmlns:a16="http://schemas.microsoft.com/office/drawing/2014/main" id="{424B3418-8A49-4BD8-BA1B-A8AAD2EDCA93}"/>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a:extLst>
            <a:ext uri="{FF2B5EF4-FFF2-40B4-BE49-F238E27FC236}">
              <a16:creationId xmlns:a16="http://schemas.microsoft.com/office/drawing/2014/main" id="{71A79490-CC6C-4275-A2EA-A7B83255391D}"/>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a:extLst>
            <a:ext uri="{FF2B5EF4-FFF2-40B4-BE49-F238E27FC236}">
              <a16:creationId xmlns:a16="http://schemas.microsoft.com/office/drawing/2014/main" id="{20CF4C54-66EE-4029-8819-E7B425AF5369}"/>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a:extLst>
            <a:ext uri="{FF2B5EF4-FFF2-40B4-BE49-F238E27FC236}">
              <a16:creationId xmlns:a16="http://schemas.microsoft.com/office/drawing/2014/main" id="{5787AC4A-8156-4197-BE84-7AA98DFBA143}"/>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a:extLst>
            <a:ext uri="{FF2B5EF4-FFF2-40B4-BE49-F238E27FC236}">
              <a16:creationId xmlns:a16="http://schemas.microsoft.com/office/drawing/2014/main" id="{2882363E-2CF5-4117-AB33-DF8C5D9725B5}"/>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a:extLst>
            <a:ext uri="{FF2B5EF4-FFF2-40B4-BE49-F238E27FC236}">
              <a16:creationId xmlns:a16="http://schemas.microsoft.com/office/drawing/2014/main" id="{62F7737B-C791-4F55-8536-FDBE91E611EE}"/>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9239B77-B6D9-43E7-8E35-3F0702B422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B1E8F5B-E39F-4807-9C8F-2AA3106D26D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5E54D3D-E007-430A-AC24-BF59F8328FD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EAECEA4-E564-4D8F-98D7-9B7113BD17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C597603-1A28-401C-AAFA-A6B075006FA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679" name="楕円 678">
          <a:extLst>
            <a:ext uri="{FF2B5EF4-FFF2-40B4-BE49-F238E27FC236}">
              <a16:creationId xmlns:a16="http://schemas.microsoft.com/office/drawing/2014/main" id="{E1E41153-3A51-46D2-A6D7-9DB7F7355306}"/>
            </a:ext>
          </a:extLst>
        </xdr:cNvPr>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127652</xdr:rowOff>
    </xdr:from>
    <xdr:ext cx="405111" cy="259045"/>
    <xdr:sp macro="" textlink="">
      <xdr:nvSpPr>
        <xdr:cNvPr id="680" name="【公民館】&#10;有形固定資産減価償却率該当値テキスト">
          <a:extLst>
            <a:ext uri="{FF2B5EF4-FFF2-40B4-BE49-F238E27FC236}">
              <a16:creationId xmlns:a16="http://schemas.microsoft.com/office/drawing/2014/main" id="{1618DC50-93EA-4506-A900-F4321A64220F}"/>
            </a:ext>
          </a:extLst>
        </xdr:cNvPr>
        <xdr:cNvSpPr txBox="1"/>
      </xdr:nvSpPr>
      <xdr:spPr>
        <a:xfrm>
          <a:off x="16357600" y="183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681" name="楕円 680">
          <a:extLst>
            <a:ext uri="{FF2B5EF4-FFF2-40B4-BE49-F238E27FC236}">
              <a16:creationId xmlns:a16="http://schemas.microsoft.com/office/drawing/2014/main" id="{BF026AB0-D410-40B3-9807-C0F6652EC68E}"/>
            </a:ext>
          </a:extLst>
        </xdr:cNvPr>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28575</xdr:rowOff>
    </xdr:to>
    <xdr:cxnSp macro="">
      <xdr:nvCxnSpPr>
        <xdr:cNvPr id="682" name="直線コネクタ 681">
          <a:extLst>
            <a:ext uri="{FF2B5EF4-FFF2-40B4-BE49-F238E27FC236}">
              <a16:creationId xmlns:a16="http://schemas.microsoft.com/office/drawing/2014/main" id="{92A98764-1819-44FD-9DEE-DACF5139C299}"/>
            </a:ext>
          </a:extLst>
        </xdr:cNvPr>
        <xdr:cNvCxnSpPr/>
      </xdr:nvCxnSpPr>
      <xdr:spPr>
        <a:xfrm>
          <a:off x="15481300" y="18341339"/>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78739</xdr:rowOff>
    </xdr:from>
    <xdr:to>
      <xdr:col>76</xdr:col>
      <xdr:colOff>165100</xdr:colOff>
      <xdr:row>107</xdr:row>
      <xdr:rowOff>8889</xdr:rowOff>
    </xdr:to>
    <xdr:sp macro="" textlink="">
      <xdr:nvSpPr>
        <xdr:cNvPr id="683" name="楕円 682">
          <a:extLst>
            <a:ext uri="{FF2B5EF4-FFF2-40B4-BE49-F238E27FC236}">
              <a16:creationId xmlns:a16="http://schemas.microsoft.com/office/drawing/2014/main" id="{52FA750E-323F-412B-86A6-587C85061D3B}"/>
            </a:ext>
          </a:extLst>
        </xdr:cNvPr>
        <xdr:cNvSpPr/>
      </xdr:nvSpPr>
      <xdr:spPr>
        <a:xfrm>
          <a:off x="14541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129539</xdr:rowOff>
    </xdr:from>
    <xdr:to>
      <xdr:col>81</xdr:col>
      <xdr:colOff>50800</xdr:colOff>
      <xdr:row>106</xdr:row>
      <xdr:rowOff>167639</xdr:rowOff>
    </xdr:to>
    <xdr:cxnSp macro="">
      <xdr:nvCxnSpPr>
        <xdr:cNvPr id="684" name="直線コネクタ 683">
          <a:extLst>
            <a:ext uri="{FF2B5EF4-FFF2-40B4-BE49-F238E27FC236}">
              <a16:creationId xmlns:a16="http://schemas.microsoft.com/office/drawing/2014/main" id="{96267DE5-873E-4519-A356-2E0CD4CC875F}"/>
            </a:ext>
          </a:extLst>
        </xdr:cNvPr>
        <xdr:cNvCxnSpPr/>
      </xdr:nvCxnSpPr>
      <xdr:spPr>
        <a:xfrm>
          <a:off x="14592300" y="18303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48261</xdr:rowOff>
    </xdr:from>
    <xdr:to>
      <xdr:col>72</xdr:col>
      <xdr:colOff>38100</xdr:colOff>
      <xdr:row>107</xdr:row>
      <xdr:rowOff>149861</xdr:rowOff>
    </xdr:to>
    <xdr:sp macro="" textlink="">
      <xdr:nvSpPr>
        <xdr:cNvPr id="685" name="楕円 684">
          <a:extLst>
            <a:ext uri="{FF2B5EF4-FFF2-40B4-BE49-F238E27FC236}">
              <a16:creationId xmlns:a16="http://schemas.microsoft.com/office/drawing/2014/main" id="{BE6CDF87-1095-4545-AE37-343BB01CA9D9}"/>
            </a:ext>
          </a:extLst>
        </xdr:cNvPr>
        <xdr:cNvSpPr/>
      </xdr:nvSpPr>
      <xdr:spPr>
        <a:xfrm>
          <a:off x="13652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129539</xdr:rowOff>
    </xdr:from>
    <xdr:to>
      <xdr:col>76</xdr:col>
      <xdr:colOff>114300</xdr:colOff>
      <xdr:row>107</xdr:row>
      <xdr:rowOff>99061</xdr:rowOff>
    </xdr:to>
    <xdr:cxnSp macro="">
      <xdr:nvCxnSpPr>
        <xdr:cNvPr id="686" name="直線コネクタ 685">
          <a:extLst>
            <a:ext uri="{FF2B5EF4-FFF2-40B4-BE49-F238E27FC236}">
              <a16:creationId xmlns:a16="http://schemas.microsoft.com/office/drawing/2014/main" id="{CB434DE3-3F2F-4122-B2B7-EE9392A23DB1}"/>
            </a:ext>
          </a:extLst>
        </xdr:cNvPr>
        <xdr:cNvCxnSpPr/>
      </xdr:nvCxnSpPr>
      <xdr:spPr>
        <a:xfrm flipV="1">
          <a:off x="13703300" y="1830323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12064</xdr:rowOff>
    </xdr:from>
    <xdr:to>
      <xdr:col>67</xdr:col>
      <xdr:colOff>101600</xdr:colOff>
      <xdr:row>107</xdr:row>
      <xdr:rowOff>113664</xdr:rowOff>
    </xdr:to>
    <xdr:sp macro="" textlink="">
      <xdr:nvSpPr>
        <xdr:cNvPr id="687" name="楕円 686">
          <a:extLst>
            <a:ext uri="{FF2B5EF4-FFF2-40B4-BE49-F238E27FC236}">
              <a16:creationId xmlns:a16="http://schemas.microsoft.com/office/drawing/2014/main" id="{FC31C417-3D71-4755-A731-436577D15B9E}"/>
            </a:ext>
          </a:extLst>
        </xdr:cNvPr>
        <xdr:cNvSpPr/>
      </xdr:nvSpPr>
      <xdr:spPr>
        <a:xfrm>
          <a:off x="1276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62864</xdr:rowOff>
    </xdr:from>
    <xdr:to>
      <xdr:col>71</xdr:col>
      <xdr:colOff>177800</xdr:colOff>
      <xdr:row>107</xdr:row>
      <xdr:rowOff>99061</xdr:rowOff>
    </xdr:to>
    <xdr:cxnSp macro="">
      <xdr:nvCxnSpPr>
        <xdr:cNvPr id="688" name="直線コネクタ 687">
          <a:extLst>
            <a:ext uri="{FF2B5EF4-FFF2-40B4-BE49-F238E27FC236}">
              <a16:creationId xmlns:a16="http://schemas.microsoft.com/office/drawing/2014/main" id="{7CA59BA1-E5DF-40F9-B5CD-721814B0F5A8}"/>
            </a:ext>
          </a:extLst>
        </xdr:cNvPr>
        <xdr:cNvCxnSpPr/>
      </xdr:nvCxnSpPr>
      <xdr:spPr>
        <a:xfrm>
          <a:off x="12814300" y="18408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a:extLst>
            <a:ext uri="{FF2B5EF4-FFF2-40B4-BE49-F238E27FC236}">
              <a16:creationId xmlns:a16="http://schemas.microsoft.com/office/drawing/2014/main" id="{D0742926-CB9A-4B7C-A817-706710701F49}"/>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a:extLst>
            <a:ext uri="{FF2B5EF4-FFF2-40B4-BE49-F238E27FC236}">
              <a16:creationId xmlns:a16="http://schemas.microsoft.com/office/drawing/2014/main" id="{D22B8F26-F64F-42F5-B6D1-D2E323D176E9}"/>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a:extLst>
            <a:ext uri="{FF2B5EF4-FFF2-40B4-BE49-F238E27FC236}">
              <a16:creationId xmlns:a16="http://schemas.microsoft.com/office/drawing/2014/main" id="{F4A24032-9D9F-4FA2-B131-A85CE8724DB1}"/>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a:extLst>
            <a:ext uri="{FF2B5EF4-FFF2-40B4-BE49-F238E27FC236}">
              <a16:creationId xmlns:a16="http://schemas.microsoft.com/office/drawing/2014/main" id="{99A5807B-593D-4F93-8E93-1465430838A6}"/>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693" name="n_1mainValue【公民館】&#10;有形固定資産減価償却率">
          <a:extLst>
            <a:ext uri="{FF2B5EF4-FFF2-40B4-BE49-F238E27FC236}">
              <a16:creationId xmlns:a16="http://schemas.microsoft.com/office/drawing/2014/main" id="{57A5A91E-08F1-477D-B5C4-D061A877D215}"/>
            </a:ext>
          </a:extLst>
        </xdr:cNvPr>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xdr:rowOff>
    </xdr:from>
    <xdr:ext cx="405111" cy="259045"/>
    <xdr:sp macro="" textlink="">
      <xdr:nvSpPr>
        <xdr:cNvPr id="694" name="n_2mainValue【公民館】&#10;有形固定資産減価償却率">
          <a:extLst>
            <a:ext uri="{FF2B5EF4-FFF2-40B4-BE49-F238E27FC236}">
              <a16:creationId xmlns:a16="http://schemas.microsoft.com/office/drawing/2014/main" id="{7BA623BB-FAF8-4E28-8E50-5926C2631F44}"/>
            </a:ext>
          </a:extLst>
        </xdr:cNvPr>
        <xdr:cNvSpPr txBox="1"/>
      </xdr:nvSpPr>
      <xdr:spPr>
        <a:xfrm>
          <a:off x="143897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140988</xdr:rowOff>
    </xdr:from>
    <xdr:ext cx="405111" cy="259045"/>
    <xdr:sp macro="" textlink="">
      <xdr:nvSpPr>
        <xdr:cNvPr id="695" name="n_3mainValue【公民館】&#10;有形固定資産減価償却率">
          <a:extLst>
            <a:ext uri="{FF2B5EF4-FFF2-40B4-BE49-F238E27FC236}">
              <a16:creationId xmlns:a16="http://schemas.microsoft.com/office/drawing/2014/main" id="{28F70CE4-67F5-4A89-8409-5AD4717B2319}"/>
            </a:ext>
          </a:extLst>
        </xdr:cNvPr>
        <xdr:cNvSpPr txBox="1"/>
      </xdr:nvSpPr>
      <xdr:spPr>
        <a:xfrm>
          <a:off x="13500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104791</xdr:rowOff>
    </xdr:from>
    <xdr:ext cx="405111" cy="259045"/>
    <xdr:sp macro="" textlink="">
      <xdr:nvSpPr>
        <xdr:cNvPr id="696" name="n_4mainValue【公民館】&#10;有形固定資産減価償却率">
          <a:extLst>
            <a:ext uri="{FF2B5EF4-FFF2-40B4-BE49-F238E27FC236}">
              <a16:creationId xmlns:a16="http://schemas.microsoft.com/office/drawing/2014/main" id="{14AA0CB7-033C-42C3-986A-E3372E212858}"/>
            </a:ext>
          </a:extLst>
        </xdr:cNvPr>
        <xdr:cNvSpPr txBox="1"/>
      </xdr:nvSpPr>
      <xdr:spPr>
        <a:xfrm>
          <a:off x="12611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F5884CCC-A5AD-4C25-9421-3A583D470D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56DF2568-F5C4-4E6E-8E17-7DE13901A0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E99A2CA3-61B9-46E0-8592-E2CB00A96F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EEF57AEF-6842-4A6B-8F52-F0356B73B39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7791E994-B702-4828-BB24-5E499A4A8C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D60337A4-7D2E-432A-A756-71C0933CA1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CDDC25F7-2E91-40FC-9CB2-0F982425266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27E10C1F-5B79-4A9A-8244-E8DB860677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7B5444B0-4AB5-4BFA-8C62-1D6FF2A40A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427C1449-B2D9-4B28-84DB-0CE6D57A5E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8E52348B-87DE-49C5-9BF4-C5FC9723FD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999BEB7E-D0CC-45F0-8E53-63051337E78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C576074C-21F7-4E94-94D3-CDA771B99DE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62D11BEA-1726-4DA6-8526-EEBBA2A032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F63633B3-839A-475D-B2F1-FF352EC6FE6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811235BE-A73D-47A3-AF81-8B9E4D5918A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2BFDDD51-6A0D-4000-AB7E-D02043AF53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CFA6AE23-6541-41C5-88DE-9070128BB5E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BC28B905-15E6-43C5-B058-C8D2B964DF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12AD9451-3C0A-446C-9C1B-9F16707E65F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812CB32D-22AF-4E13-ACBA-3B1462C584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a:extLst>
            <a:ext uri="{FF2B5EF4-FFF2-40B4-BE49-F238E27FC236}">
              <a16:creationId xmlns:a16="http://schemas.microsoft.com/office/drawing/2014/main" id="{0B184727-7ADB-4D95-85E3-4C93A3700C57}"/>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2309DF3F-86E0-49F6-9093-BB792041DA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a:extLst>
            <a:ext uri="{FF2B5EF4-FFF2-40B4-BE49-F238E27FC236}">
              <a16:creationId xmlns:a16="http://schemas.microsoft.com/office/drawing/2014/main" id="{26B9A7CF-B894-4EFC-AE48-27106EE34E10}"/>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a:extLst>
            <a:ext uri="{FF2B5EF4-FFF2-40B4-BE49-F238E27FC236}">
              <a16:creationId xmlns:a16="http://schemas.microsoft.com/office/drawing/2014/main" id="{7302EE15-21C2-40D3-AFBA-5E63C0D319A6}"/>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a:extLst>
            <a:ext uri="{FF2B5EF4-FFF2-40B4-BE49-F238E27FC236}">
              <a16:creationId xmlns:a16="http://schemas.microsoft.com/office/drawing/2014/main" id="{98A302F7-9F98-4E96-A55E-A1A051F87E78}"/>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a:extLst>
            <a:ext uri="{FF2B5EF4-FFF2-40B4-BE49-F238E27FC236}">
              <a16:creationId xmlns:a16="http://schemas.microsoft.com/office/drawing/2014/main" id="{7D540DBE-C1A6-42FC-AF09-4788EF616E83}"/>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a:extLst>
            <a:ext uri="{FF2B5EF4-FFF2-40B4-BE49-F238E27FC236}">
              <a16:creationId xmlns:a16="http://schemas.microsoft.com/office/drawing/2014/main" id="{C0CB657D-3E98-4866-90B6-9F15817C4099}"/>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725" name="【公民館】&#10;一人当たり面積平均値テキスト">
          <a:extLst>
            <a:ext uri="{FF2B5EF4-FFF2-40B4-BE49-F238E27FC236}">
              <a16:creationId xmlns:a16="http://schemas.microsoft.com/office/drawing/2014/main" id="{571F9404-B032-4126-885D-F3EEFCC4C4C5}"/>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a:extLst>
            <a:ext uri="{FF2B5EF4-FFF2-40B4-BE49-F238E27FC236}">
              <a16:creationId xmlns:a16="http://schemas.microsoft.com/office/drawing/2014/main" id="{63EBCD95-DC26-4F5C-B719-6ACC6FDB59BF}"/>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a:extLst>
            <a:ext uri="{FF2B5EF4-FFF2-40B4-BE49-F238E27FC236}">
              <a16:creationId xmlns:a16="http://schemas.microsoft.com/office/drawing/2014/main" id="{52709C1E-64AF-40A6-AB0F-C4E774C31AF9}"/>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a:extLst>
            <a:ext uri="{FF2B5EF4-FFF2-40B4-BE49-F238E27FC236}">
              <a16:creationId xmlns:a16="http://schemas.microsoft.com/office/drawing/2014/main" id="{3D726B5C-A978-46F9-A7F5-AE14936199D0}"/>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a:extLst>
            <a:ext uri="{FF2B5EF4-FFF2-40B4-BE49-F238E27FC236}">
              <a16:creationId xmlns:a16="http://schemas.microsoft.com/office/drawing/2014/main" id="{AF80BC0E-A653-4763-A529-3FC7E6EA6FB3}"/>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a:extLst>
            <a:ext uri="{FF2B5EF4-FFF2-40B4-BE49-F238E27FC236}">
              <a16:creationId xmlns:a16="http://schemas.microsoft.com/office/drawing/2014/main" id="{912B2865-D93F-4D09-9506-D6844C7AF1AE}"/>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33C88A4-AABA-4D83-9652-BCE9592FE8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72343F7-D432-41B1-BCC4-93021ADAD33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81BCCB95-F1C1-47F9-88B7-391C785C8A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DA26F49-656F-4201-A185-13323243A2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119684F7-7FD5-4CCF-94CB-D32CA8ACBF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13588</xdr:rowOff>
    </xdr:from>
    <xdr:to>
      <xdr:col>116</xdr:col>
      <xdr:colOff>114300</xdr:colOff>
      <xdr:row>108</xdr:row>
      <xdr:rowOff>115188</xdr:rowOff>
    </xdr:to>
    <xdr:sp macro="" textlink="">
      <xdr:nvSpPr>
        <xdr:cNvPr id="736" name="楕円 735">
          <a:extLst>
            <a:ext uri="{FF2B5EF4-FFF2-40B4-BE49-F238E27FC236}">
              <a16:creationId xmlns:a16="http://schemas.microsoft.com/office/drawing/2014/main" id="{8F2D7741-BE72-4AA1-8D71-0D90B0E43BBD}"/>
            </a:ext>
          </a:extLst>
        </xdr:cNvPr>
        <xdr:cNvSpPr/>
      </xdr:nvSpPr>
      <xdr:spPr>
        <a:xfrm>
          <a:off x="22110700" y="185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99965</xdr:rowOff>
    </xdr:from>
    <xdr:ext cx="469744" cy="259045"/>
    <xdr:sp macro="" textlink="">
      <xdr:nvSpPr>
        <xdr:cNvPr id="737" name="【公民館】&#10;一人当たり面積該当値テキスト">
          <a:extLst>
            <a:ext uri="{FF2B5EF4-FFF2-40B4-BE49-F238E27FC236}">
              <a16:creationId xmlns:a16="http://schemas.microsoft.com/office/drawing/2014/main" id="{31A7A0E5-7F24-49F2-858D-B9081D42044A}"/>
            </a:ext>
          </a:extLst>
        </xdr:cNvPr>
        <xdr:cNvSpPr txBox="1"/>
      </xdr:nvSpPr>
      <xdr:spPr>
        <a:xfrm>
          <a:off x="22199600" y="184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16256</xdr:rowOff>
    </xdr:from>
    <xdr:to>
      <xdr:col>112</xdr:col>
      <xdr:colOff>38100</xdr:colOff>
      <xdr:row>108</xdr:row>
      <xdr:rowOff>117856</xdr:rowOff>
    </xdr:to>
    <xdr:sp macro="" textlink="">
      <xdr:nvSpPr>
        <xdr:cNvPr id="738" name="楕円 737">
          <a:extLst>
            <a:ext uri="{FF2B5EF4-FFF2-40B4-BE49-F238E27FC236}">
              <a16:creationId xmlns:a16="http://schemas.microsoft.com/office/drawing/2014/main" id="{104C7379-E7B8-485E-82C9-57ADBF3997BA}"/>
            </a:ext>
          </a:extLst>
        </xdr:cNvPr>
        <xdr:cNvSpPr/>
      </xdr:nvSpPr>
      <xdr:spPr>
        <a:xfrm>
          <a:off x="21272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64388</xdr:rowOff>
    </xdr:from>
    <xdr:to>
      <xdr:col>116</xdr:col>
      <xdr:colOff>63500</xdr:colOff>
      <xdr:row>108</xdr:row>
      <xdr:rowOff>67056</xdr:rowOff>
    </xdr:to>
    <xdr:cxnSp macro="">
      <xdr:nvCxnSpPr>
        <xdr:cNvPr id="739" name="直線コネクタ 738">
          <a:extLst>
            <a:ext uri="{FF2B5EF4-FFF2-40B4-BE49-F238E27FC236}">
              <a16:creationId xmlns:a16="http://schemas.microsoft.com/office/drawing/2014/main" id="{5B13BFF3-7215-479E-A77C-FFC8197FF7E9}"/>
            </a:ext>
          </a:extLst>
        </xdr:cNvPr>
        <xdr:cNvCxnSpPr/>
      </xdr:nvCxnSpPr>
      <xdr:spPr>
        <a:xfrm flipV="1">
          <a:off x="21323300" y="18580988"/>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18732</xdr:rowOff>
    </xdr:from>
    <xdr:to>
      <xdr:col>107</xdr:col>
      <xdr:colOff>101600</xdr:colOff>
      <xdr:row>108</xdr:row>
      <xdr:rowOff>120332</xdr:rowOff>
    </xdr:to>
    <xdr:sp macro="" textlink="">
      <xdr:nvSpPr>
        <xdr:cNvPr id="740" name="楕円 739">
          <a:extLst>
            <a:ext uri="{FF2B5EF4-FFF2-40B4-BE49-F238E27FC236}">
              <a16:creationId xmlns:a16="http://schemas.microsoft.com/office/drawing/2014/main" id="{1557448A-509E-45BA-A6E9-E53C1BFB8F41}"/>
            </a:ext>
          </a:extLst>
        </xdr:cNvPr>
        <xdr:cNvSpPr/>
      </xdr:nvSpPr>
      <xdr:spPr>
        <a:xfrm>
          <a:off x="20383500" y="185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67056</xdr:rowOff>
    </xdr:from>
    <xdr:to>
      <xdr:col>111</xdr:col>
      <xdr:colOff>177800</xdr:colOff>
      <xdr:row>108</xdr:row>
      <xdr:rowOff>69532</xdr:rowOff>
    </xdr:to>
    <xdr:cxnSp macro="">
      <xdr:nvCxnSpPr>
        <xdr:cNvPr id="741" name="直線コネクタ 740">
          <a:extLst>
            <a:ext uri="{FF2B5EF4-FFF2-40B4-BE49-F238E27FC236}">
              <a16:creationId xmlns:a16="http://schemas.microsoft.com/office/drawing/2014/main" id="{486D8E21-A851-4510-BBC2-C3840D264333}"/>
            </a:ext>
          </a:extLst>
        </xdr:cNvPr>
        <xdr:cNvCxnSpPr/>
      </xdr:nvCxnSpPr>
      <xdr:spPr>
        <a:xfrm flipV="1">
          <a:off x="20434300" y="18583656"/>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21210</xdr:rowOff>
    </xdr:from>
    <xdr:to>
      <xdr:col>102</xdr:col>
      <xdr:colOff>165100</xdr:colOff>
      <xdr:row>108</xdr:row>
      <xdr:rowOff>122810</xdr:rowOff>
    </xdr:to>
    <xdr:sp macro="" textlink="">
      <xdr:nvSpPr>
        <xdr:cNvPr id="742" name="楕円 741">
          <a:extLst>
            <a:ext uri="{FF2B5EF4-FFF2-40B4-BE49-F238E27FC236}">
              <a16:creationId xmlns:a16="http://schemas.microsoft.com/office/drawing/2014/main" id="{261F1800-B672-47AD-983A-67D43F66A75A}"/>
            </a:ext>
          </a:extLst>
        </xdr:cNvPr>
        <xdr:cNvSpPr/>
      </xdr:nvSpPr>
      <xdr:spPr>
        <a:xfrm>
          <a:off x="19494500" y="18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69532</xdr:rowOff>
    </xdr:from>
    <xdr:to>
      <xdr:col>107</xdr:col>
      <xdr:colOff>50800</xdr:colOff>
      <xdr:row>108</xdr:row>
      <xdr:rowOff>72010</xdr:rowOff>
    </xdr:to>
    <xdr:cxnSp macro="">
      <xdr:nvCxnSpPr>
        <xdr:cNvPr id="743" name="直線コネクタ 742">
          <a:extLst>
            <a:ext uri="{FF2B5EF4-FFF2-40B4-BE49-F238E27FC236}">
              <a16:creationId xmlns:a16="http://schemas.microsoft.com/office/drawing/2014/main" id="{039AD012-CF22-4242-B918-46408E14B2F3}"/>
            </a:ext>
          </a:extLst>
        </xdr:cNvPr>
        <xdr:cNvCxnSpPr/>
      </xdr:nvCxnSpPr>
      <xdr:spPr>
        <a:xfrm flipV="1">
          <a:off x="19545300" y="18586132"/>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24067</xdr:rowOff>
    </xdr:from>
    <xdr:to>
      <xdr:col>98</xdr:col>
      <xdr:colOff>38100</xdr:colOff>
      <xdr:row>108</xdr:row>
      <xdr:rowOff>125667</xdr:rowOff>
    </xdr:to>
    <xdr:sp macro="" textlink="">
      <xdr:nvSpPr>
        <xdr:cNvPr id="744" name="楕円 743">
          <a:extLst>
            <a:ext uri="{FF2B5EF4-FFF2-40B4-BE49-F238E27FC236}">
              <a16:creationId xmlns:a16="http://schemas.microsoft.com/office/drawing/2014/main" id="{0D9DD68B-9913-4FBF-A679-94D76E57293D}"/>
            </a:ext>
          </a:extLst>
        </xdr:cNvPr>
        <xdr:cNvSpPr/>
      </xdr:nvSpPr>
      <xdr:spPr>
        <a:xfrm>
          <a:off x="18605500" y="1854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72010</xdr:rowOff>
    </xdr:from>
    <xdr:to>
      <xdr:col>102</xdr:col>
      <xdr:colOff>114300</xdr:colOff>
      <xdr:row>108</xdr:row>
      <xdr:rowOff>74867</xdr:rowOff>
    </xdr:to>
    <xdr:cxnSp macro="">
      <xdr:nvCxnSpPr>
        <xdr:cNvPr id="745" name="直線コネクタ 744">
          <a:extLst>
            <a:ext uri="{FF2B5EF4-FFF2-40B4-BE49-F238E27FC236}">
              <a16:creationId xmlns:a16="http://schemas.microsoft.com/office/drawing/2014/main" id="{8852AD6E-0FE0-4D65-86B4-D045CBC6C499}"/>
            </a:ext>
          </a:extLst>
        </xdr:cNvPr>
        <xdr:cNvCxnSpPr/>
      </xdr:nvCxnSpPr>
      <xdr:spPr>
        <a:xfrm flipV="1">
          <a:off x="18656300" y="1858861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746" name="n_1aveValue【公民館】&#10;一人当たり面積">
          <a:extLst>
            <a:ext uri="{FF2B5EF4-FFF2-40B4-BE49-F238E27FC236}">
              <a16:creationId xmlns:a16="http://schemas.microsoft.com/office/drawing/2014/main" id="{F0B5854F-A31C-4ADA-BCD8-00A9A48C7CB3}"/>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747" name="n_2aveValue【公民館】&#10;一人当たり面積">
          <a:extLst>
            <a:ext uri="{FF2B5EF4-FFF2-40B4-BE49-F238E27FC236}">
              <a16:creationId xmlns:a16="http://schemas.microsoft.com/office/drawing/2014/main" id="{2B8616AF-68B0-4D40-990C-CD0A024AEE8A}"/>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748" name="n_3aveValue【公民館】&#10;一人当たり面積">
          <a:extLst>
            <a:ext uri="{FF2B5EF4-FFF2-40B4-BE49-F238E27FC236}">
              <a16:creationId xmlns:a16="http://schemas.microsoft.com/office/drawing/2014/main" id="{A2F788D7-4B86-493C-B788-77D17768DA3C}"/>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749" name="n_4aveValue【公民館】&#10;一人当たり面積">
          <a:extLst>
            <a:ext uri="{FF2B5EF4-FFF2-40B4-BE49-F238E27FC236}">
              <a16:creationId xmlns:a16="http://schemas.microsoft.com/office/drawing/2014/main" id="{4B4AEE88-C26C-48CE-8A68-97D87FD0A0AD}"/>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108983</xdr:rowOff>
    </xdr:from>
    <xdr:ext cx="469744" cy="259045"/>
    <xdr:sp macro="" textlink="">
      <xdr:nvSpPr>
        <xdr:cNvPr id="750" name="n_1mainValue【公民館】&#10;一人当たり面積">
          <a:extLst>
            <a:ext uri="{FF2B5EF4-FFF2-40B4-BE49-F238E27FC236}">
              <a16:creationId xmlns:a16="http://schemas.microsoft.com/office/drawing/2014/main" id="{84375736-9DF4-4850-8A2F-EFE95C748A0B}"/>
            </a:ext>
          </a:extLst>
        </xdr:cNvPr>
        <xdr:cNvSpPr txBox="1"/>
      </xdr:nvSpPr>
      <xdr:spPr>
        <a:xfrm>
          <a:off x="210757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111459</xdr:rowOff>
    </xdr:from>
    <xdr:ext cx="469744" cy="259045"/>
    <xdr:sp macro="" textlink="">
      <xdr:nvSpPr>
        <xdr:cNvPr id="751" name="n_2mainValue【公民館】&#10;一人当たり面積">
          <a:extLst>
            <a:ext uri="{FF2B5EF4-FFF2-40B4-BE49-F238E27FC236}">
              <a16:creationId xmlns:a16="http://schemas.microsoft.com/office/drawing/2014/main" id="{F5882C4B-842C-44AA-A378-7989FDEC681B}"/>
            </a:ext>
          </a:extLst>
        </xdr:cNvPr>
        <xdr:cNvSpPr txBox="1"/>
      </xdr:nvSpPr>
      <xdr:spPr>
        <a:xfrm>
          <a:off x="20199427" y="1862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113937</xdr:rowOff>
    </xdr:from>
    <xdr:ext cx="469744" cy="259045"/>
    <xdr:sp macro="" textlink="">
      <xdr:nvSpPr>
        <xdr:cNvPr id="752" name="n_3mainValue【公民館】&#10;一人当たり面積">
          <a:extLst>
            <a:ext uri="{FF2B5EF4-FFF2-40B4-BE49-F238E27FC236}">
              <a16:creationId xmlns:a16="http://schemas.microsoft.com/office/drawing/2014/main" id="{883771E6-385D-4FA2-BDEC-22A80D9F0158}"/>
            </a:ext>
          </a:extLst>
        </xdr:cNvPr>
        <xdr:cNvSpPr txBox="1"/>
      </xdr:nvSpPr>
      <xdr:spPr>
        <a:xfrm>
          <a:off x="19310427" y="186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116794</xdr:rowOff>
    </xdr:from>
    <xdr:ext cx="469744" cy="259045"/>
    <xdr:sp macro="" textlink="">
      <xdr:nvSpPr>
        <xdr:cNvPr id="753" name="n_4mainValue【公民館】&#10;一人当たり面積">
          <a:extLst>
            <a:ext uri="{FF2B5EF4-FFF2-40B4-BE49-F238E27FC236}">
              <a16:creationId xmlns:a16="http://schemas.microsoft.com/office/drawing/2014/main" id="{A614096E-C0A2-4383-9A73-9716B00C9014}"/>
            </a:ext>
          </a:extLst>
        </xdr:cNvPr>
        <xdr:cNvSpPr txBox="1"/>
      </xdr:nvSpPr>
      <xdr:spPr>
        <a:xfrm>
          <a:off x="18421427" y="1863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53E92601-6E0B-4B9D-A003-21B37A5BAB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4A1EED75-E36C-4511-A5AA-37B0E9AB1A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44BE8CA9-DBA4-4C22-9F1B-DE2EAD72E73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類似団体平均と比較して有形固定資産減価償却率が特に高くなっている施設は、公営住宅、幼稚園・保育所、学校施設である。公営住宅については、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棟すべてが耐用年数の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年を経過しているため、有形固定資産減価償却率は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％となっている。今後も公共施設等総合管理計画に基づき、老朽化対策に取り組んでいく。幼稚園・保育所については、藤里幼稚園が耐用年数の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年を経過しており、藤里保育園も耐用年数</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るため有形固定資産減価償却率が高くなっている。藤里町には幼稚園、保育所はそれぞれ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しかなく、これ以上の統廃合は難しいため、今後も公共施設等総合管理計画及び個別施設計画に基づき老朽化対策に取り組み、子育て環境の維持・向上に努める。学校施設については、藤里中学校が耐用年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年を経過しており、藤里小学校も耐用年数</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ため有形固定資産減価償却率が高くなっている。藤里町では学校施設を統合し、令和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年度に義務教育学校を開校する計画であるため、将来的に有形固定資産減価償却率は改善する見込みである。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総合開発センターの１施設のみの設置となっており、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に対して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経過しているため有形固定資産減価償却率が高くなっている。橋梁・トンネルについては、平成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年に建設した米代線素波里トンネル及び平成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年に建設した米代線鹿瀬内トンネルの耐用年数が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年であるため、有形固定資産減価償却率が低くなっている。今後も公共施設等総合管理計画及び橋梁長寿命化修繕計画に基づき、老朽化対策に努めていく。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80ED5B-A59F-4A52-89F0-0A1F00D62B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EA05788-3E75-4C79-AA82-F7CAE2DDAF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07D8F2B-0AD2-4E21-9C50-84EFC64902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65E2E5-B128-4B9A-B626-2602D8903E4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060DC6-06F8-4838-9BAB-0A06B0D65A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7F97F3-8556-4F0A-A985-65DC4066C7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9BF1B8-615E-4FAD-89DC-B83FB7BDF8B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F59C19-9209-4EFA-B1C2-65E0AB8BB1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E80E04-1A7A-4AF4-BC67-D088718208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538DB5-AB0D-45A0-A3E6-C871EA1536A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3,083
3,055
282.13
4,239,590
4,096,611
124,336
2,214,664
3,117,190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4AF79C-410F-4E32-88B9-BF5560C1E4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F5C10E-6D35-4FCF-A6C6-35EED38956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5D3A87-DF27-47B4-A64E-88CE89D954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9F64E2-A249-4BE9-AC33-5399976176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19B427-F76E-4515-AEF7-C23A34FE58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7F1EE5-A311-4054-A67B-22BB819D218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193747-5FDE-411D-852B-C4D0D3278B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8C7B10F-C3A9-4808-B444-BFDD19AFE9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C29844-7775-4609-A27B-D9112DD7A35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C65EC5-84CC-4087-9BAD-2497DBEF2A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F20F92-048F-4832-ABB1-06C1A0E8E2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C43161-CE5C-4B44-AE62-4E454EE470F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165CCF-4BF3-4FD1-952C-EB6B04DC30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73E3E3-D270-492C-B084-782901E264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17897B-C13B-427C-A9BA-628BE64CAC1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313C750-C6A8-47D6-857E-33E0D3E9051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2EAD853-7997-4A3B-9418-18A1A0EB26A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9508147-D11C-4C71-912C-3632F88337F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78D40E1-318D-4E20-B5B7-DE6C30411F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AB6BCD-BC77-44E2-A49A-88A7463EA1F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18FE455-F255-4AD2-ACAA-AC4258ACA4B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836D69-9E31-4779-877E-6A5F751DE5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7E76F0-1C4E-450B-B05C-08E324D517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8D1F255-7EB5-4F99-99EB-831F57E473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7604FAB-FBF5-46C7-AB5D-C120B6D4F1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49C8F3E-203E-49C4-994C-CA365CDB5A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60B083-1533-4961-8B75-DB11196C2E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F105AD-88CC-484B-ABAC-3762743C89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6E5703-4CD7-47FF-AC20-4763C599FE4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300D91-0A28-466B-800A-A31A259897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B8F6029-5CF6-4A09-82A4-E66FF1488D4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179214A-7587-4F25-96E7-3A578ED229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8B0D98A-7D94-43D3-AE0E-846884883B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AAD5458-C25F-43A9-97F3-655BD830E2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F1B3C9F-AEE3-4C32-B5AB-EC1F63E498C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F6FC2EA-8000-4268-9C60-79E984291E1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8400A38-DE8B-448E-9589-B0615A52B09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1E0A513-82E9-446E-B614-D6123F1956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6E29FB0-924F-44A6-8210-DAAA55025D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C05C19D-7025-4EED-A663-7B6F8F2FE2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C83CCDA-64F3-408C-A56B-DAC7260FD9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BE0D52C-DF54-4B97-835C-EC807C2F86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26E67A5-12C6-42C8-887B-1314F98D87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D8F11AD-9A45-43D0-AA2C-26549EE0185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E86FD4E-DF1D-46B9-BBE3-57A7EEC326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57AEA80-C6FB-495C-BE15-D73356DF6E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63A9718-02DB-42D2-9920-2677B448BC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0FBBFD9-8E17-489F-A42E-176384C1E13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8A8B4DB-A228-4F52-8DF7-B3B479E24AB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2BA4B6AD-69AB-4CE2-8E81-7CDE2D169FB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1926A1E2-C89D-4073-8503-A42E16C5EC7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D1A0FCB-4D86-4153-9688-B1327EA1068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5787FC1A-1A8C-4537-AE7D-83EB150B282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F93E81A-EA76-4F84-9F43-D247ECCC6CC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FF350D9-AD14-44FA-93FD-13D364D1ED4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FA5BA07-0C27-4487-9C0E-BAD4EC3732D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B5E39265-D411-4931-BD3F-ECDF9E0669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44B123EB-E2F3-441A-9603-7E50D47D89E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CD7BCAB-0112-4291-92CC-AC7E27DB40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243F168E-4128-4C97-8652-DA2100F41F8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D25EFFB-393B-4D7E-872B-B4E02C8DB74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D61590DF-27C2-4CE8-8CBF-5435FBB44BB5}"/>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C8B836B5-0524-4232-A4ED-9703BF8567C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3BAA45A9-4D9D-42CD-BA03-3A8DF339298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785BB80-A952-42F7-B58F-3A89097036C6}"/>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A60D4A37-49C0-4273-9FE2-56956EDE511C}"/>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E62A762-530A-4142-8380-D1D459E52DE6}"/>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3B2BA701-D665-46B7-B998-584250279A5A}"/>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D71A8D43-5E7E-41D2-A601-809849D56D8A}"/>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1F41EFFF-2C52-4396-B020-6DE7B36A9096}"/>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AB637DD2-91F4-4DEF-B8DA-77BBAFBBBE7A}"/>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7501DBFF-8484-4474-8AE9-7F0E0D1E9512}"/>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55D3C998-69A9-4DE5-8B11-79ED358A6E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44A6EDC-541F-4463-9447-18D46BD8B75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25E733F-0CF2-48C9-A19C-D1AF4B2629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ECE4925-5758-491C-9643-B2A75C1E3A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26907C4-A210-4D84-AF73-C7CF6F5D784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105410</xdr:rowOff>
    </xdr:from>
    <xdr:to>
      <xdr:col>24</xdr:col>
      <xdr:colOff>114300</xdr:colOff>
      <xdr:row>64</xdr:row>
      <xdr:rowOff>35560</xdr:rowOff>
    </xdr:to>
    <xdr:sp macro="" textlink="">
      <xdr:nvSpPr>
        <xdr:cNvPr id="89" name="楕円 88">
          <a:extLst>
            <a:ext uri="{FF2B5EF4-FFF2-40B4-BE49-F238E27FC236}">
              <a16:creationId xmlns:a16="http://schemas.microsoft.com/office/drawing/2014/main" id="{2F674D95-CD3C-457A-B1D1-BC7805DAFDC2}"/>
            </a:ext>
          </a:extLst>
        </xdr:cNvPr>
        <xdr:cNvSpPr/>
      </xdr:nvSpPr>
      <xdr:spPr>
        <a:xfrm>
          <a:off x="4584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20337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A3774942-3FB5-4E11-AAB8-103D6CB33833}"/>
            </a:ext>
          </a:extLst>
        </xdr:cNvPr>
        <xdr:cNvSpPr txBox="1"/>
      </xdr:nvSpPr>
      <xdr:spPr>
        <a:xfrm>
          <a:off x="4673600" y="1082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109220</xdr:rowOff>
    </xdr:from>
    <xdr:to>
      <xdr:col>20</xdr:col>
      <xdr:colOff>38100</xdr:colOff>
      <xdr:row>64</xdr:row>
      <xdr:rowOff>39370</xdr:rowOff>
    </xdr:to>
    <xdr:sp macro="" textlink="">
      <xdr:nvSpPr>
        <xdr:cNvPr id="91" name="楕円 90">
          <a:extLst>
            <a:ext uri="{FF2B5EF4-FFF2-40B4-BE49-F238E27FC236}">
              <a16:creationId xmlns:a16="http://schemas.microsoft.com/office/drawing/2014/main" id="{9B4CD73E-E416-426F-BACF-6444E1E342EC}"/>
            </a:ext>
          </a:extLst>
        </xdr:cNvPr>
        <xdr:cNvSpPr/>
      </xdr:nvSpPr>
      <xdr:spPr>
        <a:xfrm>
          <a:off x="3746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156210</xdr:rowOff>
    </xdr:from>
    <xdr:to>
      <xdr:col>24</xdr:col>
      <xdr:colOff>63500</xdr:colOff>
      <xdr:row>63</xdr:row>
      <xdr:rowOff>160020</xdr:rowOff>
    </xdr:to>
    <xdr:cxnSp macro="">
      <xdr:nvCxnSpPr>
        <xdr:cNvPr id="92" name="直線コネクタ 91">
          <a:extLst>
            <a:ext uri="{FF2B5EF4-FFF2-40B4-BE49-F238E27FC236}">
              <a16:creationId xmlns:a16="http://schemas.microsoft.com/office/drawing/2014/main" id="{38C1A06A-7521-4921-88DA-28507086F256}"/>
            </a:ext>
          </a:extLst>
        </xdr:cNvPr>
        <xdr:cNvCxnSpPr/>
      </xdr:nvCxnSpPr>
      <xdr:spPr>
        <a:xfrm flipV="1">
          <a:off x="3797300" y="10957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103505</xdr:rowOff>
    </xdr:from>
    <xdr:to>
      <xdr:col>15</xdr:col>
      <xdr:colOff>101600</xdr:colOff>
      <xdr:row>64</xdr:row>
      <xdr:rowOff>33655</xdr:rowOff>
    </xdr:to>
    <xdr:sp macro="" textlink="">
      <xdr:nvSpPr>
        <xdr:cNvPr id="93" name="楕円 92">
          <a:extLst>
            <a:ext uri="{FF2B5EF4-FFF2-40B4-BE49-F238E27FC236}">
              <a16:creationId xmlns:a16="http://schemas.microsoft.com/office/drawing/2014/main" id="{48C56612-6530-489A-9CE4-EF2BB4B60901}"/>
            </a:ext>
          </a:extLst>
        </xdr:cNvPr>
        <xdr:cNvSpPr/>
      </xdr:nvSpPr>
      <xdr:spPr>
        <a:xfrm>
          <a:off x="2857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154305</xdr:rowOff>
    </xdr:from>
    <xdr:to>
      <xdr:col>19</xdr:col>
      <xdr:colOff>177800</xdr:colOff>
      <xdr:row>63</xdr:row>
      <xdr:rowOff>160020</xdr:rowOff>
    </xdr:to>
    <xdr:cxnSp macro="">
      <xdr:nvCxnSpPr>
        <xdr:cNvPr id="94" name="直線コネクタ 93">
          <a:extLst>
            <a:ext uri="{FF2B5EF4-FFF2-40B4-BE49-F238E27FC236}">
              <a16:creationId xmlns:a16="http://schemas.microsoft.com/office/drawing/2014/main" id="{44633909-12BE-4446-821B-1F3248FB35AA}"/>
            </a:ext>
          </a:extLst>
        </xdr:cNvPr>
        <xdr:cNvCxnSpPr/>
      </xdr:nvCxnSpPr>
      <xdr:spPr>
        <a:xfrm>
          <a:off x="2908300" y="10955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95885</xdr:rowOff>
    </xdr:from>
    <xdr:to>
      <xdr:col>10</xdr:col>
      <xdr:colOff>165100</xdr:colOff>
      <xdr:row>64</xdr:row>
      <xdr:rowOff>26035</xdr:rowOff>
    </xdr:to>
    <xdr:sp macro="" textlink="">
      <xdr:nvSpPr>
        <xdr:cNvPr id="95" name="楕円 94">
          <a:extLst>
            <a:ext uri="{FF2B5EF4-FFF2-40B4-BE49-F238E27FC236}">
              <a16:creationId xmlns:a16="http://schemas.microsoft.com/office/drawing/2014/main" id="{C74A0E12-9794-46E0-BE9B-493CA58BAE19}"/>
            </a:ext>
          </a:extLst>
        </xdr:cNvPr>
        <xdr:cNvSpPr/>
      </xdr:nvSpPr>
      <xdr:spPr>
        <a:xfrm>
          <a:off x="1968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146685</xdr:rowOff>
    </xdr:from>
    <xdr:to>
      <xdr:col>15</xdr:col>
      <xdr:colOff>50800</xdr:colOff>
      <xdr:row>63</xdr:row>
      <xdr:rowOff>154305</xdr:rowOff>
    </xdr:to>
    <xdr:cxnSp macro="">
      <xdr:nvCxnSpPr>
        <xdr:cNvPr id="96" name="直線コネクタ 95">
          <a:extLst>
            <a:ext uri="{FF2B5EF4-FFF2-40B4-BE49-F238E27FC236}">
              <a16:creationId xmlns:a16="http://schemas.microsoft.com/office/drawing/2014/main" id="{A75D2182-2456-4328-B761-A1FDE43CC150}"/>
            </a:ext>
          </a:extLst>
        </xdr:cNvPr>
        <xdr:cNvCxnSpPr/>
      </xdr:nvCxnSpPr>
      <xdr:spPr>
        <a:xfrm>
          <a:off x="2019300" y="109480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90170</xdr:rowOff>
    </xdr:from>
    <xdr:to>
      <xdr:col>6</xdr:col>
      <xdr:colOff>38100</xdr:colOff>
      <xdr:row>64</xdr:row>
      <xdr:rowOff>20320</xdr:rowOff>
    </xdr:to>
    <xdr:sp macro="" textlink="">
      <xdr:nvSpPr>
        <xdr:cNvPr id="97" name="楕円 96">
          <a:extLst>
            <a:ext uri="{FF2B5EF4-FFF2-40B4-BE49-F238E27FC236}">
              <a16:creationId xmlns:a16="http://schemas.microsoft.com/office/drawing/2014/main" id="{A7231998-0B41-4670-8BF7-7DBD41CADCC7}"/>
            </a:ext>
          </a:extLst>
        </xdr:cNvPr>
        <xdr:cNvSpPr/>
      </xdr:nvSpPr>
      <xdr:spPr>
        <a:xfrm>
          <a:off x="1079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140970</xdr:rowOff>
    </xdr:from>
    <xdr:to>
      <xdr:col>10</xdr:col>
      <xdr:colOff>114300</xdr:colOff>
      <xdr:row>63</xdr:row>
      <xdr:rowOff>146685</xdr:rowOff>
    </xdr:to>
    <xdr:cxnSp macro="">
      <xdr:nvCxnSpPr>
        <xdr:cNvPr id="98" name="直線コネクタ 97">
          <a:extLst>
            <a:ext uri="{FF2B5EF4-FFF2-40B4-BE49-F238E27FC236}">
              <a16:creationId xmlns:a16="http://schemas.microsoft.com/office/drawing/2014/main" id="{603C3A4F-8E0A-469C-A22A-052A7F2BB315}"/>
            </a:ext>
          </a:extLst>
        </xdr:cNvPr>
        <xdr:cNvCxnSpPr/>
      </xdr:nvCxnSpPr>
      <xdr:spPr>
        <a:xfrm>
          <a:off x="1130300" y="10942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07FA301C-4CE0-4F36-9F10-C064FC6A73DF}"/>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0BBF8BB3-60EE-4FDB-9071-E18357F5FAEA}"/>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C79732A4-B784-4691-94BA-EBF476374B07}"/>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1A3905CF-D97E-4525-A22F-D18BB1F92682}"/>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30497</xdr:rowOff>
    </xdr:from>
    <xdr:ext cx="405111" cy="259045"/>
    <xdr:sp macro="" textlink="">
      <xdr:nvSpPr>
        <xdr:cNvPr id="103" name="n_1mainValue【体育館・プール】&#10;有形固定資産減価償却率">
          <a:extLst>
            <a:ext uri="{FF2B5EF4-FFF2-40B4-BE49-F238E27FC236}">
              <a16:creationId xmlns:a16="http://schemas.microsoft.com/office/drawing/2014/main" id="{B7FBB492-A0FE-4B32-856A-1A92BDBE9540}"/>
            </a:ext>
          </a:extLst>
        </xdr:cNvPr>
        <xdr:cNvSpPr txBox="1"/>
      </xdr:nvSpPr>
      <xdr:spPr>
        <a:xfrm>
          <a:off x="35820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24782</xdr:rowOff>
    </xdr:from>
    <xdr:ext cx="405111" cy="259045"/>
    <xdr:sp macro="" textlink="">
      <xdr:nvSpPr>
        <xdr:cNvPr id="104" name="n_2mainValue【体育館・プール】&#10;有形固定資産減価償却率">
          <a:extLst>
            <a:ext uri="{FF2B5EF4-FFF2-40B4-BE49-F238E27FC236}">
              <a16:creationId xmlns:a16="http://schemas.microsoft.com/office/drawing/2014/main" id="{DD1A0247-E04F-4666-9025-CE3CE27FA3F2}"/>
            </a:ext>
          </a:extLst>
        </xdr:cNvPr>
        <xdr:cNvSpPr txBox="1"/>
      </xdr:nvSpPr>
      <xdr:spPr>
        <a:xfrm>
          <a:off x="27057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17162</xdr:rowOff>
    </xdr:from>
    <xdr:ext cx="405111" cy="259045"/>
    <xdr:sp macro="" textlink="">
      <xdr:nvSpPr>
        <xdr:cNvPr id="105" name="n_3mainValue【体育館・プール】&#10;有形固定資産減価償却率">
          <a:extLst>
            <a:ext uri="{FF2B5EF4-FFF2-40B4-BE49-F238E27FC236}">
              <a16:creationId xmlns:a16="http://schemas.microsoft.com/office/drawing/2014/main" id="{55D3B90C-22CB-433E-9043-C2E04E4AC62B}"/>
            </a:ext>
          </a:extLst>
        </xdr:cNvPr>
        <xdr:cNvSpPr txBox="1"/>
      </xdr:nvSpPr>
      <xdr:spPr>
        <a:xfrm>
          <a:off x="1816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11447</xdr:rowOff>
    </xdr:from>
    <xdr:ext cx="405111" cy="259045"/>
    <xdr:sp macro="" textlink="">
      <xdr:nvSpPr>
        <xdr:cNvPr id="106" name="n_4mainValue【体育館・プール】&#10;有形固定資産減価償却率">
          <a:extLst>
            <a:ext uri="{FF2B5EF4-FFF2-40B4-BE49-F238E27FC236}">
              <a16:creationId xmlns:a16="http://schemas.microsoft.com/office/drawing/2014/main" id="{5F846731-7F37-4FE2-955A-9BD722FFF42D}"/>
            </a:ext>
          </a:extLst>
        </xdr:cNvPr>
        <xdr:cNvSpPr txBox="1"/>
      </xdr:nvSpPr>
      <xdr:spPr>
        <a:xfrm>
          <a:off x="927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BB04B98A-9638-4ACC-A9C6-8929C4CE7C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934B086-6283-4039-B342-E8C7FA31B3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21818E7A-3102-4B22-80BE-00127EC36C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7C585C31-C9A0-4858-B7A4-09882D4493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5C5E5A3B-D224-4B05-A8C1-902343889C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F933BA38-5405-485A-A3BF-F0206E2C59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ABC009D-BCD5-4461-8D12-1E7F23DCF1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0598103-3A79-462E-90B1-60973C3EE6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5F7D2634-5527-4EEA-8F8A-A3F4FC36323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42205F60-4E1B-410D-85D1-DBE050FD0D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18C9C383-28EC-40CA-BB8C-5CAB89577B7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6E05279A-C4D0-46B1-98C9-05F7025A1E9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3ECB0A5C-75FB-4313-8047-15F08BF1767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20367B6E-2EEF-4D1D-A1B7-769A75BCF44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30BACCA0-672A-4861-8C09-648EC0A86C4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B6E7A19F-7EEA-4E42-B585-679874F5DBD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5B0B4D88-673C-4AFB-9C3F-2F4A36580FF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1A378B9-F471-4669-AECF-1AA5610EF42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99B70153-F628-45F5-81E1-84004B3B813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2056CED0-6091-4B13-BBCF-5E78B7546C5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ED370648-ABC0-43BC-BA82-62410E18467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B2220CE6-DAE6-4B52-A127-030F7F13EE0A}"/>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85E204EA-CAFE-4114-9FF0-95F23A7A38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E36B6877-64D8-4E24-A28E-616370A1D769}"/>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7E17B5F7-286C-4AA9-BB74-D06E70BD2295}"/>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54414C26-2C6E-4720-A829-F0E348032474}"/>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05F2A8FA-D4A2-4ADB-89B3-80E8D2ACD2DC}"/>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516FAA74-CF98-44C8-8A29-03B7FBBFF728}"/>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a:extLst>
            <a:ext uri="{FF2B5EF4-FFF2-40B4-BE49-F238E27FC236}">
              <a16:creationId xmlns:a16="http://schemas.microsoft.com/office/drawing/2014/main" id="{ED5CD1BA-83C7-4758-88AC-869C220CE1C4}"/>
            </a:ext>
          </a:extLst>
        </xdr:cNvPr>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D55E7EEC-D20F-4D49-ABEA-3F6B21BAD5C8}"/>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4E19FB63-74E3-4F48-9B60-1B9911565B3C}"/>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D9DD43F4-DC08-4862-BD3E-B76BDC594961}"/>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09F3DD68-FC0F-4845-8287-08C2F9815EDF}"/>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45F9DD28-3536-4DCF-AB66-3A818CB0A051}"/>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5E37FB6-2A97-4239-8094-231DF9EA89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E60AC6A9-2320-470E-8738-3BEB52B517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42D0336-C5FE-4D43-9BE1-D7591EA119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4E118A5-270D-4D48-A8D7-09AEF6A635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AEBFC42-5F5A-40F1-B079-7466860D4D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91694</xdr:rowOff>
    </xdr:from>
    <xdr:to>
      <xdr:col>55</xdr:col>
      <xdr:colOff>50800</xdr:colOff>
      <xdr:row>63</xdr:row>
      <xdr:rowOff>21844</xdr:rowOff>
    </xdr:to>
    <xdr:sp macro="" textlink="">
      <xdr:nvSpPr>
        <xdr:cNvPr id="146" name="楕円 145">
          <a:extLst>
            <a:ext uri="{FF2B5EF4-FFF2-40B4-BE49-F238E27FC236}">
              <a16:creationId xmlns:a16="http://schemas.microsoft.com/office/drawing/2014/main" id="{C64B10B2-EED2-4B39-98C7-CCEBF6B4408F}"/>
            </a:ext>
          </a:extLst>
        </xdr:cNvPr>
        <xdr:cNvSpPr/>
      </xdr:nvSpPr>
      <xdr:spPr>
        <a:xfrm>
          <a:off x="104267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114571</xdr:rowOff>
    </xdr:from>
    <xdr:ext cx="469744" cy="259045"/>
    <xdr:sp macro="" textlink="">
      <xdr:nvSpPr>
        <xdr:cNvPr id="147" name="【体育館・プール】&#10;一人当たり面積該当値テキスト">
          <a:extLst>
            <a:ext uri="{FF2B5EF4-FFF2-40B4-BE49-F238E27FC236}">
              <a16:creationId xmlns:a16="http://schemas.microsoft.com/office/drawing/2014/main" id="{5EC547A0-B88C-455F-906C-FA9EAA63BC47}"/>
            </a:ext>
          </a:extLst>
        </xdr:cNvPr>
        <xdr:cNvSpPr txBox="1"/>
      </xdr:nvSpPr>
      <xdr:spPr>
        <a:xfrm>
          <a:off x="10515600" y="105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148" name="楕円 147">
          <a:extLst>
            <a:ext uri="{FF2B5EF4-FFF2-40B4-BE49-F238E27FC236}">
              <a16:creationId xmlns:a16="http://schemas.microsoft.com/office/drawing/2014/main" id="{B6866A61-4375-44E5-B85B-7FF09FF1710A}"/>
            </a:ext>
          </a:extLst>
        </xdr:cNvPr>
        <xdr:cNvSpPr/>
      </xdr:nvSpPr>
      <xdr:spPr>
        <a:xfrm>
          <a:off x="9588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134874</xdr:rowOff>
    </xdr:from>
    <xdr:to>
      <xdr:col>55</xdr:col>
      <xdr:colOff>0</xdr:colOff>
      <xdr:row>62</xdr:row>
      <xdr:rowOff>142494</xdr:rowOff>
    </xdr:to>
    <xdr:cxnSp macro="">
      <xdr:nvCxnSpPr>
        <xdr:cNvPr id="149" name="直線コネクタ 148">
          <a:extLst>
            <a:ext uri="{FF2B5EF4-FFF2-40B4-BE49-F238E27FC236}">
              <a16:creationId xmlns:a16="http://schemas.microsoft.com/office/drawing/2014/main" id="{37347720-30BE-4FBE-A952-9A8EA03C4D7C}"/>
            </a:ext>
          </a:extLst>
        </xdr:cNvPr>
        <xdr:cNvCxnSpPr/>
      </xdr:nvCxnSpPr>
      <xdr:spPr>
        <a:xfrm>
          <a:off x="9639300" y="1076477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108077</xdr:rowOff>
    </xdr:from>
    <xdr:to>
      <xdr:col>46</xdr:col>
      <xdr:colOff>38100</xdr:colOff>
      <xdr:row>63</xdr:row>
      <xdr:rowOff>38227</xdr:rowOff>
    </xdr:to>
    <xdr:sp macro="" textlink="">
      <xdr:nvSpPr>
        <xdr:cNvPr id="150" name="楕円 149">
          <a:extLst>
            <a:ext uri="{FF2B5EF4-FFF2-40B4-BE49-F238E27FC236}">
              <a16:creationId xmlns:a16="http://schemas.microsoft.com/office/drawing/2014/main" id="{CC771ABE-97AC-4684-9F9E-2F608BAFFC62}"/>
            </a:ext>
          </a:extLst>
        </xdr:cNvPr>
        <xdr:cNvSpPr/>
      </xdr:nvSpPr>
      <xdr:spPr>
        <a:xfrm>
          <a:off x="8699500" y="10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158877</xdr:rowOff>
    </xdr:to>
    <xdr:cxnSp macro="">
      <xdr:nvCxnSpPr>
        <xdr:cNvPr id="151" name="直線コネクタ 150">
          <a:extLst>
            <a:ext uri="{FF2B5EF4-FFF2-40B4-BE49-F238E27FC236}">
              <a16:creationId xmlns:a16="http://schemas.microsoft.com/office/drawing/2014/main" id="{AC01BA0C-5B5C-44C4-939C-0859C837F7CF}"/>
            </a:ext>
          </a:extLst>
        </xdr:cNvPr>
        <xdr:cNvCxnSpPr/>
      </xdr:nvCxnSpPr>
      <xdr:spPr>
        <a:xfrm flipV="1">
          <a:off x="8750300" y="10764774"/>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115506</xdr:rowOff>
    </xdr:from>
    <xdr:to>
      <xdr:col>41</xdr:col>
      <xdr:colOff>101600</xdr:colOff>
      <xdr:row>63</xdr:row>
      <xdr:rowOff>45656</xdr:rowOff>
    </xdr:to>
    <xdr:sp macro="" textlink="">
      <xdr:nvSpPr>
        <xdr:cNvPr id="152" name="楕円 151">
          <a:extLst>
            <a:ext uri="{FF2B5EF4-FFF2-40B4-BE49-F238E27FC236}">
              <a16:creationId xmlns:a16="http://schemas.microsoft.com/office/drawing/2014/main" id="{2D97E360-E410-4F27-806D-E2E6581EF1B3}"/>
            </a:ext>
          </a:extLst>
        </xdr:cNvPr>
        <xdr:cNvSpPr/>
      </xdr:nvSpPr>
      <xdr:spPr>
        <a:xfrm>
          <a:off x="7810500" y="107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158877</xdr:rowOff>
    </xdr:from>
    <xdr:to>
      <xdr:col>45</xdr:col>
      <xdr:colOff>177800</xdr:colOff>
      <xdr:row>62</xdr:row>
      <xdr:rowOff>166306</xdr:rowOff>
    </xdr:to>
    <xdr:cxnSp macro="">
      <xdr:nvCxnSpPr>
        <xdr:cNvPr id="153" name="直線コネクタ 152">
          <a:extLst>
            <a:ext uri="{FF2B5EF4-FFF2-40B4-BE49-F238E27FC236}">
              <a16:creationId xmlns:a16="http://schemas.microsoft.com/office/drawing/2014/main" id="{2F240394-6D7D-4535-96A5-F2A17BB4D4DC}"/>
            </a:ext>
          </a:extLst>
        </xdr:cNvPr>
        <xdr:cNvCxnSpPr/>
      </xdr:nvCxnSpPr>
      <xdr:spPr>
        <a:xfrm flipV="1">
          <a:off x="7861300" y="1078877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124841</xdr:rowOff>
    </xdr:from>
    <xdr:to>
      <xdr:col>36</xdr:col>
      <xdr:colOff>165100</xdr:colOff>
      <xdr:row>63</xdr:row>
      <xdr:rowOff>54991</xdr:rowOff>
    </xdr:to>
    <xdr:sp macro="" textlink="">
      <xdr:nvSpPr>
        <xdr:cNvPr id="154" name="楕円 153">
          <a:extLst>
            <a:ext uri="{FF2B5EF4-FFF2-40B4-BE49-F238E27FC236}">
              <a16:creationId xmlns:a16="http://schemas.microsoft.com/office/drawing/2014/main" id="{88032030-452D-4F92-BE05-524DD847F841}"/>
            </a:ext>
          </a:extLst>
        </xdr:cNvPr>
        <xdr:cNvSpPr/>
      </xdr:nvSpPr>
      <xdr:spPr>
        <a:xfrm>
          <a:off x="6921500" y="107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166306</xdr:rowOff>
    </xdr:from>
    <xdr:to>
      <xdr:col>41</xdr:col>
      <xdr:colOff>50800</xdr:colOff>
      <xdr:row>63</xdr:row>
      <xdr:rowOff>4191</xdr:rowOff>
    </xdr:to>
    <xdr:cxnSp macro="">
      <xdr:nvCxnSpPr>
        <xdr:cNvPr id="155" name="直線コネクタ 154">
          <a:extLst>
            <a:ext uri="{FF2B5EF4-FFF2-40B4-BE49-F238E27FC236}">
              <a16:creationId xmlns:a16="http://schemas.microsoft.com/office/drawing/2014/main" id="{B67C8131-EDB8-4DAF-9BEB-97C79B0B27C3}"/>
            </a:ext>
          </a:extLst>
        </xdr:cNvPr>
        <xdr:cNvCxnSpPr/>
      </xdr:nvCxnSpPr>
      <xdr:spPr>
        <a:xfrm flipV="1">
          <a:off x="6972300" y="10796206"/>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a:extLst>
            <a:ext uri="{FF2B5EF4-FFF2-40B4-BE49-F238E27FC236}">
              <a16:creationId xmlns:a16="http://schemas.microsoft.com/office/drawing/2014/main" id="{D9120F4E-75D5-4B1F-8630-07A4ABF7C351}"/>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a:extLst>
            <a:ext uri="{FF2B5EF4-FFF2-40B4-BE49-F238E27FC236}">
              <a16:creationId xmlns:a16="http://schemas.microsoft.com/office/drawing/2014/main" id="{38290717-525D-4BCD-A1BB-F0ADB17C5948}"/>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a:extLst>
            <a:ext uri="{FF2B5EF4-FFF2-40B4-BE49-F238E27FC236}">
              <a16:creationId xmlns:a16="http://schemas.microsoft.com/office/drawing/2014/main" id="{C3E66389-B803-4129-9A18-4D35B42C1111}"/>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a:extLst>
            <a:ext uri="{FF2B5EF4-FFF2-40B4-BE49-F238E27FC236}">
              <a16:creationId xmlns:a16="http://schemas.microsoft.com/office/drawing/2014/main" id="{15D01907-5C3C-4367-93FF-8331907C2EC7}"/>
            </a:ext>
          </a:extLst>
        </xdr:cNvPr>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30751</xdr:rowOff>
    </xdr:from>
    <xdr:ext cx="469744" cy="259045"/>
    <xdr:sp macro="" textlink="">
      <xdr:nvSpPr>
        <xdr:cNvPr id="160" name="n_1mainValue【体育館・プール】&#10;一人当たり面積">
          <a:extLst>
            <a:ext uri="{FF2B5EF4-FFF2-40B4-BE49-F238E27FC236}">
              <a16:creationId xmlns:a16="http://schemas.microsoft.com/office/drawing/2014/main" id="{97BD17E7-87DA-4890-A73F-204D92C8F7D7}"/>
            </a:ext>
          </a:extLst>
        </xdr:cNvPr>
        <xdr:cNvSpPr txBox="1"/>
      </xdr:nvSpPr>
      <xdr:spPr>
        <a:xfrm>
          <a:off x="9391727" y="1048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54754</xdr:rowOff>
    </xdr:from>
    <xdr:ext cx="469744" cy="259045"/>
    <xdr:sp macro="" textlink="">
      <xdr:nvSpPr>
        <xdr:cNvPr id="161" name="n_2mainValue【体育館・プール】&#10;一人当たり面積">
          <a:extLst>
            <a:ext uri="{FF2B5EF4-FFF2-40B4-BE49-F238E27FC236}">
              <a16:creationId xmlns:a16="http://schemas.microsoft.com/office/drawing/2014/main" id="{99ECAD2B-A280-4B6F-AC68-3D28785D1EC4}"/>
            </a:ext>
          </a:extLst>
        </xdr:cNvPr>
        <xdr:cNvSpPr txBox="1"/>
      </xdr:nvSpPr>
      <xdr:spPr>
        <a:xfrm>
          <a:off x="8515427" y="1051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62183</xdr:rowOff>
    </xdr:from>
    <xdr:ext cx="469744" cy="259045"/>
    <xdr:sp macro="" textlink="">
      <xdr:nvSpPr>
        <xdr:cNvPr id="162" name="n_3mainValue【体育館・プール】&#10;一人当たり面積">
          <a:extLst>
            <a:ext uri="{FF2B5EF4-FFF2-40B4-BE49-F238E27FC236}">
              <a16:creationId xmlns:a16="http://schemas.microsoft.com/office/drawing/2014/main" id="{E7668C88-0349-410C-BBA8-0BD78F489528}"/>
            </a:ext>
          </a:extLst>
        </xdr:cNvPr>
        <xdr:cNvSpPr txBox="1"/>
      </xdr:nvSpPr>
      <xdr:spPr>
        <a:xfrm>
          <a:off x="7626427" y="1052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71518</xdr:rowOff>
    </xdr:from>
    <xdr:ext cx="469744" cy="259045"/>
    <xdr:sp macro="" textlink="">
      <xdr:nvSpPr>
        <xdr:cNvPr id="163" name="n_4mainValue【体育館・プール】&#10;一人当たり面積">
          <a:extLst>
            <a:ext uri="{FF2B5EF4-FFF2-40B4-BE49-F238E27FC236}">
              <a16:creationId xmlns:a16="http://schemas.microsoft.com/office/drawing/2014/main" id="{E343A657-BB9A-4517-B7AD-9CFB3E07FB7C}"/>
            </a:ext>
          </a:extLst>
        </xdr:cNvPr>
        <xdr:cNvSpPr txBox="1"/>
      </xdr:nvSpPr>
      <xdr:spPr>
        <a:xfrm>
          <a:off x="6737427" y="105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8D3D6E85-C619-41FC-8EFE-B4DFCE7965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5D49B603-D776-4B23-B6AE-2562EF0E75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D95A1CA6-90B1-4A4C-87B9-0B890E0480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D3AFE80D-79D6-491A-9B9D-FF8AA6A3A07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28CE85D9-C420-4C51-BA0B-AD63D3D55C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F7BE906F-C2B6-475D-87F6-7710D1DEA5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93AD0385-346B-463B-9BC8-77F9EBF82DA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33418226-2E27-4C7F-8F93-EBA97C6A806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4EDD4C07-3061-4ECC-9F02-2EDB5F1286C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7B94FB5F-86AC-4BA1-96DB-BF4D16EAE4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953B8A68-D604-4745-B0ED-2F4764C066C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B4510B90-DC35-4F33-A685-C28DA08259B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A709BA37-AFE1-4540-A9E8-23A4E4D6482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64053985-18EA-4417-B6BA-387AFCE3449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F25EB8D0-0EF8-4B3E-A984-3ACD16F67C4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B646A966-5D85-4016-AF6C-2F6BC35B71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EA0CCB76-0638-47B4-B6FA-B529F2AD116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3B47FF58-2EBD-438A-B8CC-F2105D77BDA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193D27A8-2BB5-400F-B6DA-E56BB521BD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CD232AA3-49E6-4847-82BF-4334235EDCF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497658D0-0EDD-4EA0-9934-E70CB1561583}"/>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61D464EC-32CA-4905-84F1-19CFF5F9749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74A118B9-78F3-4AC1-91FB-66C5B2ECF89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FD48A281-7CB5-4CDF-8836-889CAB22D7B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A71245EA-6F55-48EE-9EF6-A198FCC6BEFB}"/>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EAC2B80F-CFB8-41E7-AB32-27D4E26D0061}"/>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FB2620D5-E3A7-43EE-B228-78DF12EF25B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9C3ED1DD-E54B-4B46-BEE5-70CA9F90AE7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619EB811-B392-412B-AE74-57F50989920B}"/>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B6E3CDE0-5E6D-4D33-8BBC-C76ED5F6A673}"/>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80E5C2AF-02DB-45E8-B185-696405C8BAD9}"/>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6BD3E6D1-2D46-4117-9BF6-F75CC76D1577}"/>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57ED90BA-C275-4EAE-9106-66E717362B17}"/>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FA1E9F95-0D4B-4999-B891-889C9E40934B}"/>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91021E27-30BE-4802-901B-9E46968197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D2B453B8-FFB7-4EF2-9680-61BE25CB33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96CB20C8-5E5D-42A5-8C83-03D9C0F3C1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2BFF3784-45F8-4C8C-A967-0122CF2462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4B53ECB-C1D7-471E-B8C0-7A803ED0832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85089</xdr:rowOff>
    </xdr:from>
    <xdr:to>
      <xdr:col>24</xdr:col>
      <xdr:colOff>114300</xdr:colOff>
      <xdr:row>82</xdr:row>
      <xdr:rowOff>15239</xdr:rowOff>
    </xdr:to>
    <xdr:sp macro="" textlink="">
      <xdr:nvSpPr>
        <xdr:cNvPr id="203" name="楕円 202">
          <a:extLst>
            <a:ext uri="{FF2B5EF4-FFF2-40B4-BE49-F238E27FC236}">
              <a16:creationId xmlns:a16="http://schemas.microsoft.com/office/drawing/2014/main" id="{D620D85E-1B2E-42B4-B9AA-1A04B3D4BAA6}"/>
            </a:ext>
          </a:extLst>
        </xdr:cNvPr>
        <xdr:cNvSpPr/>
      </xdr:nvSpPr>
      <xdr:spPr>
        <a:xfrm>
          <a:off x="45847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63516</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E7A59DA0-03DB-4915-8E56-7EE01B413CD3}"/>
            </a:ext>
          </a:extLst>
        </xdr:cNvPr>
        <xdr:cNvSpPr txBox="1"/>
      </xdr:nvSpPr>
      <xdr:spPr>
        <a:xfrm>
          <a:off x="4673600"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62230</xdr:rowOff>
    </xdr:from>
    <xdr:to>
      <xdr:col>20</xdr:col>
      <xdr:colOff>38100</xdr:colOff>
      <xdr:row>81</xdr:row>
      <xdr:rowOff>163830</xdr:rowOff>
    </xdr:to>
    <xdr:sp macro="" textlink="">
      <xdr:nvSpPr>
        <xdr:cNvPr id="205" name="楕円 204">
          <a:extLst>
            <a:ext uri="{FF2B5EF4-FFF2-40B4-BE49-F238E27FC236}">
              <a16:creationId xmlns:a16="http://schemas.microsoft.com/office/drawing/2014/main" id="{A6E56A7A-50EF-443C-8237-20FF5644A64D}"/>
            </a:ext>
          </a:extLst>
        </xdr:cNvPr>
        <xdr:cNvSpPr/>
      </xdr:nvSpPr>
      <xdr:spPr>
        <a:xfrm>
          <a:off x="3746500" y="139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113030</xdr:rowOff>
    </xdr:from>
    <xdr:to>
      <xdr:col>24</xdr:col>
      <xdr:colOff>63500</xdr:colOff>
      <xdr:row>81</xdr:row>
      <xdr:rowOff>135889</xdr:rowOff>
    </xdr:to>
    <xdr:cxnSp macro="">
      <xdr:nvCxnSpPr>
        <xdr:cNvPr id="206" name="直線コネクタ 205">
          <a:extLst>
            <a:ext uri="{FF2B5EF4-FFF2-40B4-BE49-F238E27FC236}">
              <a16:creationId xmlns:a16="http://schemas.microsoft.com/office/drawing/2014/main" id="{D2BF633A-7FC9-48FD-B7D1-4115A44754FF}"/>
            </a:ext>
          </a:extLst>
        </xdr:cNvPr>
        <xdr:cNvCxnSpPr/>
      </xdr:nvCxnSpPr>
      <xdr:spPr>
        <a:xfrm>
          <a:off x="3797300" y="140004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207" name="楕円 206">
          <a:extLst>
            <a:ext uri="{FF2B5EF4-FFF2-40B4-BE49-F238E27FC236}">
              <a16:creationId xmlns:a16="http://schemas.microsoft.com/office/drawing/2014/main" id="{2F1899A4-6EA8-4F3B-9140-C5E089045EE9}"/>
            </a:ext>
          </a:extLst>
        </xdr:cNvPr>
        <xdr:cNvSpPr/>
      </xdr:nvSpPr>
      <xdr:spPr>
        <a:xfrm>
          <a:off x="2857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113030</xdr:rowOff>
    </xdr:to>
    <xdr:cxnSp macro="">
      <xdr:nvCxnSpPr>
        <xdr:cNvPr id="208" name="直線コネクタ 207">
          <a:extLst>
            <a:ext uri="{FF2B5EF4-FFF2-40B4-BE49-F238E27FC236}">
              <a16:creationId xmlns:a16="http://schemas.microsoft.com/office/drawing/2014/main" id="{788ACCEF-0461-4FB3-8DC4-3E12BA0A2C56}"/>
            </a:ext>
          </a:extLst>
        </xdr:cNvPr>
        <xdr:cNvCxnSpPr/>
      </xdr:nvCxnSpPr>
      <xdr:spPr>
        <a:xfrm>
          <a:off x="2908300" y="139788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45720</xdr:rowOff>
    </xdr:from>
    <xdr:to>
      <xdr:col>10</xdr:col>
      <xdr:colOff>165100</xdr:colOff>
      <xdr:row>82</xdr:row>
      <xdr:rowOff>147320</xdr:rowOff>
    </xdr:to>
    <xdr:sp macro="" textlink="">
      <xdr:nvSpPr>
        <xdr:cNvPr id="209" name="楕円 208">
          <a:extLst>
            <a:ext uri="{FF2B5EF4-FFF2-40B4-BE49-F238E27FC236}">
              <a16:creationId xmlns:a16="http://schemas.microsoft.com/office/drawing/2014/main" id="{35EAC8D7-0265-44EB-A62C-288B57D07B92}"/>
            </a:ext>
          </a:extLst>
        </xdr:cNvPr>
        <xdr:cNvSpPr/>
      </xdr:nvSpPr>
      <xdr:spPr>
        <a:xfrm>
          <a:off x="19685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91439</xdr:rowOff>
    </xdr:from>
    <xdr:to>
      <xdr:col>15</xdr:col>
      <xdr:colOff>50800</xdr:colOff>
      <xdr:row>82</xdr:row>
      <xdr:rowOff>96520</xdr:rowOff>
    </xdr:to>
    <xdr:cxnSp macro="">
      <xdr:nvCxnSpPr>
        <xdr:cNvPr id="210" name="直線コネクタ 209">
          <a:extLst>
            <a:ext uri="{FF2B5EF4-FFF2-40B4-BE49-F238E27FC236}">
              <a16:creationId xmlns:a16="http://schemas.microsoft.com/office/drawing/2014/main" id="{E497755C-A7A9-4008-B853-D4375F40C4EB}"/>
            </a:ext>
          </a:extLst>
        </xdr:cNvPr>
        <xdr:cNvCxnSpPr/>
      </xdr:nvCxnSpPr>
      <xdr:spPr>
        <a:xfrm flipV="1">
          <a:off x="2019300" y="13978889"/>
          <a:ext cx="889000" cy="1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211" name="楕円 210">
          <a:extLst>
            <a:ext uri="{FF2B5EF4-FFF2-40B4-BE49-F238E27FC236}">
              <a16:creationId xmlns:a16="http://schemas.microsoft.com/office/drawing/2014/main" id="{C0B95BA1-9FC9-47C1-8703-ADA988B1AB0C}"/>
            </a:ext>
          </a:extLst>
        </xdr:cNvPr>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96520</xdr:rowOff>
    </xdr:to>
    <xdr:cxnSp macro="">
      <xdr:nvCxnSpPr>
        <xdr:cNvPr id="212" name="直線コネクタ 211">
          <a:extLst>
            <a:ext uri="{FF2B5EF4-FFF2-40B4-BE49-F238E27FC236}">
              <a16:creationId xmlns:a16="http://schemas.microsoft.com/office/drawing/2014/main" id="{EE2D52DF-589A-4E86-8938-38282B9D30C6}"/>
            </a:ext>
          </a:extLst>
        </xdr:cNvPr>
        <xdr:cNvCxnSpPr/>
      </xdr:nvCxnSpPr>
      <xdr:spPr>
        <a:xfrm>
          <a:off x="1130300" y="1413510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A08923D3-1DA1-4962-993B-C02DC94B9D68}"/>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8F2D3300-D179-402C-B7DF-16209BCEBA9E}"/>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a:extLst>
            <a:ext uri="{FF2B5EF4-FFF2-40B4-BE49-F238E27FC236}">
              <a16:creationId xmlns:a16="http://schemas.microsoft.com/office/drawing/2014/main" id="{649ADF22-E1BC-4BC2-8E7D-A6B8FD5E13DA}"/>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a:extLst>
            <a:ext uri="{FF2B5EF4-FFF2-40B4-BE49-F238E27FC236}">
              <a16:creationId xmlns:a16="http://schemas.microsoft.com/office/drawing/2014/main" id="{4902AD8A-26AE-4F9A-A3B6-6370A7213108}"/>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154957</xdr:rowOff>
    </xdr:from>
    <xdr:ext cx="405111" cy="259045"/>
    <xdr:sp macro="" textlink="">
      <xdr:nvSpPr>
        <xdr:cNvPr id="217" name="n_1mainValue【福祉施設】&#10;有形固定資産減価償却率">
          <a:extLst>
            <a:ext uri="{FF2B5EF4-FFF2-40B4-BE49-F238E27FC236}">
              <a16:creationId xmlns:a16="http://schemas.microsoft.com/office/drawing/2014/main" id="{3D5C27ED-A040-4012-B85C-BADCBCD26061}"/>
            </a:ext>
          </a:extLst>
        </xdr:cNvPr>
        <xdr:cNvSpPr txBox="1"/>
      </xdr:nvSpPr>
      <xdr:spPr>
        <a:xfrm>
          <a:off x="35820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133366</xdr:rowOff>
    </xdr:from>
    <xdr:ext cx="405111" cy="259045"/>
    <xdr:sp macro="" textlink="">
      <xdr:nvSpPr>
        <xdr:cNvPr id="218" name="n_2mainValue【福祉施設】&#10;有形固定資産減価償却率">
          <a:extLst>
            <a:ext uri="{FF2B5EF4-FFF2-40B4-BE49-F238E27FC236}">
              <a16:creationId xmlns:a16="http://schemas.microsoft.com/office/drawing/2014/main" id="{2CBE6C19-0D94-4623-A321-2E6C2AA8455C}"/>
            </a:ext>
          </a:extLst>
        </xdr:cNvPr>
        <xdr:cNvSpPr txBox="1"/>
      </xdr:nvSpPr>
      <xdr:spPr>
        <a:xfrm>
          <a:off x="2705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138447</xdr:rowOff>
    </xdr:from>
    <xdr:ext cx="405111" cy="259045"/>
    <xdr:sp macro="" textlink="">
      <xdr:nvSpPr>
        <xdr:cNvPr id="219" name="n_3mainValue【福祉施設】&#10;有形固定資産減価償却率">
          <a:extLst>
            <a:ext uri="{FF2B5EF4-FFF2-40B4-BE49-F238E27FC236}">
              <a16:creationId xmlns:a16="http://schemas.microsoft.com/office/drawing/2014/main" id="{FFBEFA7C-63C3-44A7-BCDA-D21354998069}"/>
            </a:ext>
          </a:extLst>
        </xdr:cNvPr>
        <xdr:cNvSpPr txBox="1"/>
      </xdr:nvSpPr>
      <xdr:spPr>
        <a:xfrm>
          <a:off x="1816744" y="1419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220" name="n_4mainValue【福祉施設】&#10;有形固定資産減価償却率">
          <a:extLst>
            <a:ext uri="{FF2B5EF4-FFF2-40B4-BE49-F238E27FC236}">
              <a16:creationId xmlns:a16="http://schemas.microsoft.com/office/drawing/2014/main" id="{72B8D55D-1897-49BF-B8E7-71A576895B95}"/>
            </a:ext>
          </a:extLst>
        </xdr:cNvPr>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EC6C5A7A-6F1C-4428-997C-8C471349358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7DE3C3F5-A719-40AE-BCD1-DF94FA1650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7804B83B-D758-441E-92ED-DC87FFB47E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2FA6A28A-8AB2-4965-B5C0-053E029461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1CF16C92-F341-4973-ADBA-5262C06221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1D0F8D46-026F-4466-AD62-B3FDC0B448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2085E017-D183-4E9D-AA8A-AFC57EF48F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1475FC05-1B0A-43A5-B62F-F82B7557E94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2C00BF23-0D3E-4AF9-A4E1-B0CE14565F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C7DAD3D0-BA8E-464E-98CA-919D55F38F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15DD2AE1-E18D-49E8-A87C-673AD208D35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163EAC52-21AE-410F-B042-966CC158EFD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7D633D25-E5E8-4F99-84C1-9198B8DDB82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448E51F7-52CF-4802-BFA1-0B73B7B7FAA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21C78ADA-10E5-4141-AC1F-5ADE5C3693A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0CDC4B17-99C3-4810-8140-9ED0767FE28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FFE57ED0-E147-4F98-AD29-C97EA1915EF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22E3BF82-E3F3-4848-A3FA-4F66724FEB2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8886476B-8164-49E4-B71E-1B63076BFA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5A2C65EB-756E-4AB7-866E-02982D825BB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9AE5B7EF-B1FA-4B7C-B61F-6A7D3C2B2D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3CDD6E69-C16C-4B41-88CC-2DAC5A240242}"/>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D99ECDEF-3952-4B21-8082-DA4C4CAA5827}"/>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C748E8D2-4511-4C99-AFAD-A93A5E4EF54D}"/>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6C376E67-AB35-4544-A306-8493B9100DEF}"/>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171BD73F-D86E-467C-9597-584432D13378}"/>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a:extLst>
            <a:ext uri="{FF2B5EF4-FFF2-40B4-BE49-F238E27FC236}">
              <a16:creationId xmlns:a16="http://schemas.microsoft.com/office/drawing/2014/main" id="{5281BDB7-6513-4625-8B15-E28A06E4096C}"/>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D98B74A7-C74A-4679-8FDA-618E41A07A7C}"/>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D35625FD-6367-4C4E-BB82-5298B957678A}"/>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6F9A054B-E49E-4AC3-B800-71E3987181D8}"/>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B0C40093-503A-4098-96A2-71E6EEEE169A}"/>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4B77E52A-0A5B-48E4-8A18-EF14FBF623A2}"/>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44DCA192-B0DA-4AB7-A33E-3F7958C3A7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EC50F8F-6ED4-4027-8AE9-12E5D3FC9C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5A29E24-F4CD-4C25-AB84-35E0897D24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BF58A82-6997-4EC5-9150-E7294A5B32E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B7E4A16B-BF47-4D8F-B3E6-127B7312BB6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258" name="楕円 257">
          <a:extLst>
            <a:ext uri="{FF2B5EF4-FFF2-40B4-BE49-F238E27FC236}">
              <a16:creationId xmlns:a16="http://schemas.microsoft.com/office/drawing/2014/main" id="{8AF5CE4A-5C66-4762-8671-EA05D2931EAA}"/>
            </a:ext>
          </a:extLst>
        </xdr:cNvPr>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133749</xdr:rowOff>
    </xdr:from>
    <xdr:ext cx="469744" cy="259045"/>
    <xdr:sp macro="" textlink="">
      <xdr:nvSpPr>
        <xdr:cNvPr id="259" name="【福祉施設】&#10;一人当たり面積該当値テキスト">
          <a:extLst>
            <a:ext uri="{FF2B5EF4-FFF2-40B4-BE49-F238E27FC236}">
              <a16:creationId xmlns:a16="http://schemas.microsoft.com/office/drawing/2014/main" id="{4AE4191E-B1B5-423B-99B6-C9F221754A92}"/>
            </a:ext>
          </a:extLst>
        </xdr:cNvPr>
        <xdr:cNvSpPr txBox="1"/>
      </xdr:nvSpPr>
      <xdr:spPr>
        <a:xfrm>
          <a:off x="10515600" y="145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34620</xdr:rowOff>
    </xdr:from>
    <xdr:to>
      <xdr:col>50</xdr:col>
      <xdr:colOff>165100</xdr:colOff>
      <xdr:row>85</xdr:row>
      <xdr:rowOff>136220</xdr:rowOff>
    </xdr:to>
    <xdr:sp macro="" textlink="">
      <xdr:nvSpPr>
        <xdr:cNvPr id="260" name="楕円 259">
          <a:extLst>
            <a:ext uri="{FF2B5EF4-FFF2-40B4-BE49-F238E27FC236}">
              <a16:creationId xmlns:a16="http://schemas.microsoft.com/office/drawing/2014/main" id="{96F38BCC-10E1-4E55-ACE7-5E315B64704D}"/>
            </a:ext>
          </a:extLst>
        </xdr:cNvPr>
        <xdr:cNvSpPr/>
      </xdr:nvSpPr>
      <xdr:spPr>
        <a:xfrm>
          <a:off x="9588500" y="146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85420</xdr:rowOff>
    </xdr:to>
    <xdr:cxnSp macro="">
      <xdr:nvCxnSpPr>
        <xdr:cNvPr id="261" name="直線コネクタ 260">
          <a:extLst>
            <a:ext uri="{FF2B5EF4-FFF2-40B4-BE49-F238E27FC236}">
              <a16:creationId xmlns:a16="http://schemas.microsoft.com/office/drawing/2014/main" id="{78DA381C-8B68-4ECA-B0BB-F40EEAC4500A}"/>
            </a:ext>
          </a:extLst>
        </xdr:cNvPr>
        <xdr:cNvCxnSpPr/>
      </xdr:nvCxnSpPr>
      <xdr:spPr>
        <a:xfrm flipV="1">
          <a:off x="9639300" y="14654785"/>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38278</xdr:rowOff>
    </xdr:from>
    <xdr:to>
      <xdr:col>46</xdr:col>
      <xdr:colOff>38100</xdr:colOff>
      <xdr:row>85</xdr:row>
      <xdr:rowOff>139878</xdr:rowOff>
    </xdr:to>
    <xdr:sp macro="" textlink="">
      <xdr:nvSpPr>
        <xdr:cNvPr id="262" name="楕円 261">
          <a:extLst>
            <a:ext uri="{FF2B5EF4-FFF2-40B4-BE49-F238E27FC236}">
              <a16:creationId xmlns:a16="http://schemas.microsoft.com/office/drawing/2014/main" id="{779E3A91-4465-485E-ABAC-D632F51A90A2}"/>
            </a:ext>
          </a:extLst>
        </xdr:cNvPr>
        <xdr:cNvSpPr/>
      </xdr:nvSpPr>
      <xdr:spPr>
        <a:xfrm>
          <a:off x="8699500" y="1461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85420</xdr:rowOff>
    </xdr:from>
    <xdr:to>
      <xdr:col>50</xdr:col>
      <xdr:colOff>114300</xdr:colOff>
      <xdr:row>85</xdr:row>
      <xdr:rowOff>89078</xdr:rowOff>
    </xdr:to>
    <xdr:cxnSp macro="">
      <xdr:nvCxnSpPr>
        <xdr:cNvPr id="263" name="直線コネクタ 262">
          <a:extLst>
            <a:ext uri="{FF2B5EF4-FFF2-40B4-BE49-F238E27FC236}">
              <a16:creationId xmlns:a16="http://schemas.microsoft.com/office/drawing/2014/main" id="{CE2F103A-205A-4403-8A22-19E069365FE0}"/>
            </a:ext>
          </a:extLst>
        </xdr:cNvPr>
        <xdr:cNvCxnSpPr/>
      </xdr:nvCxnSpPr>
      <xdr:spPr>
        <a:xfrm flipV="1">
          <a:off x="8750300" y="1465867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98858</xdr:rowOff>
    </xdr:from>
    <xdr:to>
      <xdr:col>41</xdr:col>
      <xdr:colOff>101600</xdr:colOff>
      <xdr:row>86</xdr:row>
      <xdr:rowOff>29008</xdr:rowOff>
    </xdr:to>
    <xdr:sp macro="" textlink="">
      <xdr:nvSpPr>
        <xdr:cNvPr id="264" name="楕円 263">
          <a:extLst>
            <a:ext uri="{FF2B5EF4-FFF2-40B4-BE49-F238E27FC236}">
              <a16:creationId xmlns:a16="http://schemas.microsoft.com/office/drawing/2014/main" id="{776DE279-E0AB-4515-8995-57AF40F5080E}"/>
            </a:ext>
          </a:extLst>
        </xdr:cNvPr>
        <xdr:cNvSpPr/>
      </xdr:nvSpPr>
      <xdr:spPr>
        <a:xfrm>
          <a:off x="78105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89078</xdr:rowOff>
    </xdr:from>
    <xdr:to>
      <xdr:col>45</xdr:col>
      <xdr:colOff>177800</xdr:colOff>
      <xdr:row>85</xdr:row>
      <xdr:rowOff>149658</xdr:rowOff>
    </xdr:to>
    <xdr:cxnSp macro="">
      <xdr:nvCxnSpPr>
        <xdr:cNvPr id="265" name="直線コネクタ 264">
          <a:extLst>
            <a:ext uri="{FF2B5EF4-FFF2-40B4-BE49-F238E27FC236}">
              <a16:creationId xmlns:a16="http://schemas.microsoft.com/office/drawing/2014/main" id="{D6CD21C4-9B0D-49CF-BC5D-B359162B4C70}"/>
            </a:ext>
          </a:extLst>
        </xdr:cNvPr>
        <xdr:cNvCxnSpPr/>
      </xdr:nvCxnSpPr>
      <xdr:spPr>
        <a:xfrm flipV="1">
          <a:off x="7861300" y="14662328"/>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101143</xdr:rowOff>
    </xdr:from>
    <xdr:to>
      <xdr:col>36</xdr:col>
      <xdr:colOff>165100</xdr:colOff>
      <xdr:row>86</xdr:row>
      <xdr:rowOff>31293</xdr:rowOff>
    </xdr:to>
    <xdr:sp macro="" textlink="">
      <xdr:nvSpPr>
        <xdr:cNvPr id="266" name="楕円 265">
          <a:extLst>
            <a:ext uri="{FF2B5EF4-FFF2-40B4-BE49-F238E27FC236}">
              <a16:creationId xmlns:a16="http://schemas.microsoft.com/office/drawing/2014/main" id="{6D4AD117-5A44-4ED0-B3BD-DBA43D57A6E7}"/>
            </a:ext>
          </a:extLst>
        </xdr:cNvPr>
        <xdr:cNvSpPr/>
      </xdr:nvSpPr>
      <xdr:spPr>
        <a:xfrm>
          <a:off x="6921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149658</xdr:rowOff>
    </xdr:from>
    <xdr:to>
      <xdr:col>41</xdr:col>
      <xdr:colOff>50800</xdr:colOff>
      <xdr:row>85</xdr:row>
      <xdr:rowOff>151943</xdr:rowOff>
    </xdr:to>
    <xdr:cxnSp macro="">
      <xdr:nvCxnSpPr>
        <xdr:cNvPr id="267" name="直線コネクタ 266">
          <a:extLst>
            <a:ext uri="{FF2B5EF4-FFF2-40B4-BE49-F238E27FC236}">
              <a16:creationId xmlns:a16="http://schemas.microsoft.com/office/drawing/2014/main" id="{638CBE54-8B4C-4379-A33B-B964A0FA18C0}"/>
            </a:ext>
          </a:extLst>
        </xdr:cNvPr>
        <xdr:cNvCxnSpPr/>
      </xdr:nvCxnSpPr>
      <xdr:spPr>
        <a:xfrm flipV="1">
          <a:off x="6972300" y="1472290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68" name="n_1aveValue【福祉施設】&#10;一人当たり面積">
          <a:extLst>
            <a:ext uri="{FF2B5EF4-FFF2-40B4-BE49-F238E27FC236}">
              <a16:creationId xmlns:a16="http://schemas.microsoft.com/office/drawing/2014/main" id="{5FC6C1F4-01E2-4A20-9E4A-6F6931F464E7}"/>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69" name="n_2aveValue【福祉施設】&#10;一人当たり面積">
          <a:extLst>
            <a:ext uri="{FF2B5EF4-FFF2-40B4-BE49-F238E27FC236}">
              <a16:creationId xmlns:a16="http://schemas.microsoft.com/office/drawing/2014/main" id="{15BB9F49-9D2B-4CCF-95B9-41437B68DB0A}"/>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70" name="n_3aveValue【福祉施設】&#10;一人当たり面積">
          <a:extLst>
            <a:ext uri="{FF2B5EF4-FFF2-40B4-BE49-F238E27FC236}">
              <a16:creationId xmlns:a16="http://schemas.microsoft.com/office/drawing/2014/main" id="{6A47CBF0-7ECA-4E81-B483-3E915B6C051F}"/>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71" name="n_4aveValue【福祉施設】&#10;一人当たり面積">
          <a:extLst>
            <a:ext uri="{FF2B5EF4-FFF2-40B4-BE49-F238E27FC236}">
              <a16:creationId xmlns:a16="http://schemas.microsoft.com/office/drawing/2014/main" id="{E217E26D-B5C8-47EF-B49D-5F483408FD7B}"/>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127347</xdr:rowOff>
    </xdr:from>
    <xdr:ext cx="469744" cy="259045"/>
    <xdr:sp macro="" textlink="">
      <xdr:nvSpPr>
        <xdr:cNvPr id="272" name="n_1mainValue【福祉施設】&#10;一人当たり面積">
          <a:extLst>
            <a:ext uri="{FF2B5EF4-FFF2-40B4-BE49-F238E27FC236}">
              <a16:creationId xmlns:a16="http://schemas.microsoft.com/office/drawing/2014/main" id="{6609FC60-F352-4240-98C7-E770A6A8CEA7}"/>
            </a:ext>
          </a:extLst>
        </xdr:cNvPr>
        <xdr:cNvSpPr txBox="1"/>
      </xdr:nvSpPr>
      <xdr:spPr>
        <a:xfrm>
          <a:off x="9391727" y="1470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131005</xdr:rowOff>
    </xdr:from>
    <xdr:ext cx="469744" cy="259045"/>
    <xdr:sp macro="" textlink="">
      <xdr:nvSpPr>
        <xdr:cNvPr id="273" name="n_2mainValue【福祉施設】&#10;一人当たり面積">
          <a:extLst>
            <a:ext uri="{FF2B5EF4-FFF2-40B4-BE49-F238E27FC236}">
              <a16:creationId xmlns:a16="http://schemas.microsoft.com/office/drawing/2014/main" id="{23AA3473-48C6-4443-8EBD-4E74D4130E2F}"/>
            </a:ext>
          </a:extLst>
        </xdr:cNvPr>
        <xdr:cNvSpPr txBox="1"/>
      </xdr:nvSpPr>
      <xdr:spPr>
        <a:xfrm>
          <a:off x="8515427" y="147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20135</xdr:rowOff>
    </xdr:from>
    <xdr:ext cx="469744" cy="259045"/>
    <xdr:sp macro="" textlink="">
      <xdr:nvSpPr>
        <xdr:cNvPr id="274" name="n_3mainValue【福祉施設】&#10;一人当たり面積">
          <a:extLst>
            <a:ext uri="{FF2B5EF4-FFF2-40B4-BE49-F238E27FC236}">
              <a16:creationId xmlns:a16="http://schemas.microsoft.com/office/drawing/2014/main" id="{82D848A6-D86B-4853-B030-8071210AF984}"/>
            </a:ext>
          </a:extLst>
        </xdr:cNvPr>
        <xdr:cNvSpPr txBox="1"/>
      </xdr:nvSpPr>
      <xdr:spPr>
        <a:xfrm>
          <a:off x="7626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22420</xdr:rowOff>
    </xdr:from>
    <xdr:ext cx="469744" cy="259045"/>
    <xdr:sp macro="" textlink="">
      <xdr:nvSpPr>
        <xdr:cNvPr id="275" name="n_4mainValue【福祉施設】&#10;一人当たり面積">
          <a:extLst>
            <a:ext uri="{FF2B5EF4-FFF2-40B4-BE49-F238E27FC236}">
              <a16:creationId xmlns:a16="http://schemas.microsoft.com/office/drawing/2014/main" id="{7B442AD1-39F5-4CDF-9FC4-57FDE13271B0}"/>
            </a:ext>
          </a:extLst>
        </xdr:cNvPr>
        <xdr:cNvSpPr txBox="1"/>
      </xdr:nvSpPr>
      <xdr:spPr>
        <a:xfrm>
          <a:off x="6737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2B329E7D-3F6E-4C36-8354-ED1D870CA9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BB73635B-5CA0-41FB-B2EC-9AE6B97FDE7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98FF771F-E0A5-4560-8BAB-3F87E7AE71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C608245D-E5F0-42EA-8888-F21446DA5D3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BA547820-2FEC-40FA-8BE9-C3E5975879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E27E2F15-E9D4-41B1-B61A-C4AE0720943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703789E9-6C51-482E-B4F0-3112F96393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2B8B26E1-B57A-499A-BF7B-1FABD0B6C31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41231E46-0B27-484E-BDEB-7E9FAA6B53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3A92A5A4-8D2D-4DC6-8C20-1F5D75727C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F07C35D7-3CBD-40A3-A9A6-103A014249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7264EE4A-D9C8-46F9-8899-DDF520A0ABC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7AD65A51-A498-44F5-B0E5-20B8D54A4D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B322514E-3508-45C1-91EF-B98DFC170A9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122613C1-B163-4A6D-9E7F-13DEB7EBF4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CF38E97A-F275-43D1-9E7F-722ABFAA2B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D1112E62-40E1-4167-8F06-FC7DA8DAEE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5BAFD509-8367-455A-83B9-0F6F335F2A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A0A8EBD2-DC79-4F0E-A796-C892A225548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665578C-5845-4F3C-A5B3-E5DE745B07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373F8EE2-A4D6-433B-928D-4C763D0681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3E832330-D334-45DD-85F8-CF082668A5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60E6260D-58DE-4860-BAE9-10CBF83C10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108927D1-8450-421B-A57C-B24AEA1523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E15D4865-9BB7-4765-8344-BE9AE615941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9C18FA0B-1AA2-4F76-98B1-047AA26D6D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213EF9D4-5859-4B2A-A433-C22C1874677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B8CF0930-5D92-4B75-8839-836AB3CBB48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D3BC53B2-3F3D-4DAF-BDC4-3C076DB72E6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1AAB0E24-FE7F-416B-99A8-835CD2829E3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8F18EBEC-ACBC-4E84-8565-71413077128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90E2BD46-6C6E-4593-BE08-52D7B859AE3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3CA9EF2B-4785-4C43-8539-60ACD2535FC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72D4603B-A266-4835-8C59-4FBE290D491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6AFD76D7-8934-497D-B060-0BE1727CDF6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69701B6C-2F65-4360-A5B8-5D3988CD418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A788ADB6-654A-49DB-B8EA-4710DB44958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788D1FF7-7933-44A0-8239-637492B9801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C7615907-FE94-4DEB-B33C-8CA06D32DA0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102B5814-9A84-4E57-BB1D-7A428AD21E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B08C766B-D5AF-4A93-9A5A-2A996FF16DE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17" name="直線コネクタ 316">
          <a:extLst>
            <a:ext uri="{FF2B5EF4-FFF2-40B4-BE49-F238E27FC236}">
              <a16:creationId xmlns:a16="http://schemas.microsoft.com/office/drawing/2014/main" id="{04F8621F-EDAB-4073-8853-D915ADDAC61E}"/>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8543E013-FACA-4A9E-907E-E3E5ACDC9715}"/>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19" name="直線コネクタ 318">
          <a:extLst>
            <a:ext uri="{FF2B5EF4-FFF2-40B4-BE49-F238E27FC236}">
              <a16:creationId xmlns:a16="http://schemas.microsoft.com/office/drawing/2014/main" id="{1568FF91-3D3C-491B-A95E-D8E844011E75}"/>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33EC5E49-64B9-4E66-9491-1D7709A93FE3}"/>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21" name="直線コネクタ 320">
          <a:extLst>
            <a:ext uri="{FF2B5EF4-FFF2-40B4-BE49-F238E27FC236}">
              <a16:creationId xmlns:a16="http://schemas.microsoft.com/office/drawing/2014/main" id="{05D1ADFE-B6D8-4B6B-A0E5-29709C844599}"/>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5E053487-B552-43F1-AA92-FDBE0A94EFC2}"/>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23" name="フローチャート: 判断 322">
          <a:extLst>
            <a:ext uri="{FF2B5EF4-FFF2-40B4-BE49-F238E27FC236}">
              <a16:creationId xmlns:a16="http://schemas.microsoft.com/office/drawing/2014/main" id="{B8F31EB7-3951-4095-BB74-E51AAB8BDC2C}"/>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4" name="フローチャート: 判断 323">
          <a:extLst>
            <a:ext uri="{FF2B5EF4-FFF2-40B4-BE49-F238E27FC236}">
              <a16:creationId xmlns:a16="http://schemas.microsoft.com/office/drawing/2014/main" id="{D6B6776F-2DEF-4F15-B501-419417AB028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25" name="フローチャート: 判断 324">
          <a:extLst>
            <a:ext uri="{FF2B5EF4-FFF2-40B4-BE49-F238E27FC236}">
              <a16:creationId xmlns:a16="http://schemas.microsoft.com/office/drawing/2014/main" id="{0ED105B0-15DB-4C13-8595-A8E7AD9F16A5}"/>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26" name="フローチャート: 判断 325">
          <a:extLst>
            <a:ext uri="{FF2B5EF4-FFF2-40B4-BE49-F238E27FC236}">
              <a16:creationId xmlns:a16="http://schemas.microsoft.com/office/drawing/2014/main" id="{5E582043-2F08-48CA-84DA-EF422BFB608B}"/>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27" name="フローチャート: 判断 326">
          <a:extLst>
            <a:ext uri="{FF2B5EF4-FFF2-40B4-BE49-F238E27FC236}">
              <a16:creationId xmlns:a16="http://schemas.microsoft.com/office/drawing/2014/main" id="{3E334EEA-280D-4163-BE82-A4B101A45B39}"/>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B06B3EC-3755-4434-BE43-DE8C6ED514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866644EC-9C08-4DF5-AB23-E7065D32D53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408B8DE5-B329-4B36-887E-63034346855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7B55CADB-437B-4956-B525-F09B798F9B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AA921EA-222B-494E-B132-042327E245B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5806</xdr:rowOff>
    </xdr:from>
    <xdr:to>
      <xdr:col>85</xdr:col>
      <xdr:colOff>177800</xdr:colOff>
      <xdr:row>40</xdr:row>
      <xdr:rowOff>107406</xdr:rowOff>
    </xdr:to>
    <xdr:sp macro="" textlink="">
      <xdr:nvSpPr>
        <xdr:cNvPr id="333" name="楕円 332">
          <a:extLst>
            <a:ext uri="{FF2B5EF4-FFF2-40B4-BE49-F238E27FC236}">
              <a16:creationId xmlns:a16="http://schemas.microsoft.com/office/drawing/2014/main" id="{31BDF890-DE80-4184-B3E8-CA903AADCEB0}"/>
            </a:ext>
          </a:extLst>
        </xdr:cNvPr>
        <xdr:cNvSpPr/>
      </xdr:nvSpPr>
      <xdr:spPr>
        <a:xfrm>
          <a:off x="162687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155683</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2C13BCD2-2A82-41FE-8D64-18DC1AF73E48}"/>
            </a:ext>
          </a:extLst>
        </xdr:cNvPr>
        <xdr:cNvSpPr txBox="1"/>
      </xdr:nvSpPr>
      <xdr:spPr>
        <a:xfrm>
          <a:off x="16357600"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136434</xdr:rowOff>
    </xdr:from>
    <xdr:to>
      <xdr:col>81</xdr:col>
      <xdr:colOff>101600</xdr:colOff>
      <xdr:row>40</xdr:row>
      <xdr:rowOff>66584</xdr:rowOff>
    </xdr:to>
    <xdr:sp macro="" textlink="">
      <xdr:nvSpPr>
        <xdr:cNvPr id="335" name="楕円 334">
          <a:extLst>
            <a:ext uri="{FF2B5EF4-FFF2-40B4-BE49-F238E27FC236}">
              <a16:creationId xmlns:a16="http://schemas.microsoft.com/office/drawing/2014/main" id="{667C4399-7F07-49D8-8F49-3BD3B8A141C2}"/>
            </a:ext>
          </a:extLst>
        </xdr:cNvPr>
        <xdr:cNvSpPr/>
      </xdr:nvSpPr>
      <xdr:spPr>
        <a:xfrm>
          <a:off x="15430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15784</xdr:rowOff>
    </xdr:from>
    <xdr:to>
      <xdr:col>85</xdr:col>
      <xdr:colOff>127000</xdr:colOff>
      <xdr:row>40</xdr:row>
      <xdr:rowOff>56606</xdr:rowOff>
    </xdr:to>
    <xdr:cxnSp macro="">
      <xdr:nvCxnSpPr>
        <xdr:cNvPr id="336" name="直線コネクタ 335">
          <a:extLst>
            <a:ext uri="{FF2B5EF4-FFF2-40B4-BE49-F238E27FC236}">
              <a16:creationId xmlns:a16="http://schemas.microsoft.com/office/drawing/2014/main" id="{978CE089-0536-40AC-8BD6-72F97CDB8798}"/>
            </a:ext>
          </a:extLst>
        </xdr:cNvPr>
        <xdr:cNvCxnSpPr/>
      </xdr:nvCxnSpPr>
      <xdr:spPr>
        <a:xfrm>
          <a:off x="15481300" y="687378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164193</xdr:rowOff>
    </xdr:from>
    <xdr:to>
      <xdr:col>76</xdr:col>
      <xdr:colOff>165100</xdr:colOff>
      <xdr:row>40</xdr:row>
      <xdr:rowOff>94343</xdr:rowOff>
    </xdr:to>
    <xdr:sp macro="" textlink="">
      <xdr:nvSpPr>
        <xdr:cNvPr id="337" name="楕円 336">
          <a:extLst>
            <a:ext uri="{FF2B5EF4-FFF2-40B4-BE49-F238E27FC236}">
              <a16:creationId xmlns:a16="http://schemas.microsoft.com/office/drawing/2014/main" id="{B75D0C46-37A8-4BB6-9E54-80D86F6BB26A}"/>
            </a:ext>
          </a:extLst>
        </xdr:cNvPr>
        <xdr:cNvSpPr/>
      </xdr:nvSpPr>
      <xdr:spPr>
        <a:xfrm>
          <a:off x="14541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43543</xdr:rowOff>
    </xdr:to>
    <xdr:cxnSp macro="">
      <xdr:nvCxnSpPr>
        <xdr:cNvPr id="338" name="直線コネクタ 337">
          <a:extLst>
            <a:ext uri="{FF2B5EF4-FFF2-40B4-BE49-F238E27FC236}">
              <a16:creationId xmlns:a16="http://schemas.microsoft.com/office/drawing/2014/main" id="{1333D36F-30D4-4BBD-8281-035D273B9C70}"/>
            </a:ext>
          </a:extLst>
        </xdr:cNvPr>
        <xdr:cNvCxnSpPr/>
      </xdr:nvCxnSpPr>
      <xdr:spPr>
        <a:xfrm flipV="1">
          <a:off x="14592300" y="687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142966</xdr:rowOff>
    </xdr:from>
    <xdr:to>
      <xdr:col>72</xdr:col>
      <xdr:colOff>38100</xdr:colOff>
      <xdr:row>40</xdr:row>
      <xdr:rowOff>73116</xdr:rowOff>
    </xdr:to>
    <xdr:sp macro="" textlink="">
      <xdr:nvSpPr>
        <xdr:cNvPr id="339" name="楕円 338">
          <a:extLst>
            <a:ext uri="{FF2B5EF4-FFF2-40B4-BE49-F238E27FC236}">
              <a16:creationId xmlns:a16="http://schemas.microsoft.com/office/drawing/2014/main" id="{D7B0D5F8-9AE1-46E4-9DFF-48A3C0D635C1}"/>
            </a:ext>
          </a:extLst>
        </xdr:cNvPr>
        <xdr:cNvSpPr/>
      </xdr:nvSpPr>
      <xdr:spPr>
        <a:xfrm>
          <a:off x="13652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43543</xdr:rowOff>
    </xdr:to>
    <xdr:cxnSp macro="">
      <xdr:nvCxnSpPr>
        <xdr:cNvPr id="340" name="直線コネクタ 339">
          <a:extLst>
            <a:ext uri="{FF2B5EF4-FFF2-40B4-BE49-F238E27FC236}">
              <a16:creationId xmlns:a16="http://schemas.microsoft.com/office/drawing/2014/main" id="{13F30E0B-4629-4E21-81D4-2C7950057D22}"/>
            </a:ext>
          </a:extLst>
        </xdr:cNvPr>
        <xdr:cNvCxnSpPr/>
      </xdr:nvCxnSpPr>
      <xdr:spPr>
        <a:xfrm>
          <a:off x="13703300" y="68803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108676</xdr:rowOff>
    </xdr:from>
    <xdr:to>
      <xdr:col>67</xdr:col>
      <xdr:colOff>101600</xdr:colOff>
      <xdr:row>40</xdr:row>
      <xdr:rowOff>38826</xdr:rowOff>
    </xdr:to>
    <xdr:sp macro="" textlink="">
      <xdr:nvSpPr>
        <xdr:cNvPr id="341" name="楕円 340">
          <a:extLst>
            <a:ext uri="{FF2B5EF4-FFF2-40B4-BE49-F238E27FC236}">
              <a16:creationId xmlns:a16="http://schemas.microsoft.com/office/drawing/2014/main" id="{8101B408-6CCE-4763-92A6-661C16A6ED07}"/>
            </a:ext>
          </a:extLst>
        </xdr:cNvPr>
        <xdr:cNvSpPr/>
      </xdr:nvSpPr>
      <xdr:spPr>
        <a:xfrm>
          <a:off x="12763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159476</xdr:rowOff>
    </xdr:from>
    <xdr:to>
      <xdr:col>71</xdr:col>
      <xdr:colOff>177800</xdr:colOff>
      <xdr:row>40</xdr:row>
      <xdr:rowOff>22316</xdr:rowOff>
    </xdr:to>
    <xdr:cxnSp macro="">
      <xdr:nvCxnSpPr>
        <xdr:cNvPr id="342" name="直線コネクタ 341">
          <a:extLst>
            <a:ext uri="{FF2B5EF4-FFF2-40B4-BE49-F238E27FC236}">
              <a16:creationId xmlns:a16="http://schemas.microsoft.com/office/drawing/2014/main" id="{9C88755E-B61C-453A-90F2-062ABAB3AD5D}"/>
            </a:ext>
          </a:extLst>
        </xdr:cNvPr>
        <xdr:cNvCxnSpPr/>
      </xdr:nvCxnSpPr>
      <xdr:spPr>
        <a:xfrm>
          <a:off x="12814300" y="68460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7C7632B6-1E9C-42BD-81B9-6C31AAE29152}"/>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B3332F69-3E06-42A9-9366-13F6FDAB58EE}"/>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335896C8-F7CB-4D01-910D-B60D79FA8B50}"/>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312E916B-A0D6-40A2-BDE8-A96B90AADAD0}"/>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57711</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4620863D-C0DE-4900-B2F6-F7A9CB2F133E}"/>
            </a:ext>
          </a:extLst>
        </xdr:cNvPr>
        <xdr:cNvSpPr txBox="1"/>
      </xdr:nvSpPr>
      <xdr:spPr>
        <a:xfrm>
          <a:off x="152660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85470</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BC634A84-6FF7-4E8F-BF3A-7D304B0BF1E0}"/>
            </a:ext>
          </a:extLst>
        </xdr:cNvPr>
        <xdr:cNvSpPr txBox="1"/>
      </xdr:nvSpPr>
      <xdr:spPr>
        <a:xfrm>
          <a:off x="14389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64243</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713791E1-82A7-48D8-999C-81510E5746E1}"/>
            </a:ext>
          </a:extLst>
        </xdr:cNvPr>
        <xdr:cNvSpPr txBox="1"/>
      </xdr:nvSpPr>
      <xdr:spPr>
        <a:xfrm>
          <a:off x="13500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29953</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76C7EFCE-C8F0-48C9-8E15-C22F0157FC6A}"/>
            </a:ext>
          </a:extLst>
        </xdr:cNvPr>
        <xdr:cNvSpPr txBox="1"/>
      </xdr:nvSpPr>
      <xdr:spPr>
        <a:xfrm>
          <a:off x="126117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315212E2-6E89-4713-B382-669A46A845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C4395308-9CAF-459B-A236-264C377A5E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20CA8F40-0925-4A0A-B59B-2A451468EEE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4234D3A4-DDC3-470E-914B-830398365F2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5CE3A44F-607C-4AB5-A821-132A09D5409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512F5AA-ED88-4D12-A7D5-1FF0A49AC8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AB7422CD-0926-4978-9D90-0693A2BA32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684C74E0-738D-4C75-BBE5-92FF4D2BB2C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FC760693-97E8-4972-9641-158B102ED8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D1E2A8F4-FA6C-4A94-BD9E-57DA3AE2C6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70636B2D-94CD-478A-94A7-005E9C58E5A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527AF0A3-D966-4E2D-8571-1DBD2E284C7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9C80B62-1F8A-46C5-B7F4-F9DC825E0AE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a:extLst>
            <a:ext uri="{FF2B5EF4-FFF2-40B4-BE49-F238E27FC236}">
              <a16:creationId xmlns:a16="http://schemas.microsoft.com/office/drawing/2014/main" id="{67E459F1-4CBA-4675-AFF1-7E522FC4BC01}"/>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862226C-6362-4DEB-8DC9-CEF163F0E81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a:extLst>
            <a:ext uri="{FF2B5EF4-FFF2-40B4-BE49-F238E27FC236}">
              <a16:creationId xmlns:a16="http://schemas.microsoft.com/office/drawing/2014/main" id="{B7AAC2C5-D2A6-40E1-A576-1171C209CD3E}"/>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AA6CE5E8-22CF-4B3B-8ABE-9647954CF59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a:extLst>
            <a:ext uri="{FF2B5EF4-FFF2-40B4-BE49-F238E27FC236}">
              <a16:creationId xmlns:a16="http://schemas.microsoft.com/office/drawing/2014/main" id="{B13DDE31-BF75-4F69-9B3F-FE7CFBE133E9}"/>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26887B70-69AC-4BB7-B2A5-F72C576A86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D1057228-F6B0-409A-B162-B9704E55FA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8B975FD0-CEF2-4819-9E4E-D81EE4C75E2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72" name="直線コネクタ 371">
          <a:extLst>
            <a:ext uri="{FF2B5EF4-FFF2-40B4-BE49-F238E27FC236}">
              <a16:creationId xmlns:a16="http://schemas.microsoft.com/office/drawing/2014/main" id="{91E2C5EC-A742-4555-8B7D-A4D79B8C5C87}"/>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6DE56E63-2D04-489B-9CEA-6E6C0ACDF3EA}"/>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74" name="直線コネクタ 373">
          <a:extLst>
            <a:ext uri="{FF2B5EF4-FFF2-40B4-BE49-F238E27FC236}">
              <a16:creationId xmlns:a16="http://schemas.microsoft.com/office/drawing/2014/main" id="{B385E297-DA9D-46C7-9D81-2CEAF40EC4A7}"/>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BFB9AC81-7856-4A2E-A38D-EAD7ED7927C4}"/>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76" name="直線コネクタ 375">
          <a:extLst>
            <a:ext uri="{FF2B5EF4-FFF2-40B4-BE49-F238E27FC236}">
              <a16:creationId xmlns:a16="http://schemas.microsoft.com/office/drawing/2014/main" id="{A453F87A-DF9B-45B1-B198-0613414A9178}"/>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AF73F205-A708-4CE9-A89E-D8553308AFE0}"/>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78" name="フローチャート: 判断 377">
          <a:extLst>
            <a:ext uri="{FF2B5EF4-FFF2-40B4-BE49-F238E27FC236}">
              <a16:creationId xmlns:a16="http://schemas.microsoft.com/office/drawing/2014/main" id="{0C5BB47C-2D7B-408E-9136-4E6070A33E9C}"/>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79" name="フローチャート: 判断 378">
          <a:extLst>
            <a:ext uri="{FF2B5EF4-FFF2-40B4-BE49-F238E27FC236}">
              <a16:creationId xmlns:a16="http://schemas.microsoft.com/office/drawing/2014/main" id="{1228218D-BD8F-4C47-9EC9-C711DBFFCF15}"/>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80" name="フローチャート: 判断 379">
          <a:extLst>
            <a:ext uri="{FF2B5EF4-FFF2-40B4-BE49-F238E27FC236}">
              <a16:creationId xmlns:a16="http://schemas.microsoft.com/office/drawing/2014/main" id="{C90C4196-1EC9-4B68-A072-30645EB324E7}"/>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81" name="フローチャート: 判断 380">
          <a:extLst>
            <a:ext uri="{FF2B5EF4-FFF2-40B4-BE49-F238E27FC236}">
              <a16:creationId xmlns:a16="http://schemas.microsoft.com/office/drawing/2014/main" id="{68EC2939-6AC2-4C1A-804B-52F852329167}"/>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82" name="フローチャート: 判断 381">
          <a:extLst>
            <a:ext uri="{FF2B5EF4-FFF2-40B4-BE49-F238E27FC236}">
              <a16:creationId xmlns:a16="http://schemas.microsoft.com/office/drawing/2014/main" id="{FF4B6E18-5991-47BF-8F89-8271908BA5F6}"/>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E27FE72-1079-419B-A94B-BCA0B5BD90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95AFDE7-78F4-4D6D-BAEC-5674F53624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F1F971B-973F-4864-BB2F-806521BEF47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A1D437E-DF5A-4073-9B27-D57D4260DED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49CEE46-3641-4901-8246-8FDA827394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15245</xdr:rowOff>
    </xdr:from>
    <xdr:to>
      <xdr:col>116</xdr:col>
      <xdr:colOff>114300</xdr:colOff>
      <xdr:row>41</xdr:row>
      <xdr:rowOff>116845</xdr:rowOff>
    </xdr:to>
    <xdr:sp macro="" textlink="">
      <xdr:nvSpPr>
        <xdr:cNvPr id="388" name="楕円 387">
          <a:extLst>
            <a:ext uri="{FF2B5EF4-FFF2-40B4-BE49-F238E27FC236}">
              <a16:creationId xmlns:a16="http://schemas.microsoft.com/office/drawing/2014/main" id="{84BEABE8-3752-46A2-A04A-299BF1459D41}"/>
            </a:ext>
          </a:extLst>
        </xdr:cNvPr>
        <xdr:cNvSpPr/>
      </xdr:nvSpPr>
      <xdr:spPr>
        <a:xfrm>
          <a:off x="22110700" y="70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101622</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CFB0731C-98E7-4724-A447-731573388704}"/>
            </a:ext>
          </a:extLst>
        </xdr:cNvPr>
        <xdr:cNvSpPr txBox="1"/>
      </xdr:nvSpPr>
      <xdr:spPr>
        <a:xfrm>
          <a:off x="22199600" y="69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28670</xdr:rowOff>
    </xdr:from>
    <xdr:to>
      <xdr:col>112</xdr:col>
      <xdr:colOff>38100</xdr:colOff>
      <xdr:row>41</xdr:row>
      <xdr:rowOff>130270</xdr:rowOff>
    </xdr:to>
    <xdr:sp macro="" textlink="">
      <xdr:nvSpPr>
        <xdr:cNvPr id="390" name="楕円 389">
          <a:extLst>
            <a:ext uri="{FF2B5EF4-FFF2-40B4-BE49-F238E27FC236}">
              <a16:creationId xmlns:a16="http://schemas.microsoft.com/office/drawing/2014/main" id="{42D568ED-8516-4700-BDFF-2736E84CD9CB}"/>
            </a:ext>
          </a:extLst>
        </xdr:cNvPr>
        <xdr:cNvSpPr/>
      </xdr:nvSpPr>
      <xdr:spPr>
        <a:xfrm>
          <a:off x="21272500" y="70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66045</xdr:rowOff>
    </xdr:from>
    <xdr:to>
      <xdr:col>116</xdr:col>
      <xdr:colOff>63500</xdr:colOff>
      <xdr:row>41</xdr:row>
      <xdr:rowOff>79470</xdr:rowOff>
    </xdr:to>
    <xdr:cxnSp macro="">
      <xdr:nvCxnSpPr>
        <xdr:cNvPr id="391" name="直線コネクタ 390">
          <a:extLst>
            <a:ext uri="{FF2B5EF4-FFF2-40B4-BE49-F238E27FC236}">
              <a16:creationId xmlns:a16="http://schemas.microsoft.com/office/drawing/2014/main" id="{7F6B8D44-FE1F-442F-B48E-B91F54C98206}"/>
            </a:ext>
          </a:extLst>
        </xdr:cNvPr>
        <xdr:cNvCxnSpPr/>
      </xdr:nvCxnSpPr>
      <xdr:spPr>
        <a:xfrm flipV="1">
          <a:off x="21323300" y="7095495"/>
          <a:ext cx="838200" cy="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144617</xdr:rowOff>
    </xdr:from>
    <xdr:to>
      <xdr:col>107</xdr:col>
      <xdr:colOff>101600</xdr:colOff>
      <xdr:row>41</xdr:row>
      <xdr:rowOff>74767</xdr:rowOff>
    </xdr:to>
    <xdr:sp macro="" textlink="">
      <xdr:nvSpPr>
        <xdr:cNvPr id="392" name="楕円 391">
          <a:extLst>
            <a:ext uri="{FF2B5EF4-FFF2-40B4-BE49-F238E27FC236}">
              <a16:creationId xmlns:a16="http://schemas.microsoft.com/office/drawing/2014/main" id="{AA824DAC-6888-488C-B988-DEB5892CD0F4}"/>
            </a:ext>
          </a:extLst>
        </xdr:cNvPr>
        <xdr:cNvSpPr/>
      </xdr:nvSpPr>
      <xdr:spPr>
        <a:xfrm>
          <a:off x="20383500" y="70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23967</xdr:rowOff>
    </xdr:from>
    <xdr:to>
      <xdr:col>111</xdr:col>
      <xdr:colOff>177800</xdr:colOff>
      <xdr:row>41</xdr:row>
      <xdr:rowOff>79470</xdr:rowOff>
    </xdr:to>
    <xdr:cxnSp macro="">
      <xdr:nvCxnSpPr>
        <xdr:cNvPr id="393" name="直線コネクタ 392">
          <a:extLst>
            <a:ext uri="{FF2B5EF4-FFF2-40B4-BE49-F238E27FC236}">
              <a16:creationId xmlns:a16="http://schemas.microsoft.com/office/drawing/2014/main" id="{8080EB11-024F-44F5-B6B0-86F573BE6B54}"/>
            </a:ext>
          </a:extLst>
        </xdr:cNvPr>
        <xdr:cNvCxnSpPr/>
      </xdr:nvCxnSpPr>
      <xdr:spPr>
        <a:xfrm>
          <a:off x="20434300" y="7053417"/>
          <a:ext cx="889000" cy="5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148596</xdr:rowOff>
    </xdr:from>
    <xdr:to>
      <xdr:col>102</xdr:col>
      <xdr:colOff>165100</xdr:colOff>
      <xdr:row>41</xdr:row>
      <xdr:rowOff>78746</xdr:rowOff>
    </xdr:to>
    <xdr:sp macro="" textlink="">
      <xdr:nvSpPr>
        <xdr:cNvPr id="394" name="楕円 393">
          <a:extLst>
            <a:ext uri="{FF2B5EF4-FFF2-40B4-BE49-F238E27FC236}">
              <a16:creationId xmlns:a16="http://schemas.microsoft.com/office/drawing/2014/main" id="{67F2B221-DAAB-429F-A9F7-47D54922F5C0}"/>
            </a:ext>
          </a:extLst>
        </xdr:cNvPr>
        <xdr:cNvSpPr/>
      </xdr:nvSpPr>
      <xdr:spPr>
        <a:xfrm>
          <a:off x="19494500" y="70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23967</xdr:rowOff>
    </xdr:from>
    <xdr:to>
      <xdr:col>107</xdr:col>
      <xdr:colOff>50800</xdr:colOff>
      <xdr:row>41</xdr:row>
      <xdr:rowOff>27946</xdr:rowOff>
    </xdr:to>
    <xdr:cxnSp macro="">
      <xdr:nvCxnSpPr>
        <xdr:cNvPr id="395" name="直線コネクタ 394">
          <a:extLst>
            <a:ext uri="{FF2B5EF4-FFF2-40B4-BE49-F238E27FC236}">
              <a16:creationId xmlns:a16="http://schemas.microsoft.com/office/drawing/2014/main" id="{D3A7E46C-EEF5-42C5-8E4C-693A63ACD245}"/>
            </a:ext>
          </a:extLst>
        </xdr:cNvPr>
        <xdr:cNvCxnSpPr/>
      </xdr:nvCxnSpPr>
      <xdr:spPr>
        <a:xfrm flipV="1">
          <a:off x="19545300" y="7053417"/>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156407</xdr:rowOff>
    </xdr:from>
    <xdr:to>
      <xdr:col>98</xdr:col>
      <xdr:colOff>38100</xdr:colOff>
      <xdr:row>41</xdr:row>
      <xdr:rowOff>86557</xdr:rowOff>
    </xdr:to>
    <xdr:sp macro="" textlink="">
      <xdr:nvSpPr>
        <xdr:cNvPr id="396" name="楕円 395">
          <a:extLst>
            <a:ext uri="{FF2B5EF4-FFF2-40B4-BE49-F238E27FC236}">
              <a16:creationId xmlns:a16="http://schemas.microsoft.com/office/drawing/2014/main" id="{586574B1-C427-4D49-8B4D-4B5EFD3F1F09}"/>
            </a:ext>
          </a:extLst>
        </xdr:cNvPr>
        <xdr:cNvSpPr/>
      </xdr:nvSpPr>
      <xdr:spPr>
        <a:xfrm>
          <a:off x="18605500" y="70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27946</xdr:rowOff>
    </xdr:from>
    <xdr:to>
      <xdr:col>102</xdr:col>
      <xdr:colOff>114300</xdr:colOff>
      <xdr:row>41</xdr:row>
      <xdr:rowOff>35757</xdr:rowOff>
    </xdr:to>
    <xdr:cxnSp macro="">
      <xdr:nvCxnSpPr>
        <xdr:cNvPr id="397" name="直線コネクタ 396">
          <a:extLst>
            <a:ext uri="{FF2B5EF4-FFF2-40B4-BE49-F238E27FC236}">
              <a16:creationId xmlns:a16="http://schemas.microsoft.com/office/drawing/2014/main" id="{347E60A6-856D-4AD5-B414-B824EA660A69}"/>
            </a:ext>
          </a:extLst>
        </xdr:cNvPr>
        <xdr:cNvCxnSpPr/>
      </xdr:nvCxnSpPr>
      <xdr:spPr>
        <a:xfrm flipV="1">
          <a:off x="18656300" y="7057396"/>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87ECB338-24DB-4776-8BE1-9A1042D90D09}"/>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B1D4987C-51B8-41E3-8DEC-864A0457D5B4}"/>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7B4DF9C4-D444-4937-847E-35F6EC5D5DD5}"/>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BC1DA09D-7858-4244-8238-F3C49F997C14}"/>
            </a:ext>
          </a:extLst>
        </xdr:cNvPr>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121397</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155C08C0-E0C6-4918-A8DE-DD39BB3A008C}"/>
            </a:ext>
          </a:extLst>
        </xdr:cNvPr>
        <xdr:cNvSpPr txBox="1"/>
      </xdr:nvSpPr>
      <xdr:spPr>
        <a:xfrm>
          <a:off x="21011095" y="715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65894</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7CF19292-B847-40BC-9CED-8E4E29D47C3D}"/>
            </a:ext>
          </a:extLst>
        </xdr:cNvPr>
        <xdr:cNvSpPr txBox="1"/>
      </xdr:nvSpPr>
      <xdr:spPr>
        <a:xfrm>
          <a:off x="20134795" y="709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95273</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91579E21-4921-445A-866B-251178E98719}"/>
            </a:ext>
          </a:extLst>
        </xdr:cNvPr>
        <xdr:cNvSpPr txBox="1"/>
      </xdr:nvSpPr>
      <xdr:spPr>
        <a:xfrm>
          <a:off x="19245795" y="678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103084</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5FA2CB3F-EB66-4E7E-B39F-244979EC3670}"/>
            </a:ext>
          </a:extLst>
        </xdr:cNvPr>
        <xdr:cNvSpPr txBox="1"/>
      </xdr:nvSpPr>
      <xdr:spPr>
        <a:xfrm>
          <a:off x="18356795" y="678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82BD21D1-1AF3-4B05-AC6B-1CBC8F498E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87136117-6988-44A3-8F05-DD0D5E07D6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9BBDCA69-B01E-4179-B60F-CBA7675C57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98EEB73C-C01E-4A87-BCB4-9334A7B86DF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E3EDA241-FBE5-46A4-B2E7-CBFE536427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12B4052A-312D-47FA-9F6A-901FF690D1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6597ECE6-E87E-41A0-9696-5A0A77F524B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A8FDB779-6551-4D63-91D5-AB95EBC61C8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E8E0F47E-E740-4F32-BAC0-34D96C2C6D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2901E3CD-58B7-439B-978E-B41574E4504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C6CF75A5-56E6-4D68-ADAD-20CA05DBF70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0A902FE4-9DFE-4856-8CC0-7204F04543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B354DF8C-132C-401C-B827-FFF78FC011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7B6D3BF7-4E74-49A6-A532-0BDEEC612C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B49FD66B-605F-4CA8-A551-DEAAAFED57D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C397EF27-8838-4A50-9638-5CD54EF1A05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A5B1DFA2-E922-4F94-B3A1-262BAD0BA8F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70070AF1-47CD-42C8-B33F-81B7A1BFC8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22F3DFEB-2299-45FF-9E01-2009B84856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7C19F7D0-D178-40DF-BE3C-4265BE385F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FA3B9216-CF9F-421D-8E1B-F7E2455941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541829BC-C587-47FF-9FD7-64A78F1AA7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2040B34A-DF41-4A0E-B059-101986AAAF3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FA5D55FB-ED66-4003-A0C7-95AF3BF6AB1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C079EC9A-0AC9-48C0-87F2-CCE831FFBD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966A8DF9-0C18-4E45-9661-A2D00C1E56A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FB4C6F73-0E28-4430-8B34-E6ED2E77D25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3" name="直線コネクタ 432">
          <a:extLst>
            <a:ext uri="{FF2B5EF4-FFF2-40B4-BE49-F238E27FC236}">
              <a16:creationId xmlns:a16="http://schemas.microsoft.com/office/drawing/2014/main" id="{812706C6-B2FC-4754-AD6B-F8F67E5BBB4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4" name="テキスト ボックス 433">
          <a:extLst>
            <a:ext uri="{FF2B5EF4-FFF2-40B4-BE49-F238E27FC236}">
              <a16:creationId xmlns:a16="http://schemas.microsoft.com/office/drawing/2014/main" id="{560CBA52-6C9A-4C37-8BDF-5206414702E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5" name="直線コネクタ 434">
          <a:extLst>
            <a:ext uri="{FF2B5EF4-FFF2-40B4-BE49-F238E27FC236}">
              <a16:creationId xmlns:a16="http://schemas.microsoft.com/office/drawing/2014/main" id="{45F13CFD-9F7E-4566-838A-46B3CECBB23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6" name="テキスト ボックス 435">
          <a:extLst>
            <a:ext uri="{FF2B5EF4-FFF2-40B4-BE49-F238E27FC236}">
              <a16:creationId xmlns:a16="http://schemas.microsoft.com/office/drawing/2014/main" id="{3343FBB7-4501-498C-AD6A-F8C9E649754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7" name="直線コネクタ 436">
          <a:extLst>
            <a:ext uri="{FF2B5EF4-FFF2-40B4-BE49-F238E27FC236}">
              <a16:creationId xmlns:a16="http://schemas.microsoft.com/office/drawing/2014/main" id="{B08C9155-D31A-4F04-944D-A2925B756A7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8" name="テキスト ボックス 437">
          <a:extLst>
            <a:ext uri="{FF2B5EF4-FFF2-40B4-BE49-F238E27FC236}">
              <a16:creationId xmlns:a16="http://schemas.microsoft.com/office/drawing/2014/main" id="{46C1E0B2-3C75-4400-99EC-E1A61B4A80E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9" name="直線コネクタ 438">
          <a:extLst>
            <a:ext uri="{FF2B5EF4-FFF2-40B4-BE49-F238E27FC236}">
              <a16:creationId xmlns:a16="http://schemas.microsoft.com/office/drawing/2014/main" id="{F5965C52-1AFD-494D-A907-37AB00DD488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0" name="テキスト ボックス 439">
          <a:extLst>
            <a:ext uri="{FF2B5EF4-FFF2-40B4-BE49-F238E27FC236}">
              <a16:creationId xmlns:a16="http://schemas.microsoft.com/office/drawing/2014/main" id="{889B60CC-3990-4457-B813-C96FF1F091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1" name="直線コネクタ 440">
          <a:extLst>
            <a:ext uri="{FF2B5EF4-FFF2-40B4-BE49-F238E27FC236}">
              <a16:creationId xmlns:a16="http://schemas.microsoft.com/office/drawing/2014/main" id="{09A2B4ED-E7ED-4BE0-800C-C82311375B3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2" name="テキスト ボックス 441">
          <a:extLst>
            <a:ext uri="{FF2B5EF4-FFF2-40B4-BE49-F238E27FC236}">
              <a16:creationId xmlns:a16="http://schemas.microsoft.com/office/drawing/2014/main" id="{775569D9-2E81-448E-9F0C-8111FEED40F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3" name="直線コネクタ 442">
          <a:extLst>
            <a:ext uri="{FF2B5EF4-FFF2-40B4-BE49-F238E27FC236}">
              <a16:creationId xmlns:a16="http://schemas.microsoft.com/office/drawing/2014/main" id="{BF3A116D-1089-43CF-98D5-6BFB8040965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4" name="テキスト ボックス 443">
          <a:extLst>
            <a:ext uri="{FF2B5EF4-FFF2-40B4-BE49-F238E27FC236}">
              <a16:creationId xmlns:a16="http://schemas.microsoft.com/office/drawing/2014/main" id="{29ACCE0F-D740-4C59-A9E3-B50F2F71E9A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C9C4A7F4-3722-4723-9FF3-2EA1373FF71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46" name="直線コネクタ 445">
          <a:extLst>
            <a:ext uri="{FF2B5EF4-FFF2-40B4-BE49-F238E27FC236}">
              <a16:creationId xmlns:a16="http://schemas.microsoft.com/office/drawing/2014/main" id="{39612A30-734E-4FD7-8A9D-14920145B4DE}"/>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47" name="【消防施設】&#10;有形固定資産減価償却率最小値テキスト">
          <a:extLst>
            <a:ext uri="{FF2B5EF4-FFF2-40B4-BE49-F238E27FC236}">
              <a16:creationId xmlns:a16="http://schemas.microsoft.com/office/drawing/2014/main" id="{BFF525BC-85D6-476B-9D7F-655D6B58662A}"/>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48" name="直線コネクタ 447">
          <a:extLst>
            <a:ext uri="{FF2B5EF4-FFF2-40B4-BE49-F238E27FC236}">
              <a16:creationId xmlns:a16="http://schemas.microsoft.com/office/drawing/2014/main" id="{A13E8E6B-6E01-4338-8D75-8AB891F97E8B}"/>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49" name="【消防施設】&#10;有形固定資産減価償却率最大値テキスト">
          <a:extLst>
            <a:ext uri="{FF2B5EF4-FFF2-40B4-BE49-F238E27FC236}">
              <a16:creationId xmlns:a16="http://schemas.microsoft.com/office/drawing/2014/main" id="{8BD6C185-CBFF-44CB-8DEE-8F92A75BB7F7}"/>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50" name="直線コネクタ 449">
          <a:extLst>
            <a:ext uri="{FF2B5EF4-FFF2-40B4-BE49-F238E27FC236}">
              <a16:creationId xmlns:a16="http://schemas.microsoft.com/office/drawing/2014/main" id="{D2544A8A-6E9A-4241-AF53-22E74058B81F}"/>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CF302F6C-3D47-4A92-AF67-EC084E4287A7}"/>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52" name="フローチャート: 判断 451">
          <a:extLst>
            <a:ext uri="{FF2B5EF4-FFF2-40B4-BE49-F238E27FC236}">
              <a16:creationId xmlns:a16="http://schemas.microsoft.com/office/drawing/2014/main" id="{8DEFF839-E2A0-4091-B9F0-7938B2134F33}"/>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53" name="フローチャート: 判断 452">
          <a:extLst>
            <a:ext uri="{FF2B5EF4-FFF2-40B4-BE49-F238E27FC236}">
              <a16:creationId xmlns:a16="http://schemas.microsoft.com/office/drawing/2014/main" id="{F1C55712-7A4E-4AB2-A488-A8C5374DC2D2}"/>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54" name="フローチャート: 判断 453">
          <a:extLst>
            <a:ext uri="{FF2B5EF4-FFF2-40B4-BE49-F238E27FC236}">
              <a16:creationId xmlns:a16="http://schemas.microsoft.com/office/drawing/2014/main" id="{B53CDAD6-29A4-4A6B-8577-25AF0D7D8E45}"/>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55" name="フローチャート: 判断 454">
          <a:extLst>
            <a:ext uri="{FF2B5EF4-FFF2-40B4-BE49-F238E27FC236}">
              <a16:creationId xmlns:a16="http://schemas.microsoft.com/office/drawing/2014/main" id="{31B74B44-D07F-437A-88EF-2C2CA17C2EB5}"/>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56" name="フローチャート: 判断 455">
          <a:extLst>
            <a:ext uri="{FF2B5EF4-FFF2-40B4-BE49-F238E27FC236}">
              <a16:creationId xmlns:a16="http://schemas.microsoft.com/office/drawing/2014/main" id="{9CA5948A-F63C-431A-AFE5-14E6E8A1EC2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C8D31585-F8E4-49F7-A45A-A83F6E18C9F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1105C371-4CC2-4945-B744-4FEB3E4BD6D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68A0396D-B2D6-4FAE-A36C-D0F54D65F1B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4D748A30-2842-4939-926B-703E2D51C9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F30917AC-6D61-4062-BEC6-8FDE3CB6DB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65405</xdr:rowOff>
    </xdr:from>
    <xdr:to>
      <xdr:col>85</xdr:col>
      <xdr:colOff>177800</xdr:colOff>
      <xdr:row>85</xdr:row>
      <xdr:rowOff>167005</xdr:rowOff>
    </xdr:to>
    <xdr:sp macro="" textlink="">
      <xdr:nvSpPr>
        <xdr:cNvPr id="462" name="楕円 461">
          <a:extLst>
            <a:ext uri="{FF2B5EF4-FFF2-40B4-BE49-F238E27FC236}">
              <a16:creationId xmlns:a16="http://schemas.microsoft.com/office/drawing/2014/main" id="{8B57AD89-3519-47B0-95B2-64D656253C97}"/>
            </a:ext>
          </a:extLst>
        </xdr:cNvPr>
        <xdr:cNvSpPr/>
      </xdr:nvSpPr>
      <xdr:spPr>
        <a:xfrm>
          <a:off x="16268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151782</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71997E6E-EC6C-4663-A273-DCA5950575DA}"/>
            </a:ext>
          </a:extLst>
        </xdr:cNvPr>
        <xdr:cNvSpPr txBox="1"/>
      </xdr:nvSpPr>
      <xdr:spPr>
        <a:xfrm>
          <a:off x="16357600" y="1455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464" name="楕円 463">
          <a:extLst>
            <a:ext uri="{FF2B5EF4-FFF2-40B4-BE49-F238E27FC236}">
              <a16:creationId xmlns:a16="http://schemas.microsoft.com/office/drawing/2014/main" id="{91884055-CC49-4552-BF92-6FF99BA1BC06}"/>
            </a:ext>
          </a:extLst>
        </xdr:cNvPr>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116205</xdr:rowOff>
    </xdr:from>
    <xdr:to>
      <xdr:col>85</xdr:col>
      <xdr:colOff>127000</xdr:colOff>
      <xdr:row>85</xdr:row>
      <xdr:rowOff>140970</xdr:rowOff>
    </xdr:to>
    <xdr:cxnSp macro="">
      <xdr:nvCxnSpPr>
        <xdr:cNvPr id="465" name="直線コネクタ 464">
          <a:extLst>
            <a:ext uri="{FF2B5EF4-FFF2-40B4-BE49-F238E27FC236}">
              <a16:creationId xmlns:a16="http://schemas.microsoft.com/office/drawing/2014/main" id="{6FA5428D-E856-45EF-94FC-D6BABB6EA13C}"/>
            </a:ext>
          </a:extLst>
        </xdr:cNvPr>
        <xdr:cNvCxnSpPr/>
      </xdr:nvCxnSpPr>
      <xdr:spPr>
        <a:xfrm flipV="1">
          <a:off x="15481300" y="14689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36830</xdr:rowOff>
    </xdr:from>
    <xdr:to>
      <xdr:col>76</xdr:col>
      <xdr:colOff>165100</xdr:colOff>
      <xdr:row>85</xdr:row>
      <xdr:rowOff>138430</xdr:rowOff>
    </xdr:to>
    <xdr:sp macro="" textlink="">
      <xdr:nvSpPr>
        <xdr:cNvPr id="466" name="楕円 465">
          <a:extLst>
            <a:ext uri="{FF2B5EF4-FFF2-40B4-BE49-F238E27FC236}">
              <a16:creationId xmlns:a16="http://schemas.microsoft.com/office/drawing/2014/main" id="{6DAB690B-BC43-4D4B-88DF-2D913EF843C1}"/>
            </a:ext>
          </a:extLst>
        </xdr:cNvPr>
        <xdr:cNvSpPr/>
      </xdr:nvSpPr>
      <xdr:spPr>
        <a:xfrm>
          <a:off x="14541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87630</xdr:rowOff>
    </xdr:from>
    <xdr:to>
      <xdr:col>81</xdr:col>
      <xdr:colOff>50800</xdr:colOff>
      <xdr:row>85</xdr:row>
      <xdr:rowOff>140970</xdr:rowOff>
    </xdr:to>
    <xdr:cxnSp macro="">
      <xdr:nvCxnSpPr>
        <xdr:cNvPr id="467" name="直線コネクタ 466">
          <a:extLst>
            <a:ext uri="{FF2B5EF4-FFF2-40B4-BE49-F238E27FC236}">
              <a16:creationId xmlns:a16="http://schemas.microsoft.com/office/drawing/2014/main" id="{FA4AFF4C-BE00-45B6-827F-0AA970853B99}"/>
            </a:ext>
          </a:extLst>
        </xdr:cNvPr>
        <xdr:cNvCxnSpPr/>
      </xdr:nvCxnSpPr>
      <xdr:spPr>
        <a:xfrm>
          <a:off x="14592300" y="14660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xdr:rowOff>
    </xdr:from>
    <xdr:to>
      <xdr:col>72</xdr:col>
      <xdr:colOff>38100</xdr:colOff>
      <xdr:row>85</xdr:row>
      <xdr:rowOff>117475</xdr:rowOff>
    </xdr:to>
    <xdr:sp macro="" textlink="">
      <xdr:nvSpPr>
        <xdr:cNvPr id="468" name="楕円 467">
          <a:extLst>
            <a:ext uri="{FF2B5EF4-FFF2-40B4-BE49-F238E27FC236}">
              <a16:creationId xmlns:a16="http://schemas.microsoft.com/office/drawing/2014/main" id="{9011075D-2E1A-4073-B9C1-7A37B7BE376C}"/>
            </a:ext>
          </a:extLst>
        </xdr:cNvPr>
        <xdr:cNvSpPr/>
      </xdr:nvSpPr>
      <xdr:spPr>
        <a:xfrm>
          <a:off x="13652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66675</xdr:rowOff>
    </xdr:from>
    <xdr:to>
      <xdr:col>76</xdr:col>
      <xdr:colOff>114300</xdr:colOff>
      <xdr:row>85</xdr:row>
      <xdr:rowOff>87630</xdr:rowOff>
    </xdr:to>
    <xdr:cxnSp macro="">
      <xdr:nvCxnSpPr>
        <xdr:cNvPr id="469" name="直線コネクタ 468">
          <a:extLst>
            <a:ext uri="{FF2B5EF4-FFF2-40B4-BE49-F238E27FC236}">
              <a16:creationId xmlns:a16="http://schemas.microsoft.com/office/drawing/2014/main" id="{3AF6C9DB-3B81-46E7-A60A-04DD40B425E5}"/>
            </a:ext>
          </a:extLst>
        </xdr:cNvPr>
        <xdr:cNvCxnSpPr/>
      </xdr:nvCxnSpPr>
      <xdr:spPr>
        <a:xfrm>
          <a:off x="13703300" y="14639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166370</xdr:rowOff>
    </xdr:from>
    <xdr:to>
      <xdr:col>67</xdr:col>
      <xdr:colOff>101600</xdr:colOff>
      <xdr:row>85</xdr:row>
      <xdr:rowOff>96520</xdr:rowOff>
    </xdr:to>
    <xdr:sp macro="" textlink="">
      <xdr:nvSpPr>
        <xdr:cNvPr id="470" name="楕円 469">
          <a:extLst>
            <a:ext uri="{FF2B5EF4-FFF2-40B4-BE49-F238E27FC236}">
              <a16:creationId xmlns:a16="http://schemas.microsoft.com/office/drawing/2014/main" id="{1183597D-8552-4301-B3D0-739286011FDC}"/>
            </a:ext>
          </a:extLst>
        </xdr:cNvPr>
        <xdr:cNvSpPr/>
      </xdr:nvSpPr>
      <xdr:spPr>
        <a:xfrm>
          <a:off x="12763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45720</xdr:rowOff>
    </xdr:from>
    <xdr:to>
      <xdr:col>71</xdr:col>
      <xdr:colOff>177800</xdr:colOff>
      <xdr:row>85</xdr:row>
      <xdr:rowOff>66675</xdr:rowOff>
    </xdr:to>
    <xdr:cxnSp macro="">
      <xdr:nvCxnSpPr>
        <xdr:cNvPr id="471" name="直線コネクタ 470">
          <a:extLst>
            <a:ext uri="{FF2B5EF4-FFF2-40B4-BE49-F238E27FC236}">
              <a16:creationId xmlns:a16="http://schemas.microsoft.com/office/drawing/2014/main" id="{F0CD3D69-76F3-44BC-9E78-595BF62080F4}"/>
            </a:ext>
          </a:extLst>
        </xdr:cNvPr>
        <xdr:cNvCxnSpPr/>
      </xdr:nvCxnSpPr>
      <xdr:spPr>
        <a:xfrm>
          <a:off x="12814300" y="146189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72" name="n_1aveValue【消防施設】&#10;有形固定資産減価償却率">
          <a:extLst>
            <a:ext uri="{FF2B5EF4-FFF2-40B4-BE49-F238E27FC236}">
              <a16:creationId xmlns:a16="http://schemas.microsoft.com/office/drawing/2014/main" id="{8F87D918-6832-45E0-AC71-CFC0549F5763}"/>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73" name="n_2aveValue【消防施設】&#10;有形固定資産減価償却率">
          <a:extLst>
            <a:ext uri="{FF2B5EF4-FFF2-40B4-BE49-F238E27FC236}">
              <a16:creationId xmlns:a16="http://schemas.microsoft.com/office/drawing/2014/main" id="{AD4A055B-844A-44BD-8B49-A515FFC54D0F}"/>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74" name="n_3aveValue【消防施設】&#10;有形固定資産減価償却率">
          <a:extLst>
            <a:ext uri="{FF2B5EF4-FFF2-40B4-BE49-F238E27FC236}">
              <a16:creationId xmlns:a16="http://schemas.microsoft.com/office/drawing/2014/main" id="{37EFC0C1-E0FD-452D-8BF0-48AFDB76C201}"/>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75" name="n_4aveValue【消防施設】&#10;有形固定資産減価償却率">
          <a:extLst>
            <a:ext uri="{FF2B5EF4-FFF2-40B4-BE49-F238E27FC236}">
              <a16:creationId xmlns:a16="http://schemas.microsoft.com/office/drawing/2014/main" id="{A0CCDDE7-FB7D-41EE-9BB5-ACAF036456CC}"/>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476" name="n_1mainValue【消防施設】&#10;有形固定資産減価償却率">
          <a:extLst>
            <a:ext uri="{FF2B5EF4-FFF2-40B4-BE49-F238E27FC236}">
              <a16:creationId xmlns:a16="http://schemas.microsoft.com/office/drawing/2014/main" id="{1A978882-B403-43C1-87D5-1C50172A9B81}"/>
            </a:ext>
          </a:extLst>
        </xdr:cNvPr>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129557</xdr:rowOff>
    </xdr:from>
    <xdr:ext cx="405111" cy="259045"/>
    <xdr:sp macro="" textlink="">
      <xdr:nvSpPr>
        <xdr:cNvPr id="477" name="n_2mainValue【消防施設】&#10;有形固定資産減価償却率">
          <a:extLst>
            <a:ext uri="{FF2B5EF4-FFF2-40B4-BE49-F238E27FC236}">
              <a16:creationId xmlns:a16="http://schemas.microsoft.com/office/drawing/2014/main" id="{F11EDA8D-EEA1-48D9-AED8-E56E94A328B6}"/>
            </a:ext>
          </a:extLst>
        </xdr:cNvPr>
        <xdr:cNvSpPr txBox="1"/>
      </xdr:nvSpPr>
      <xdr:spPr>
        <a:xfrm>
          <a:off x="14389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108602</xdr:rowOff>
    </xdr:from>
    <xdr:ext cx="405111" cy="259045"/>
    <xdr:sp macro="" textlink="">
      <xdr:nvSpPr>
        <xdr:cNvPr id="478" name="n_3mainValue【消防施設】&#10;有形固定資産減価償却率">
          <a:extLst>
            <a:ext uri="{FF2B5EF4-FFF2-40B4-BE49-F238E27FC236}">
              <a16:creationId xmlns:a16="http://schemas.microsoft.com/office/drawing/2014/main" id="{ECAC6B91-C046-4A8B-92D6-2CD2477B6CB2}"/>
            </a:ext>
          </a:extLst>
        </xdr:cNvPr>
        <xdr:cNvSpPr txBox="1"/>
      </xdr:nvSpPr>
      <xdr:spPr>
        <a:xfrm>
          <a:off x="13500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87647</xdr:rowOff>
    </xdr:from>
    <xdr:ext cx="405111" cy="259045"/>
    <xdr:sp macro="" textlink="">
      <xdr:nvSpPr>
        <xdr:cNvPr id="479" name="n_4mainValue【消防施設】&#10;有形固定資産減価償却率">
          <a:extLst>
            <a:ext uri="{FF2B5EF4-FFF2-40B4-BE49-F238E27FC236}">
              <a16:creationId xmlns:a16="http://schemas.microsoft.com/office/drawing/2014/main" id="{8421EAAA-EEDC-4AE1-946D-8625A7AA4665}"/>
            </a:ext>
          </a:extLst>
        </xdr:cNvPr>
        <xdr:cNvSpPr txBox="1"/>
      </xdr:nvSpPr>
      <xdr:spPr>
        <a:xfrm>
          <a:off x="12611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DE6DE2A8-420D-4435-AC09-0B708E3F7D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A59215E0-9433-42DF-BADD-6B53A51BF73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15B67700-F416-47EE-BEE8-D0AF08825B3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A3F7359F-E37B-424D-822D-2D90BCD9F9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F94E9294-C068-42CF-8B50-59E4C1F0F6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1544634F-4AC1-4F2F-95AF-80931B8D05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4FA05C3F-52AD-4B1F-A2C0-EB77DFACF0C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0624949A-B086-4769-9ECF-CB8262A6C15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F9010391-261B-4BC4-B95B-3A8E4C9FE4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5DE9B1D0-785E-4C78-89C1-23990C2780E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0" name="直線コネクタ 489">
          <a:extLst>
            <a:ext uri="{FF2B5EF4-FFF2-40B4-BE49-F238E27FC236}">
              <a16:creationId xmlns:a16="http://schemas.microsoft.com/office/drawing/2014/main" id="{8DE20E86-4D0B-491D-B76A-AB743DFC9D0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1" name="テキスト ボックス 490">
          <a:extLst>
            <a:ext uri="{FF2B5EF4-FFF2-40B4-BE49-F238E27FC236}">
              <a16:creationId xmlns:a16="http://schemas.microsoft.com/office/drawing/2014/main" id="{981D617A-4859-4173-AC95-DB31E7BB876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2" name="直線コネクタ 491">
          <a:extLst>
            <a:ext uri="{FF2B5EF4-FFF2-40B4-BE49-F238E27FC236}">
              <a16:creationId xmlns:a16="http://schemas.microsoft.com/office/drawing/2014/main" id="{BEB385A7-76A0-44C8-9B86-5D82E25F770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3" name="テキスト ボックス 492">
          <a:extLst>
            <a:ext uri="{FF2B5EF4-FFF2-40B4-BE49-F238E27FC236}">
              <a16:creationId xmlns:a16="http://schemas.microsoft.com/office/drawing/2014/main" id="{93AFCDA2-A2AA-4F01-A83C-EE983182BFF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4" name="直線コネクタ 493">
          <a:extLst>
            <a:ext uri="{FF2B5EF4-FFF2-40B4-BE49-F238E27FC236}">
              <a16:creationId xmlns:a16="http://schemas.microsoft.com/office/drawing/2014/main" id="{33291E14-DAFC-452C-A47E-937E2FA04FA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5" name="テキスト ボックス 494">
          <a:extLst>
            <a:ext uri="{FF2B5EF4-FFF2-40B4-BE49-F238E27FC236}">
              <a16:creationId xmlns:a16="http://schemas.microsoft.com/office/drawing/2014/main" id="{661F38EE-31ED-4D64-A4F8-7CEF49C4FFD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6" name="直線コネクタ 495">
          <a:extLst>
            <a:ext uri="{FF2B5EF4-FFF2-40B4-BE49-F238E27FC236}">
              <a16:creationId xmlns:a16="http://schemas.microsoft.com/office/drawing/2014/main" id="{8AA7461D-3A3D-4FCA-9654-0D6A93F5551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7" name="テキスト ボックス 496">
          <a:extLst>
            <a:ext uri="{FF2B5EF4-FFF2-40B4-BE49-F238E27FC236}">
              <a16:creationId xmlns:a16="http://schemas.microsoft.com/office/drawing/2014/main" id="{14AFBB61-A1CF-452F-951B-AAD2ACD49AB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8" name="直線コネクタ 497">
          <a:extLst>
            <a:ext uri="{FF2B5EF4-FFF2-40B4-BE49-F238E27FC236}">
              <a16:creationId xmlns:a16="http://schemas.microsoft.com/office/drawing/2014/main" id="{6834D7D1-60D4-4916-B0DD-843216FBE65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9" name="テキスト ボックス 498">
          <a:extLst>
            <a:ext uri="{FF2B5EF4-FFF2-40B4-BE49-F238E27FC236}">
              <a16:creationId xmlns:a16="http://schemas.microsoft.com/office/drawing/2014/main" id="{5C195BF1-AE3D-4709-8855-FF35242BEE7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0" name="【消防施設】&#10;一人当たり面積グラフ枠">
          <a:extLst>
            <a:ext uri="{FF2B5EF4-FFF2-40B4-BE49-F238E27FC236}">
              <a16:creationId xmlns:a16="http://schemas.microsoft.com/office/drawing/2014/main" id="{65990317-7511-4110-8104-5DFCC99BBA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01" name="直線コネクタ 500">
          <a:extLst>
            <a:ext uri="{FF2B5EF4-FFF2-40B4-BE49-F238E27FC236}">
              <a16:creationId xmlns:a16="http://schemas.microsoft.com/office/drawing/2014/main" id="{E07FF24A-42E2-4AD8-8CD4-EADE9F70202A}"/>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02" name="【消防施設】&#10;一人当たり面積最小値テキスト">
          <a:extLst>
            <a:ext uri="{FF2B5EF4-FFF2-40B4-BE49-F238E27FC236}">
              <a16:creationId xmlns:a16="http://schemas.microsoft.com/office/drawing/2014/main" id="{8D48D1EA-C82E-4B81-8077-5D6256258205}"/>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03" name="直線コネクタ 502">
          <a:extLst>
            <a:ext uri="{FF2B5EF4-FFF2-40B4-BE49-F238E27FC236}">
              <a16:creationId xmlns:a16="http://schemas.microsoft.com/office/drawing/2014/main" id="{B48E44AC-2CD4-476E-86A1-313AB55A1564}"/>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04" name="【消防施設】&#10;一人当たり面積最大値テキスト">
          <a:extLst>
            <a:ext uri="{FF2B5EF4-FFF2-40B4-BE49-F238E27FC236}">
              <a16:creationId xmlns:a16="http://schemas.microsoft.com/office/drawing/2014/main" id="{3A4B930F-0B02-4DDD-B697-955744C5902C}"/>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05" name="直線コネクタ 504">
          <a:extLst>
            <a:ext uri="{FF2B5EF4-FFF2-40B4-BE49-F238E27FC236}">
              <a16:creationId xmlns:a16="http://schemas.microsoft.com/office/drawing/2014/main" id="{83ADE31A-49AF-4F71-968D-87BCD1AFDF1B}"/>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506" name="【消防施設】&#10;一人当たり面積平均値テキスト">
          <a:extLst>
            <a:ext uri="{FF2B5EF4-FFF2-40B4-BE49-F238E27FC236}">
              <a16:creationId xmlns:a16="http://schemas.microsoft.com/office/drawing/2014/main" id="{00B5CBF7-CFBE-42D7-9EE4-7FAE1374E22F}"/>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07" name="フローチャート: 判断 506">
          <a:extLst>
            <a:ext uri="{FF2B5EF4-FFF2-40B4-BE49-F238E27FC236}">
              <a16:creationId xmlns:a16="http://schemas.microsoft.com/office/drawing/2014/main" id="{8E3124C4-698A-42D0-8353-98FCF095639F}"/>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08" name="フローチャート: 判断 507">
          <a:extLst>
            <a:ext uri="{FF2B5EF4-FFF2-40B4-BE49-F238E27FC236}">
              <a16:creationId xmlns:a16="http://schemas.microsoft.com/office/drawing/2014/main" id="{60966B3B-B484-47C5-9890-BB3B019B08AF}"/>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09" name="フローチャート: 判断 508">
          <a:extLst>
            <a:ext uri="{FF2B5EF4-FFF2-40B4-BE49-F238E27FC236}">
              <a16:creationId xmlns:a16="http://schemas.microsoft.com/office/drawing/2014/main" id="{31A553DF-1AEA-432F-A371-63E2253C9687}"/>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10" name="フローチャート: 判断 509">
          <a:extLst>
            <a:ext uri="{FF2B5EF4-FFF2-40B4-BE49-F238E27FC236}">
              <a16:creationId xmlns:a16="http://schemas.microsoft.com/office/drawing/2014/main" id="{7594AD98-E440-4C6D-B1FD-8F4FB048C37A}"/>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11" name="フローチャート: 判断 510">
          <a:extLst>
            <a:ext uri="{FF2B5EF4-FFF2-40B4-BE49-F238E27FC236}">
              <a16:creationId xmlns:a16="http://schemas.microsoft.com/office/drawing/2014/main" id="{F9DC23B3-BD80-4E6E-8708-6268EB36666A}"/>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B1C9279-62C2-4E4B-BA23-972DAC5230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883D6E87-2486-45FE-A58A-EAEEB57EBC5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7BFADBA9-8C95-4A81-93E6-579A0E5ECA4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91DAE863-4B91-4BDE-8FCC-D7ECD1D093E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801E6DFE-D219-4B28-90F4-A2D2E46530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107086</xdr:rowOff>
    </xdr:from>
    <xdr:to>
      <xdr:col>116</xdr:col>
      <xdr:colOff>114300</xdr:colOff>
      <xdr:row>86</xdr:row>
      <xdr:rowOff>37236</xdr:rowOff>
    </xdr:to>
    <xdr:sp macro="" textlink="">
      <xdr:nvSpPr>
        <xdr:cNvPr id="517" name="楕円 516">
          <a:extLst>
            <a:ext uri="{FF2B5EF4-FFF2-40B4-BE49-F238E27FC236}">
              <a16:creationId xmlns:a16="http://schemas.microsoft.com/office/drawing/2014/main" id="{1CAC3764-2B7D-4E10-9C8B-7E7C9EA07B44}"/>
            </a:ext>
          </a:extLst>
        </xdr:cNvPr>
        <xdr:cNvSpPr/>
      </xdr:nvSpPr>
      <xdr:spPr>
        <a:xfrm>
          <a:off x="221107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518" name="【消防施設】&#10;一人当たり面積該当値テキスト">
          <a:extLst>
            <a:ext uri="{FF2B5EF4-FFF2-40B4-BE49-F238E27FC236}">
              <a16:creationId xmlns:a16="http://schemas.microsoft.com/office/drawing/2014/main" id="{FB5DF933-8851-450A-A390-A00902F1C420}"/>
            </a:ext>
          </a:extLst>
        </xdr:cNvPr>
        <xdr:cNvSpPr txBox="1"/>
      </xdr:nvSpPr>
      <xdr:spPr>
        <a:xfrm>
          <a:off x="221996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111888</xdr:rowOff>
    </xdr:from>
    <xdr:to>
      <xdr:col>112</xdr:col>
      <xdr:colOff>38100</xdr:colOff>
      <xdr:row>86</xdr:row>
      <xdr:rowOff>42038</xdr:rowOff>
    </xdr:to>
    <xdr:sp macro="" textlink="">
      <xdr:nvSpPr>
        <xdr:cNvPr id="519" name="楕円 518">
          <a:extLst>
            <a:ext uri="{FF2B5EF4-FFF2-40B4-BE49-F238E27FC236}">
              <a16:creationId xmlns:a16="http://schemas.microsoft.com/office/drawing/2014/main" id="{41A67FB1-9189-495E-8EE3-97F445F6CD02}"/>
            </a:ext>
          </a:extLst>
        </xdr:cNvPr>
        <xdr:cNvSpPr/>
      </xdr:nvSpPr>
      <xdr:spPr>
        <a:xfrm>
          <a:off x="21272500" y="146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157886</xdr:rowOff>
    </xdr:from>
    <xdr:to>
      <xdr:col>116</xdr:col>
      <xdr:colOff>63500</xdr:colOff>
      <xdr:row>85</xdr:row>
      <xdr:rowOff>162688</xdr:rowOff>
    </xdr:to>
    <xdr:cxnSp macro="">
      <xdr:nvCxnSpPr>
        <xdr:cNvPr id="520" name="直線コネクタ 519">
          <a:extLst>
            <a:ext uri="{FF2B5EF4-FFF2-40B4-BE49-F238E27FC236}">
              <a16:creationId xmlns:a16="http://schemas.microsoft.com/office/drawing/2014/main" id="{ECE8ED97-4572-42D9-916F-75C0A859CAA1}"/>
            </a:ext>
          </a:extLst>
        </xdr:cNvPr>
        <xdr:cNvCxnSpPr/>
      </xdr:nvCxnSpPr>
      <xdr:spPr>
        <a:xfrm flipV="1">
          <a:off x="21323300" y="14731136"/>
          <a:ext cx="8382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112344</xdr:rowOff>
    </xdr:from>
    <xdr:to>
      <xdr:col>107</xdr:col>
      <xdr:colOff>101600</xdr:colOff>
      <xdr:row>86</xdr:row>
      <xdr:rowOff>42494</xdr:rowOff>
    </xdr:to>
    <xdr:sp macro="" textlink="">
      <xdr:nvSpPr>
        <xdr:cNvPr id="521" name="楕円 520">
          <a:extLst>
            <a:ext uri="{FF2B5EF4-FFF2-40B4-BE49-F238E27FC236}">
              <a16:creationId xmlns:a16="http://schemas.microsoft.com/office/drawing/2014/main" id="{31A7B476-BA8C-4078-AE2C-505009372553}"/>
            </a:ext>
          </a:extLst>
        </xdr:cNvPr>
        <xdr:cNvSpPr/>
      </xdr:nvSpPr>
      <xdr:spPr>
        <a:xfrm>
          <a:off x="20383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162688</xdr:rowOff>
    </xdr:from>
    <xdr:to>
      <xdr:col>111</xdr:col>
      <xdr:colOff>177800</xdr:colOff>
      <xdr:row>85</xdr:row>
      <xdr:rowOff>163144</xdr:rowOff>
    </xdr:to>
    <xdr:cxnSp macro="">
      <xdr:nvCxnSpPr>
        <xdr:cNvPr id="522" name="直線コネクタ 521">
          <a:extLst>
            <a:ext uri="{FF2B5EF4-FFF2-40B4-BE49-F238E27FC236}">
              <a16:creationId xmlns:a16="http://schemas.microsoft.com/office/drawing/2014/main" id="{42478CE9-9EAB-49CF-944A-337C33444AE0}"/>
            </a:ext>
          </a:extLst>
        </xdr:cNvPr>
        <xdr:cNvCxnSpPr/>
      </xdr:nvCxnSpPr>
      <xdr:spPr>
        <a:xfrm flipV="1">
          <a:off x="20434300" y="1473593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113716</xdr:rowOff>
    </xdr:from>
    <xdr:to>
      <xdr:col>102</xdr:col>
      <xdr:colOff>165100</xdr:colOff>
      <xdr:row>86</xdr:row>
      <xdr:rowOff>43866</xdr:rowOff>
    </xdr:to>
    <xdr:sp macro="" textlink="">
      <xdr:nvSpPr>
        <xdr:cNvPr id="523" name="楕円 522">
          <a:extLst>
            <a:ext uri="{FF2B5EF4-FFF2-40B4-BE49-F238E27FC236}">
              <a16:creationId xmlns:a16="http://schemas.microsoft.com/office/drawing/2014/main" id="{CB2DBE95-C965-468A-BFDB-EE672115AB26}"/>
            </a:ext>
          </a:extLst>
        </xdr:cNvPr>
        <xdr:cNvSpPr/>
      </xdr:nvSpPr>
      <xdr:spPr>
        <a:xfrm>
          <a:off x="19494500" y="146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163144</xdr:rowOff>
    </xdr:from>
    <xdr:to>
      <xdr:col>107</xdr:col>
      <xdr:colOff>50800</xdr:colOff>
      <xdr:row>85</xdr:row>
      <xdr:rowOff>164516</xdr:rowOff>
    </xdr:to>
    <xdr:cxnSp macro="">
      <xdr:nvCxnSpPr>
        <xdr:cNvPr id="524" name="直線コネクタ 523">
          <a:extLst>
            <a:ext uri="{FF2B5EF4-FFF2-40B4-BE49-F238E27FC236}">
              <a16:creationId xmlns:a16="http://schemas.microsoft.com/office/drawing/2014/main" id="{FC634265-2EF5-436D-A2B5-4D3F60DED207}"/>
            </a:ext>
          </a:extLst>
        </xdr:cNvPr>
        <xdr:cNvCxnSpPr/>
      </xdr:nvCxnSpPr>
      <xdr:spPr>
        <a:xfrm flipV="1">
          <a:off x="19545300" y="147363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33249</xdr:rowOff>
    </xdr:from>
    <xdr:to>
      <xdr:col>98</xdr:col>
      <xdr:colOff>38100</xdr:colOff>
      <xdr:row>84</xdr:row>
      <xdr:rowOff>134849</xdr:rowOff>
    </xdr:to>
    <xdr:sp macro="" textlink="">
      <xdr:nvSpPr>
        <xdr:cNvPr id="525" name="楕円 524">
          <a:extLst>
            <a:ext uri="{FF2B5EF4-FFF2-40B4-BE49-F238E27FC236}">
              <a16:creationId xmlns:a16="http://schemas.microsoft.com/office/drawing/2014/main" id="{CD25ACE1-DD40-45EC-A4CB-C6AAD646530D}"/>
            </a:ext>
          </a:extLst>
        </xdr:cNvPr>
        <xdr:cNvSpPr/>
      </xdr:nvSpPr>
      <xdr:spPr>
        <a:xfrm>
          <a:off x="18605500" y="1443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84049</xdr:rowOff>
    </xdr:from>
    <xdr:to>
      <xdr:col>102</xdr:col>
      <xdr:colOff>114300</xdr:colOff>
      <xdr:row>85</xdr:row>
      <xdr:rowOff>164516</xdr:rowOff>
    </xdr:to>
    <xdr:cxnSp macro="">
      <xdr:nvCxnSpPr>
        <xdr:cNvPr id="526" name="直線コネクタ 525">
          <a:extLst>
            <a:ext uri="{FF2B5EF4-FFF2-40B4-BE49-F238E27FC236}">
              <a16:creationId xmlns:a16="http://schemas.microsoft.com/office/drawing/2014/main" id="{09454D52-E978-4D0C-B27C-87B9CD5BB5C9}"/>
            </a:ext>
          </a:extLst>
        </xdr:cNvPr>
        <xdr:cNvCxnSpPr/>
      </xdr:nvCxnSpPr>
      <xdr:spPr>
        <a:xfrm>
          <a:off x="18656300" y="14485849"/>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527" name="n_1aveValue【消防施設】&#10;一人当たり面積">
          <a:extLst>
            <a:ext uri="{FF2B5EF4-FFF2-40B4-BE49-F238E27FC236}">
              <a16:creationId xmlns:a16="http://schemas.microsoft.com/office/drawing/2014/main" id="{3B5A8635-8183-4074-A6B8-A4CE085AC902}"/>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528" name="n_2aveValue【消防施設】&#10;一人当たり面積">
          <a:extLst>
            <a:ext uri="{FF2B5EF4-FFF2-40B4-BE49-F238E27FC236}">
              <a16:creationId xmlns:a16="http://schemas.microsoft.com/office/drawing/2014/main" id="{7D88FD5D-795B-4E03-ADB1-9C7198DA3FC1}"/>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529" name="n_3aveValue【消防施設】&#10;一人当たり面積">
          <a:extLst>
            <a:ext uri="{FF2B5EF4-FFF2-40B4-BE49-F238E27FC236}">
              <a16:creationId xmlns:a16="http://schemas.microsoft.com/office/drawing/2014/main" id="{5DB48F58-7607-4407-9EED-8F7D50CC81B7}"/>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530" name="n_4aveValue【消防施設】&#10;一人当たり面積">
          <a:extLst>
            <a:ext uri="{FF2B5EF4-FFF2-40B4-BE49-F238E27FC236}">
              <a16:creationId xmlns:a16="http://schemas.microsoft.com/office/drawing/2014/main" id="{230CA6BB-3611-4502-8515-014C8E880441}"/>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33165</xdr:rowOff>
    </xdr:from>
    <xdr:ext cx="469744" cy="259045"/>
    <xdr:sp macro="" textlink="">
      <xdr:nvSpPr>
        <xdr:cNvPr id="531" name="n_1mainValue【消防施設】&#10;一人当たり面積">
          <a:extLst>
            <a:ext uri="{FF2B5EF4-FFF2-40B4-BE49-F238E27FC236}">
              <a16:creationId xmlns:a16="http://schemas.microsoft.com/office/drawing/2014/main" id="{3B89C575-4F50-4B2D-95FA-F25EEBF01C0C}"/>
            </a:ext>
          </a:extLst>
        </xdr:cNvPr>
        <xdr:cNvSpPr txBox="1"/>
      </xdr:nvSpPr>
      <xdr:spPr>
        <a:xfrm>
          <a:off x="21075727" y="1477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33621</xdr:rowOff>
    </xdr:from>
    <xdr:ext cx="469744" cy="259045"/>
    <xdr:sp macro="" textlink="">
      <xdr:nvSpPr>
        <xdr:cNvPr id="532" name="n_2mainValue【消防施設】&#10;一人当たり面積">
          <a:extLst>
            <a:ext uri="{FF2B5EF4-FFF2-40B4-BE49-F238E27FC236}">
              <a16:creationId xmlns:a16="http://schemas.microsoft.com/office/drawing/2014/main" id="{9C14A8AC-FC42-4F2F-AFC0-38FDF95F6ED7}"/>
            </a:ext>
          </a:extLst>
        </xdr:cNvPr>
        <xdr:cNvSpPr txBox="1"/>
      </xdr:nvSpPr>
      <xdr:spPr>
        <a:xfrm>
          <a:off x="20199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34993</xdr:rowOff>
    </xdr:from>
    <xdr:ext cx="469744" cy="259045"/>
    <xdr:sp macro="" textlink="">
      <xdr:nvSpPr>
        <xdr:cNvPr id="533" name="n_3mainValue【消防施設】&#10;一人当たり面積">
          <a:extLst>
            <a:ext uri="{FF2B5EF4-FFF2-40B4-BE49-F238E27FC236}">
              <a16:creationId xmlns:a16="http://schemas.microsoft.com/office/drawing/2014/main" id="{74E0B9FC-9E9A-4F0E-BE54-A01087D545AE}"/>
            </a:ext>
          </a:extLst>
        </xdr:cNvPr>
        <xdr:cNvSpPr txBox="1"/>
      </xdr:nvSpPr>
      <xdr:spPr>
        <a:xfrm>
          <a:off x="19310427" y="147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151376</xdr:rowOff>
    </xdr:from>
    <xdr:ext cx="469744" cy="259045"/>
    <xdr:sp macro="" textlink="">
      <xdr:nvSpPr>
        <xdr:cNvPr id="534" name="n_4mainValue【消防施設】&#10;一人当たり面積">
          <a:extLst>
            <a:ext uri="{FF2B5EF4-FFF2-40B4-BE49-F238E27FC236}">
              <a16:creationId xmlns:a16="http://schemas.microsoft.com/office/drawing/2014/main" id="{0FC9B576-809F-4CAE-8FBB-853960C02F33}"/>
            </a:ext>
          </a:extLst>
        </xdr:cNvPr>
        <xdr:cNvSpPr txBox="1"/>
      </xdr:nvSpPr>
      <xdr:spPr>
        <a:xfrm>
          <a:off x="18421427" y="1421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856DCFB4-B363-42C6-979A-498A2C4968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C78E496B-ABE5-4EBD-A300-62184CA566E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A68BEA99-1DF3-4024-9328-FFEB9F795B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3285EB09-A047-40A8-8915-A31152919B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850C6DE8-54F4-451D-BD74-CE650FF725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C952009F-3047-4B09-9671-A980373FB63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B2561BD4-DA9B-4177-8164-31C7C0793D9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CDFC0D42-5BEA-444A-826F-268B6BD87F9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a:extLst>
            <a:ext uri="{FF2B5EF4-FFF2-40B4-BE49-F238E27FC236}">
              <a16:creationId xmlns:a16="http://schemas.microsoft.com/office/drawing/2014/main" id="{E2BCA361-E388-403E-A3A8-BBE549199B0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a:extLst>
            <a:ext uri="{FF2B5EF4-FFF2-40B4-BE49-F238E27FC236}">
              <a16:creationId xmlns:a16="http://schemas.microsoft.com/office/drawing/2014/main" id="{45DC81A0-8588-4EB9-B368-36CC03914D4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a:extLst>
            <a:ext uri="{FF2B5EF4-FFF2-40B4-BE49-F238E27FC236}">
              <a16:creationId xmlns:a16="http://schemas.microsoft.com/office/drawing/2014/main" id="{E23C52D3-4CB1-457F-9F76-076BF37F86D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a:extLst>
            <a:ext uri="{FF2B5EF4-FFF2-40B4-BE49-F238E27FC236}">
              <a16:creationId xmlns:a16="http://schemas.microsoft.com/office/drawing/2014/main" id="{553A9BF8-798B-4C0A-9E22-91D41534474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a:extLst>
            <a:ext uri="{FF2B5EF4-FFF2-40B4-BE49-F238E27FC236}">
              <a16:creationId xmlns:a16="http://schemas.microsoft.com/office/drawing/2014/main" id="{93CBBCA9-7F81-4D36-8058-0DC2AD9AB22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a:extLst>
            <a:ext uri="{FF2B5EF4-FFF2-40B4-BE49-F238E27FC236}">
              <a16:creationId xmlns:a16="http://schemas.microsoft.com/office/drawing/2014/main" id="{19370A7E-CC50-4305-8157-48BC557E988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a:extLst>
            <a:ext uri="{FF2B5EF4-FFF2-40B4-BE49-F238E27FC236}">
              <a16:creationId xmlns:a16="http://schemas.microsoft.com/office/drawing/2014/main" id="{FD5DDF4D-FC69-4465-94CD-4FF6AF85E27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a:extLst>
            <a:ext uri="{FF2B5EF4-FFF2-40B4-BE49-F238E27FC236}">
              <a16:creationId xmlns:a16="http://schemas.microsoft.com/office/drawing/2014/main" id="{DBCDFB39-DF4C-470C-9F52-3C8D8A2ADB1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a:extLst>
            <a:ext uri="{FF2B5EF4-FFF2-40B4-BE49-F238E27FC236}">
              <a16:creationId xmlns:a16="http://schemas.microsoft.com/office/drawing/2014/main" id="{282CF01B-E876-44EC-8366-2988DBD4427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a:extLst>
            <a:ext uri="{FF2B5EF4-FFF2-40B4-BE49-F238E27FC236}">
              <a16:creationId xmlns:a16="http://schemas.microsoft.com/office/drawing/2014/main" id="{7B22D205-C40C-469B-8757-1FB76576497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a:extLst>
            <a:ext uri="{FF2B5EF4-FFF2-40B4-BE49-F238E27FC236}">
              <a16:creationId xmlns:a16="http://schemas.microsoft.com/office/drawing/2014/main" id="{64EDA355-C457-4797-BD3C-CD6C8E6D51E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a:extLst>
            <a:ext uri="{FF2B5EF4-FFF2-40B4-BE49-F238E27FC236}">
              <a16:creationId xmlns:a16="http://schemas.microsoft.com/office/drawing/2014/main" id="{72ECEFA9-1572-4B31-B277-6E2571AE4C6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a:extLst>
            <a:ext uri="{FF2B5EF4-FFF2-40B4-BE49-F238E27FC236}">
              <a16:creationId xmlns:a16="http://schemas.microsoft.com/office/drawing/2014/main" id="{4FD01D19-B855-45A8-B2C3-E6F31DC80C2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a:extLst>
            <a:ext uri="{FF2B5EF4-FFF2-40B4-BE49-F238E27FC236}">
              <a16:creationId xmlns:a16="http://schemas.microsoft.com/office/drawing/2014/main" id="{9329E4A3-1642-4F14-9BE5-183BC308159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a:extLst>
            <a:ext uri="{FF2B5EF4-FFF2-40B4-BE49-F238E27FC236}">
              <a16:creationId xmlns:a16="http://schemas.microsoft.com/office/drawing/2014/main" id="{CE09DA7A-66C1-4721-BED4-048C2888367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B6167F18-04EE-493D-8B94-93ABCD8219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B6F6A0BC-4E6C-4057-81AD-FDB7A258E8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60" name="直線コネクタ 559">
          <a:extLst>
            <a:ext uri="{FF2B5EF4-FFF2-40B4-BE49-F238E27FC236}">
              <a16:creationId xmlns:a16="http://schemas.microsoft.com/office/drawing/2014/main" id="{BAF52C8A-F323-40B9-8242-41263EFEC2DE}"/>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庁舎】&#10;有形固定資産減価償却率最小値テキスト">
          <a:extLst>
            <a:ext uri="{FF2B5EF4-FFF2-40B4-BE49-F238E27FC236}">
              <a16:creationId xmlns:a16="http://schemas.microsoft.com/office/drawing/2014/main" id="{71C406CF-93DB-41E4-86CC-4F93B93AC78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a:extLst>
            <a:ext uri="{FF2B5EF4-FFF2-40B4-BE49-F238E27FC236}">
              <a16:creationId xmlns:a16="http://schemas.microsoft.com/office/drawing/2014/main" id="{B1DFE024-0363-4306-B679-5F4DC225A4A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63" name="【庁舎】&#10;有形固定資産減価償却率最大値テキスト">
          <a:extLst>
            <a:ext uri="{FF2B5EF4-FFF2-40B4-BE49-F238E27FC236}">
              <a16:creationId xmlns:a16="http://schemas.microsoft.com/office/drawing/2014/main" id="{7531DC2F-8F6C-464A-BB2B-CF2335EDAAAB}"/>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64" name="直線コネクタ 563">
          <a:extLst>
            <a:ext uri="{FF2B5EF4-FFF2-40B4-BE49-F238E27FC236}">
              <a16:creationId xmlns:a16="http://schemas.microsoft.com/office/drawing/2014/main" id="{879D380F-AD0E-4D6A-8118-6C23FD9E3EBD}"/>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65" name="【庁舎】&#10;有形固定資産減価償却率平均値テキスト">
          <a:extLst>
            <a:ext uri="{FF2B5EF4-FFF2-40B4-BE49-F238E27FC236}">
              <a16:creationId xmlns:a16="http://schemas.microsoft.com/office/drawing/2014/main" id="{3F506B72-D3BF-4A62-A269-55B70E9806E6}"/>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66" name="フローチャート: 判断 565">
          <a:extLst>
            <a:ext uri="{FF2B5EF4-FFF2-40B4-BE49-F238E27FC236}">
              <a16:creationId xmlns:a16="http://schemas.microsoft.com/office/drawing/2014/main" id="{AFC00BDA-6B43-4A7A-B2F9-A804C3AD7A41}"/>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67" name="フローチャート: 判断 566">
          <a:extLst>
            <a:ext uri="{FF2B5EF4-FFF2-40B4-BE49-F238E27FC236}">
              <a16:creationId xmlns:a16="http://schemas.microsoft.com/office/drawing/2014/main" id="{6F6B171C-89E9-4AB2-A832-52AADEF95E11}"/>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68" name="フローチャート: 判断 567">
          <a:extLst>
            <a:ext uri="{FF2B5EF4-FFF2-40B4-BE49-F238E27FC236}">
              <a16:creationId xmlns:a16="http://schemas.microsoft.com/office/drawing/2014/main" id="{8EDAAF2B-1403-45BD-9AA4-45551A5DDD8D}"/>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69" name="フローチャート: 判断 568">
          <a:extLst>
            <a:ext uri="{FF2B5EF4-FFF2-40B4-BE49-F238E27FC236}">
              <a16:creationId xmlns:a16="http://schemas.microsoft.com/office/drawing/2014/main" id="{3EA3DE90-50C6-4B6C-8492-2E353670C678}"/>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70" name="フローチャート: 判断 569">
          <a:extLst>
            <a:ext uri="{FF2B5EF4-FFF2-40B4-BE49-F238E27FC236}">
              <a16:creationId xmlns:a16="http://schemas.microsoft.com/office/drawing/2014/main" id="{1B1CAAEA-7CBE-49DD-AEC5-EADF3DA6DBF7}"/>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8D317DF-8A87-40F7-A4E8-DDAEF0255C0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8C446644-EFA3-4B57-9CA6-A20F3D262E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CCEDE241-C835-40A9-BE5D-055D44C097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136710E1-DBCC-4FE3-AADE-4815EE7A79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C5685CF-B81F-4526-A5BC-98B044E9AB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56424</xdr:rowOff>
    </xdr:from>
    <xdr:to>
      <xdr:col>85</xdr:col>
      <xdr:colOff>177800</xdr:colOff>
      <xdr:row>108</xdr:row>
      <xdr:rowOff>158024</xdr:rowOff>
    </xdr:to>
    <xdr:sp macro="" textlink="">
      <xdr:nvSpPr>
        <xdr:cNvPr id="576" name="楕円 575">
          <a:extLst>
            <a:ext uri="{FF2B5EF4-FFF2-40B4-BE49-F238E27FC236}">
              <a16:creationId xmlns:a16="http://schemas.microsoft.com/office/drawing/2014/main" id="{76CFE368-46B4-4A95-B5E3-65A8FED2670E}"/>
            </a:ext>
          </a:extLst>
        </xdr:cNvPr>
        <xdr:cNvSpPr/>
      </xdr:nvSpPr>
      <xdr:spPr>
        <a:xfrm>
          <a:off x="16268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142801</xdr:rowOff>
    </xdr:from>
    <xdr:ext cx="405111" cy="259045"/>
    <xdr:sp macro="" textlink="">
      <xdr:nvSpPr>
        <xdr:cNvPr id="577" name="【庁舎】&#10;有形固定資産減価償却率該当値テキスト">
          <a:extLst>
            <a:ext uri="{FF2B5EF4-FFF2-40B4-BE49-F238E27FC236}">
              <a16:creationId xmlns:a16="http://schemas.microsoft.com/office/drawing/2014/main" id="{F30DCD4A-C075-4801-A922-54A22A62248D}"/>
            </a:ext>
          </a:extLst>
        </xdr:cNvPr>
        <xdr:cNvSpPr txBox="1"/>
      </xdr:nvSpPr>
      <xdr:spPr>
        <a:xfrm>
          <a:off x="16357600" y="1848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51526</xdr:rowOff>
    </xdr:from>
    <xdr:to>
      <xdr:col>81</xdr:col>
      <xdr:colOff>101600</xdr:colOff>
      <xdr:row>108</xdr:row>
      <xdr:rowOff>153126</xdr:rowOff>
    </xdr:to>
    <xdr:sp macro="" textlink="">
      <xdr:nvSpPr>
        <xdr:cNvPr id="578" name="楕円 577">
          <a:extLst>
            <a:ext uri="{FF2B5EF4-FFF2-40B4-BE49-F238E27FC236}">
              <a16:creationId xmlns:a16="http://schemas.microsoft.com/office/drawing/2014/main" id="{15D03A8E-FF46-467E-ADF5-36B1BC318893}"/>
            </a:ext>
          </a:extLst>
        </xdr:cNvPr>
        <xdr:cNvSpPr/>
      </xdr:nvSpPr>
      <xdr:spPr>
        <a:xfrm>
          <a:off x="15430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102326</xdr:rowOff>
    </xdr:from>
    <xdr:to>
      <xdr:col>85</xdr:col>
      <xdr:colOff>127000</xdr:colOff>
      <xdr:row>108</xdr:row>
      <xdr:rowOff>107224</xdr:rowOff>
    </xdr:to>
    <xdr:cxnSp macro="">
      <xdr:nvCxnSpPr>
        <xdr:cNvPr id="579" name="直線コネクタ 578">
          <a:extLst>
            <a:ext uri="{FF2B5EF4-FFF2-40B4-BE49-F238E27FC236}">
              <a16:creationId xmlns:a16="http://schemas.microsoft.com/office/drawing/2014/main" id="{5AAB4942-5DF5-4611-9C6C-ED3DD231689D}"/>
            </a:ext>
          </a:extLst>
        </xdr:cNvPr>
        <xdr:cNvCxnSpPr/>
      </xdr:nvCxnSpPr>
      <xdr:spPr>
        <a:xfrm>
          <a:off x="15481300" y="1861892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44994</xdr:rowOff>
    </xdr:from>
    <xdr:to>
      <xdr:col>76</xdr:col>
      <xdr:colOff>165100</xdr:colOff>
      <xdr:row>108</xdr:row>
      <xdr:rowOff>146594</xdr:rowOff>
    </xdr:to>
    <xdr:sp macro="" textlink="">
      <xdr:nvSpPr>
        <xdr:cNvPr id="580" name="楕円 579">
          <a:extLst>
            <a:ext uri="{FF2B5EF4-FFF2-40B4-BE49-F238E27FC236}">
              <a16:creationId xmlns:a16="http://schemas.microsoft.com/office/drawing/2014/main" id="{872F594E-980B-44F7-984D-77BB9EF328A2}"/>
            </a:ext>
          </a:extLst>
        </xdr:cNvPr>
        <xdr:cNvSpPr/>
      </xdr:nvSpPr>
      <xdr:spPr>
        <a:xfrm>
          <a:off x="1454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95794</xdr:rowOff>
    </xdr:from>
    <xdr:to>
      <xdr:col>81</xdr:col>
      <xdr:colOff>50800</xdr:colOff>
      <xdr:row>108</xdr:row>
      <xdr:rowOff>102326</xdr:rowOff>
    </xdr:to>
    <xdr:cxnSp macro="">
      <xdr:nvCxnSpPr>
        <xdr:cNvPr id="581" name="直線コネクタ 580">
          <a:extLst>
            <a:ext uri="{FF2B5EF4-FFF2-40B4-BE49-F238E27FC236}">
              <a16:creationId xmlns:a16="http://schemas.microsoft.com/office/drawing/2014/main" id="{561782C9-124C-44A1-8AA5-8A8421141620}"/>
            </a:ext>
          </a:extLst>
        </xdr:cNvPr>
        <xdr:cNvCxnSpPr/>
      </xdr:nvCxnSpPr>
      <xdr:spPr>
        <a:xfrm>
          <a:off x="14592300" y="186123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582" name="楕円 581">
          <a:extLst>
            <a:ext uri="{FF2B5EF4-FFF2-40B4-BE49-F238E27FC236}">
              <a16:creationId xmlns:a16="http://schemas.microsoft.com/office/drawing/2014/main" id="{01064DD4-31EA-4F61-926D-482D41B5659D}"/>
            </a:ext>
          </a:extLst>
        </xdr:cNvPr>
        <xdr:cNvSpPr/>
      </xdr:nvSpPr>
      <xdr:spPr>
        <a:xfrm>
          <a:off x="1365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89263</xdr:rowOff>
    </xdr:from>
    <xdr:to>
      <xdr:col>76</xdr:col>
      <xdr:colOff>114300</xdr:colOff>
      <xdr:row>108</xdr:row>
      <xdr:rowOff>95794</xdr:rowOff>
    </xdr:to>
    <xdr:cxnSp macro="">
      <xdr:nvCxnSpPr>
        <xdr:cNvPr id="583" name="直線コネクタ 582">
          <a:extLst>
            <a:ext uri="{FF2B5EF4-FFF2-40B4-BE49-F238E27FC236}">
              <a16:creationId xmlns:a16="http://schemas.microsoft.com/office/drawing/2014/main" id="{71A0E2AA-4C11-406F-BF41-A798128B0D36}"/>
            </a:ext>
          </a:extLst>
        </xdr:cNvPr>
        <xdr:cNvCxnSpPr/>
      </xdr:nvCxnSpPr>
      <xdr:spPr>
        <a:xfrm>
          <a:off x="13703300" y="18605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36830</xdr:rowOff>
    </xdr:from>
    <xdr:to>
      <xdr:col>67</xdr:col>
      <xdr:colOff>101600</xdr:colOff>
      <xdr:row>108</xdr:row>
      <xdr:rowOff>138430</xdr:rowOff>
    </xdr:to>
    <xdr:sp macro="" textlink="">
      <xdr:nvSpPr>
        <xdr:cNvPr id="584" name="楕円 583">
          <a:extLst>
            <a:ext uri="{FF2B5EF4-FFF2-40B4-BE49-F238E27FC236}">
              <a16:creationId xmlns:a16="http://schemas.microsoft.com/office/drawing/2014/main" id="{402F4F59-6135-43BD-BB1D-F766EF31539B}"/>
            </a:ext>
          </a:extLst>
        </xdr:cNvPr>
        <xdr:cNvSpPr/>
      </xdr:nvSpPr>
      <xdr:spPr>
        <a:xfrm>
          <a:off x="12763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87630</xdr:rowOff>
    </xdr:from>
    <xdr:to>
      <xdr:col>71</xdr:col>
      <xdr:colOff>177800</xdr:colOff>
      <xdr:row>108</xdr:row>
      <xdr:rowOff>89263</xdr:rowOff>
    </xdr:to>
    <xdr:cxnSp macro="">
      <xdr:nvCxnSpPr>
        <xdr:cNvPr id="585" name="直線コネクタ 584">
          <a:extLst>
            <a:ext uri="{FF2B5EF4-FFF2-40B4-BE49-F238E27FC236}">
              <a16:creationId xmlns:a16="http://schemas.microsoft.com/office/drawing/2014/main" id="{3EC00614-D865-4B0E-8E2B-5B6E66705BD7}"/>
            </a:ext>
          </a:extLst>
        </xdr:cNvPr>
        <xdr:cNvCxnSpPr/>
      </xdr:nvCxnSpPr>
      <xdr:spPr>
        <a:xfrm>
          <a:off x="12814300" y="186042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86" name="n_1aveValue【庁舎】&#10;有形固定資産減価償却率">
          <a:extLst>
            <a:ext uri="{FF2B5EF4-FFF2-40B4-BE49-F238E27FC236}">
              <a16:creationId xmlns:a16="http://schemas.microsoft.com/office/drawing/2014/main" id="{1E19D313-3D61-4566-9215-783CE491E11B}"/>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87" name="n_2aveValue【庁舎】&#10;有形固定資産減価償却率">
          <a:extLst>
            <a:ext uri="{FF2B5EF4-FFF2-40B4-BE49-F238E27FC236}">
              <a16:creationId xmlns:a16="http://schemas.microsoft.com/office/drawing/2014/main" id="{A500D3F7-01FE-4F6D-B95E-58B695C8B3B6}"/>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88" name="n_3aveValue【庁舎】&#10;有形固定資産減価償却率">
          <a:extLst>
            <a:ext uri="{FF2B5EF4-FFF2-40B4-BE49-F238E27FC236}">
              <a16:creationId xmlns:a16="http://schemas.microsoft.com/office/drawing/2014/main" id="{AB0E682C-86D8-414D-B217-B73EC301609D}"/>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89" name="n_4aveValue【庁舎】&#10;有形固定資産減価償却率">
          <a:extLst>
            <a:ext uri="{FF2B5EF4-FFF2-40B4-BE49-F238E27FC236}">
              <a16:creationId xmlns:a16="http://schemas.microsoft.com/office/drawing/2014/main" id="{F0A07BF5-AEE9-4280-825C-775E2D183FC2}"/>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144253</xdr:rowOff>
    </xdr:from>
    <xdr:ext cx="405111" cy="259045"/>
    <xdr:sp macro="" textlink="">
      <xdr:nvSpPr>
        <xdr:cNvPr id="590" name="n_1mainValue【庁舎】&#10;有形固定資産減価償却率">
          <a:extLst>
            <a:ext uri="{FF2B5EF4-FFF2-40B4-BE49-F238E27FC236}">
              <a16:creationId xmlns:a16="http://schemas.microsoft.com/office/drawing/2014/main" id="{E6E7E5E5-6ED2-4667-B734-BA3DE21289A8}"/>
            </a:ext>
          </a:extLst>
        </xdr:cNvPr>
        <xdr:cNvSpPr txBox="1"/>
      </xdr:nvSpPr>
      <xdr:spPr>
        <a:xfrm>
          <a:off x="152660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137721</xdr:rowOff>
    </xdr:from>
    <xdr:ext cx="405111" cy="259045"/>
    <xdr:sp macro="" textlink="">
      <xdr:nvSpPr>
        <xdr:cNvPr id="591" name="n_2mainValue【庁舎】&#10;有形固定資産減価償却率">
          <a:extLst>
            <a:ext uri="{FF2B5EF4-FFF2-40B4-BE49-F238E27FC236}">
              <a16:creationId xmlns:a16="http://schemas.microsoft.com/office/drawing/2014/main" id="{1B8B32D5-F2C7-49FB-AC7D-F35662BBBE4E}"/>
            </a:ext>
          </a:extLst>
        </xdr:cNvPr>
        <xdr:cNvSpPr txBox="1"/>
      </xdr:nvSpPr>
      <xdr:spPr>
        <a:xfrm>
          <a:off x="14389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592" name="n_3mainValue【庁舎】&#10;有形固定資産減価償却率">
          <a:extLst>
            <a:ext uri="{FF2B5EF4-FFF2-40B4-BE49-F238E27FC236}">
              <a16:creationId xmlns:a16="http://schemas.microsoft.com/office/drawing/2014/main" id="{82F0744E-5650-4858-A680-452168DCEB8B}"/>
            </a:ext>
          </a:extLst>
        </xdr:cNvPr>
        <xdr:cNvSpPr txBox="1"/>
      </xdr:nvSpPr>
      <xdr:spPr>
        <a:xfrm>
          <a:off x="13500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129557</xdr:rowOff>
    </xdr:from>
    <xdr:ext cx="405111" cy="259045"/>
    <xdr:sp macro="" textlink="">
      <xdr:nvSpPr>
        <xdr:cNvPr id="593" name="n_4mainValue【庁舎】&#10;有形固定資産減価償却率">
          <a:extLst>
            <a:ext uri="{FF2B5EF4-FFF2-40B4-BE49-F238E27FC236}">
              <a16:creationId xmlns:a16="http://schemas.microsoft.com/office/drawing/2014/main" id="{89312CBB-F3C3-4D1F-96CE-EDDE6BA68D34}"/>
            </a:ext>
          </a:extLst>
        </xdr:cNvPr>
        <xdr:cNvSpPr txBox="1"/>
      </xdr:nvSpPr>
      <xdr:spPr>
        <a:xfrm>
          <a:off x="12611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BBB4401C-A4F5-45E3-9340-5CDD5A05F0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8051BA03-8573-47FB-862C-CD2D07EAC9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1FC46695-4137-42CA-9CD3-E63091AA1D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7A539A96-07EE-4D88-8EED-E00C700C65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7340C74D-1F90-4274-BD07-301D2EF1EA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12753E4B-6A67-492D-B6BC-717747AF9E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5AA283FF-7400-4036-8AD6-A4454F2509C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93608044-F266-4A61-A253-C937BB6970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4C02A7FD-229E-4FC3-A079-BC69E8989E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60DBD76D-8052-46C8-A735-8950DD392DC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EF06F6FD-F56B-47A6-8B42-890AA4FAC35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9D2F760E-3A9F-4802-A8B3-5B5DAA0F97F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B3DE6565-B9B1-4A78-8765-295C10B6450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F3F3D897-224E-4A0E-9979-3D23040EDD1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5FEA2DCA-E5B3-4B7F-8941-1468253CA3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52696E6E-732D-4CD6-85D5-ECBB93F3BC1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7BEF9F84-4C6D-44AC-B072-5B0225AC67C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F28F0626-4E53-4C64-9D74-647C677C970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9E7BF8DF-C51E-4290-A380-F9EEE13BFB8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3" name="テキスト ボックス 612">
          <a:extLst>
            <a:ext uri="{FF2B5EF4-FFF2-40B4-BE49-F238E27FC236}">
              <a16:creationId xmlns:a16="http://schemas.microsoft.com/office/drawing/2014/main" id="{8B7825B6-49C7-4B33-BCF6-16B1F1FAF32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2F50A50E-101A-4E4A-8EEE-94368E7FCC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5" name="テキスト ボックス 614">
          <a:extLst>
            <a:ext uri="{FF2B5EF4-FFF2-40B4-BE49-F238E27FC236}">
              <a16:creationId xmlns:a16="http://schemas.microsoft.com/office/drawing/2014/main" id="{3D1346BF-603C-4CC2-AD0E-98FEE87F4E3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56A53209-E325-4F52-91BA-B0AE8D77938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17" name="直線コネクタ 616">
          <a:extLst>
            <a:ext uri="{FF2B5EF4-FFF2-40B4-BE49-F238E27FC236}">
              <a16:creationId xmlns:a16="http://schemas.microsoft.com/office/drawing/2014/main" id="{BA115159-F8A6-4EC6-BC92-127DEC699E39}"/>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18" name="【庁舎】&#10;一人当たり面積最小値テキスト">
          <a:extLst>
            <a:ext uri="{FF2B5EF4-FFF2-40B4-BE49-F238E27FC236}">
              <a16:creationId xmlns:a16="http://schemas.microsoft.com/office/drawing/2014/main" id="{51942940-BF7C-4A01-B4EA-2372A29D8022}"/>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19" name="直線コネクタ 618">
          <a:extLst>
            <a:ext uri="{FF2B5EF4-FFF2-40B4-BE49-F238E27FC236}">
              <a16:creationId xmlns:a16="http://schemas.microsoft.com/office/drawing/2014/main" id="{D27CC11F-8748-4F63-803E-0151B29605F9}"/>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20" name="【庁舎】&#10;一人当たり面積最大値テキスト">
          <a:extLst>
            <a:ext uri="{FF2B5EF4-FFF2-40B4-BE49-F238E27FC236}">
              <a16:creationId xmlns:a16="http://schemas.microsoft.com/office/drawing/2014/main" id="{E646FD8D-EE3F-4F58-943E-D7C77B9DFBE3}"/>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21" name="直線コネクタ 620">
          <a:extLst>
            <a:ext uri="{FF2B5EF4-FFF2-40B4-BE49-F238E27FC236}">
              <a16:creationId xmlns:a16="http://schemas.microsoft.com/office/drawing/2014/main" id="{ADB497FE-B186-430C-A706-D1406C349ECF}"/>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622" name="【庁舎】&#10;一人当たり面積平均値テキスト">
          <a:extLst>
            <a:ext uri="{FF2B5EF4-FFF2-40B4-BE49-F238E27FC236}">
              <a16:creationId xmlns:a16="http://schemas.microsoft.com/office/drawing/2014/main" id="{C8683F23-F9A4-4755-8CE7-366F4353ABDB}"/>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23" name="フローチャート: 判断 622">
          <a:extLst>
            <a:ext uri="{FF2B5EF4-FFF2-40B4-BE49-F238E27FC236}">
              <a16:creationId xmlns:a16="http://schemas.microsoft.com/office/drawing/2014/main" id="{52631194-0BA8-4BDA-BA88-8CF15EDFA8CE}"/>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24" name="フローチャート: 判断 623">
          <a:extLst>
            <a:ext uri="{FF2B5EF4-FFF2-40B4-BE49-F238E27FC236}">
              <a16:creationId xmlns:a16="http://schemas.microsoft.com/office/drawing/2014/main" id="{4E954FB6-5845-4726-843F-392D7274E5DE}"/>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25" name="フローチャート: 判断 624">
          <a:extLst>
            <a:ext uri="{FF2B5EF4-FFF2-40B4-BE49-F238E27FC236}">
              <a16:creationId xmlns:a16="http://schemas.microsoft.com/office/drawing/2014/main" id="{8C890BD3-CA02-4386-B400-D709BC3B015D}"/>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26" name="フローチャート: 判断 625">
          <a:extLst>
            <a:ext uri="{FF2B5EF4-FFF2-40B4-BE49-F238E27FC236}">
              <a16:creationId xmlns:a16="http://schemas.microsoft.com/office/drawing/2014/main" id="{2A308D68-F535-4B20-8B84-C0C799D1067C}"/>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27" name="フローチャート: 判断 626">
          <a:extLst>
            <a:ext uri="{FF2B5EF4-FFF2-40B4-BE49-F238E27FC236}">
              <a16:creationId xmlns:a16="http://schemas.microsoft.com/office/drawing/2014/main" id="{BFD7619E-901F-4F00-BC7A-F01FD080DACA}"/>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AA4FFD3D-31BE-4FA9-A523-54D439126B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CDCF64F5-91EF-4B2D-8DB0-D0AB4851F6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1050CE58-C47C-409F-A910-A63C160B92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C6141983-C7FD-47BF-B59F-580898CBBD9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6349C7B5-BB9F-445D-9F85-A17026D2B0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43942</xdr:rowOff>
    </xdr:from>
    <xdr:to>
      <xdr:col>116</xdr:col>
      <xdr:colOff>114300</xdr:colOff>
      <xdr:row>108</xdr:row>
      <xdr:rowOff>145542</xdr:rowOff>
    </xdr:to>
    <xdr:sp macro="" textlink="">
      <xdr:nvSpPr>
        <xdr:cNvPr id="633" name="楕円 632">
          <a:extLst>
            <a:ext uri="{FF2B5EF4-FFF2-40B4-BE49-F238E27FC236}">
              <a16:creationId xmlns:a16="http://schemas.microsoft.com/office/drawing/2014/main" id="{A5C1B8BC-CF2C-4637-97E9-EF8EF2AE96D4}"/>
            </a:ext>
          </a:extLst>
        </xdr:cNvPr>
        <xdr:cNvSpPr/>
      </xdr:nvSpPr>
      <xdr:spPr>
        <a:xfrm>
          <a:off x="22110700" y="185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130319</xdr:rowOff>
    </xdr:from>
    <xdr:ext cx="469744" cy="259045"/>
    <xdr:sp macro="" textlink="">
      <xdr:nvSpPr>
        <xdr:cNvPr id="634" name="【庁舎】&#10;一人当たり面積該当値テキスト">
          <a:extLst>
            <a:ext uri="{FF2B5EF4-FFF2-40B4-BE49-F238E27FC236}">
              <a16:creationId xmlns:a16="http://schemas.microsoft.com/office/drawing/2014/main" id="{F62AC253-B819-4B02-9764-81A8851134FA}"/>
            </a:ext>
          </a:extLst>
        </xdr:cNvPr>
        <xdr:cNvSpPr txBox="1"/>
      </xdr:nvSpPr>
      <xdr:spPr>
        <a:xfrm>
          <a:off x="22199600" y="184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45720</xdr:rowOff>
    </xdr:from>
    <xdr:to>
      <xdr:col>112</xdr:col>
      <xdr:colOff>38100</xdr:colOff>
      <xdr:row>108</xdr:row>
      <xdr:rowOff>147320</xdr:rowOff>
    </xdr:to>
    <xdr:sp macro="" textlink="">
      <xdr:nvSpPr>
        <xdr:cNvPr id="635" name="楕円 634">
          <a:extLst>
            <a:ext uri="{FF2B5EF4-FFF2-40B4-BE49-F238E27FC236}">
              <a16:creationId xmlns:a16="http://schemas.microsoft.com/office/drawing/2014/main" id="{755CE2D8-C044-488E-A3B8-6FB0C293F41C}"/>
            </a:ext>
          </a:extLst>
        </xdr:cNvPr>
        <xdr:cNvSpPr/>
      </xdr:nvSpPr>
      <xdr:spPr>
        <a:xfrm>
          <a:off x="21272500" y="185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94742</xdr:rowOff>
    </xdr:from>
    <xdr:to>
      <xdr:col>116</xdr:col>
      <xdr:colOff>63500</xdr:colOff>
      <xdr:row>108</xdr:row>
      <xdr:rowOff>96520</xdr:rowOff>
    </xdr:to>
    <xdr:cxnSp macro="">
      <xdr:nvCxnSpPr>
        <xdr:cNvPr id="636" name="直線コネクタ 635">
          <a:extLst>
            <a:ext uri="{FF2B5EF4-FFF2-40B4-BE49-F238E27FC236}">
              <a16:creationId xmlns:a16="http://schemas.microsoft.com/office/drawing/2014/main" id="{0A98ED97-1B22-4A6D-BFB1-CD511DF6C78D}"/>
            </a:ext>
          </a:extLst>
        </xdr:cNvPr>
        <xdr:cNvCxnSpPr/>
      </xdr:nvCxnSpPr>
      <xdr:spPr>
        <a:xfrm flipV="1">
          <a:off x="21323300" y="18611342"/>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47371</xdr:rowOff>
    </xdr:from>
    <xdr:to>
      <xdr:col>107</xdr:col>
      <xdr:colOff>101600</xdr:colOff>
      <xdr:row>108</xdr:row>
      <xdr:rowOff>148971</xdr:rowOff>
    </xdr:to>
    <xdr:sp macro="" textlink="">
      <xdr:nvSpPr>
        <xdr:cNvPr id="637" name="楕円 636">
          <a:extLst>
            <a:ext uri="{FF2B5EF4-FFF2-40B4-BE49-F238E27FC236}">
              <a16:creationId xmlns:a16="http://schemas.microsoft.com/office/drawing/2014/main" id="{D1C310E9-98EF-42E6-9154-C910F1ADAEC2}"/>
            </a:ext>
          </a:extLst>
        </xdr:cNvPr>
        <xdr:cNvSpPr/>
      </xdr:nvSpPr>
      <xdr:spPr>
        <a:xfrm>
          <a:off x="20383500" y="185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96520</xdr:rowOff>
    </xdr:from>
    <xdr:to>
      <xdr:col>111</xdr:col>
      <xdr:colOff>177800</xdr:colOff>
      <xdr:row>108</xdr:row>
      <xdr:rowOff>98171</xdr:rowOff>
    </xdr:to>
    <xdr:cxnSp macro="">
      <xdr:nvCxnSpPr>
        <xdr:cNvPr id="638" name="直線コネクタ 637">
          <a:extLst>
            <a:ext uri="{FF2B5EF4-FFF2-40B4-BE49-F238E27FC236}">
              <a16:creationId xmlns:a16="http://schemas.microsoft.com/office/drawing/2014/main" id="{84615933-AD25-4299-991C-52C7897B449C}"/>
            </a:ext>
          </a:extLst>
        </xdr:cNvPr>
        <xdr:cNvCxnSpPr/>
      </xdr:nvCxnSpPr>
      <xdr:spPr>
        <a:xfrm flipV="1">
          <a:off x="20434300" y="1861312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48895</xdr:rowOff>
    </xdr:from>
    <xdr:to>
      <xdr:col>102</xdr:col>
      <xdr:colOff>165100</xdr:colOff>
      <xdr:row>108</xdr:row>
      <xdr:rowOff>150495</xdr:rowOff>
    </xdr:to>
    <xdr:sp macro="" textlink="">
      <xdr:nvSpPr>
        <xdr:cNvPr id="639" name="楕円 638">
          <a:extLst>
            <a:ext uri="{FF2B5EF4-FFF2-40B4-BE49-F238E27FC236}">
              <a16:creationId xmlns:a16="http://schemas.microsoft.com/office/drawing/2014/main" id="{5DF0C6A7-FA6A-4960-8B71-CCC55694A039}"/>
            </a:ext>
          </a:extLst>
        </xdr:cNvPr>
        <xdr:cNvSpPr/>
      </xdr:nvSpPr>
      <xdr:spPr>
        <a:xfrm>
          <a:off x="19494500" y="185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98171</xdr:rowOff>
    </xdr:from>
    <xdr:to>
      <xdr:col>107</xdr:col>
      <xdr:colOff>50800</xdr:colOff>
      <xdr:row>108</xdr:row>
      <xdr:rowOff>99695</xdr:rowOff>
    </xdr:to>
    <xdr:cxnSp macro="">
      <xdr:nvCxnSpPr>
        <xdr:cNvPr id="640" name="直線コネクタ 639">
          <a:extLst>
            <a:ext uri="{FF2B5EF4-FFF2-40B4-BE49-F238E27FC236}">
              <a16:creationId xmlns:a16="http://schemas.microsoft.com/office/drawing/2014/main" id="{8F15F618-81BB-40C6-BB48-B3051AFE62F8}"/>
            </a:ext>
          </a:extLst>
        </xdr:cNvPr>
        <xdr:cNvCxnSpPr/>
      </xdr:nvCxnSpPr>
      <xdr:spPr>
        <a:xfrm flipV="1">
          <a:off x="19545300" y="186147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50800</xdr:rowOff>
    </xdr:from>
    <xdr:to>
      <xdr:col>98</xdr:col>
      <xdr:colOff>38100</xdr:colOff>
      <xdr:row>108</xdr:row>
      <xdr:rowOff>152400</xdr:rowOff>
    </xdr:to>
    <xdr:sp macro="" textlink="">
      <xdr:nvSpPr>
        <xdr:cNvPr id="641" name="楕円 640">
          <a:extLst>
            <a:ext uri="{FF2B5EF4-FFF2-40B4-BE49-F238E27FC236}">
              <a16:creationId xmlns:a16="http://schemas.microsoft.com/office/drawing/2014/main" id="{71140813-57E1-44A3-B399-690B9D48AD45}"/>
            </a:ext>
          </a:extLst>
        </xdr:cNvPr>
        <xdr:cNvSpPr/>
      </xdr:nvSpPr>
      <xdr:spPr>
        <a:xfrm>
          <a:off x="186055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99695</xdr:rowOff>
    </xdr:from>
    <xdr:to>
      <xdr:col>102</xdr:col>
      <xdr:colOff>114300</xdr:colOff>
      <xdr:row>108</xdr:row>
      <xdr:rowOff>101600</xdr:rowOff>
    </xdr:to>
    <xdr:cxnSp macro="">
      <xdr:nvCxnSpPr>
        <xdr:cNvPr id="642" name="直線コネクタ 641">
          <a:extLst>
            <a:ext uri="{FF2B5EF4-FFF2-40B4-BE49-F238E27FC236}">
              <a16:creationId xmlns:a16="http://schemas.microsoft.com/office/drawing/2014/main" id="{0468F292-40BB-4D4C-96C3-1E6C6C67B2D8}"/>
            </a:ext>
          </a:extLst>
        </xdr:cNvPr>
        <xdr:cNvCxnSpPr/>
      </xdr:nvCxnSpPr>
      <xdr:spPr>
        <a:xfrm flipV="1">
          <a:off x="18656300" y="186162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643" name="n_1aveValue【庁舎】&#10;一人当たり面積">
          <a:extLst>
            <a:ext uri="{FF2B5EF4-FFF2-40B4-BE49-F238E27FC236}">
              <a16:creationId xmlns:a16="http://schemas.microsoft.com/office/drawing/2014/main" id="{5687B7D7-427F-4F00-8875-B15E6E71B155}"/>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644" name="n_2aveValue【庁舎】&#10;一人当たり面積">
          <a:extLst>
            <a:ext uri="{FF2B5EF4-FFF2-40B4-BE49-F238E27FC236}">
              <a16:creationId xmlns:a16="http://schemas.microsoft.com/office/drawing/2014/main" id="{365FEF02-80AE-4CDD-A049-F785810CBF6E}"/>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645" name="n_3aveValue【庁舎】&#10;一人当たり面積">
          <a:extLst>
            <a:ext uri="{FF2B5EF4-FFF2-40B4-BE49-F238E27FC236}">
              <a16:creationId xmlns:a16="http://schemas.microsoft.com/office/drawing/2014/main" id="{C50A2235-EB29-43C1-849A-96A3AC1B92B3}"/>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646" name="n_4aveValue【庁舎】&#10;一人当たり面積">
          <a:extLst>
            <a:ext uri="{FF2B5EF4-FFF2-40B4-BE49-F238E27FC236}">
              <a16:creationId xmlns:a16="http://schemas.microsoft.com/office/drawing/2014/main" id="{A8D06DE0-EA2C-40A3-B6C1-F7BD4BC29972}"/>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138447</xdr:rowOff>
    </xdr:from>
    <xdr:ext cx="469744" cy="259045"/>
    <xdr:sp macro="" textlink="">
      <xdr:nvSpPr>
        <xdr:cNvPr id="647" name="n_1mainValue【庁舎】&#10;一人当たり面積">
          <a:extLst>
            <a:ext uri="{FF2B5EF4-FFF2-40B4-BE49-F238E27FC236}">
              <a16:creationId xmlns:a16="http://schemas.microsoft.com/office/drawing/2014/main" id="{196E3519-A792-4D78-86D8-DA3A2BAD9C87}"/>
            </a:ext>
          </a:extLst>
        </xdr:cNvPr>
        <xdr:cNvSpPr txBox="1"/>
      </xdr:nvSpPr>
      <xdr:spPr>
        <a:xfrm>
          <a:off x="21075727" y="1865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140098</xdr:rowOff>
    </xdr:from>
    <xdr:ext cx="469744" cy="259045"/>
    <xdr:sp macro="" textlink="">
      <xdr:nvSpPr>
        <xdr:cNvPr id="648" name="n_2mainValue【庁舎】&#10;一人当たり面積">
          <a:extLst>
            <a:ext uri="{FF2B5EF4-FFF2-40B4-BE49-F238E27FC236}">
              <a16:creationId xmlns:a16="http://schemas.microsoft.com/office/drawing/2014/main" id="{2856CE57-767D-4062-9CAF-543F39D1F353}"/>
            </a:ext>
          </a:extLst>
        </xdr:cNvPr>
        <xdr:cNvSpPr txBox="1"/>
      </xdr:nvSpPr>
      <xdr:spPr>
        <a:xfrm>
          <a:off x="20199427" y="1865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141622</xdr:rowOff>
    </xdr:from>
    <xdr:ext cx="469744" cy="259045"/>
    <xdr:sp macro="" textlink="">
      <xdr:nvSpPr>
        <xdr:cNvPr id="649" name="n_3mainValue【庁舎】&#10;一人当たり面積">
          <a:extLst>
            <a:ext uri="{FF2B5EF4-FFF2-40B4-BE49-F238E27FC236}">
              <a16:creationId xmlns:a16="http://schemas.microsoft.com/office/drawing/2014/main" id="{C4712FA1-6F73-46D0-9E6D-0765B1FD251E}"/>
            </a:ext>
          </a:extLst>
        </xdr:cNvPr>
        <xdr:cNvSpPr txBox="1"/>
      </xdr:nvSpPr>
      <xdr:spPr>
        <a:xfrm>
          <a:off x="19310427" y="1865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143527</xdr:rowOff>
    </xdr:from>
    <xdr:ext cx="469744" cy="259045"/>
    <xdr:sp macro="" textlink="">
      <xdr:nvSpPr>
        <xdr:cNvPr id="650" name="n_4mainValue【庁舎】&#10;一人当たり面積">
          <a:extLst>
            <a:ext uri="{FF2B5EF4-FFF2-40B4-BE49-F238E27FC236}">
              <a16:creationId xmlns:a16="http://schemas.microsoft.com/office/drawing/2014/main" id="{226EE3F3-3F66-48BD-A516-5F315DCB50FC}"/>
            </a:ext>
          </a:extLst>
        </xdr:cNvPr>
        <xdr:cNvSpPr txBox="1"/>
      </xdr:nvSpPr>
      <xdr:spPr>
        <a:xfrm>
          <a:off x="18421427"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C99F4B75-B278-4F3D-9C09-0091E30B7A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7FEF34D5-2E1D-4827-9DB3-B7F4213CE7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582B7EF6-FC34-4684-9C1C-1F04F6C56D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類似団体平均と比較して有形固定資産減価償却率が特に高くなっている施設は、体育館・プール、消防施設、庁舎である。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年に建設した藤里町民体育館が耐用年数の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年に建設した土床体育館も耐用年数の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有形固定資産減価償却率が高くなっている。特に藤里町民体育館は住民利用の多い施設であるため、耐震化工事による長寿命化ではなく新築による老朽化対策を進めていく方針である。庁舎について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年に建設し、耐用年数の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年を経過しているため、有形固定資産減価償却率が高くなっている。平成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年度に耐震改修を完了しており、今後も公共施設等総合管理計画に基づき老朽化対策に努めていく。消防施設については、防火水槽</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基のうち昭和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年までの間に整備した</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基が耐用年数の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年を経過しており、残り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基についても耐用年数を経過しつつあるため、有形固定資産減価償却率が高くなっている。今後も公共施設等総合管理計画に基づき老朽化対策に努めていく。</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なお、福祉施設について平成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総合福祉センターの計上漏れがあったため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％となっているが、正しくは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％と横ばいで推移している。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3,083
3,055
282.13
4,239,590
4,096,611
124,336
2,214,664
3,117,190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日現在の人口は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3,083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人で昨年同時期から</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99</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人減少し、人口減少に歯止めがかからない状況が続いている。また、高齢化率（令和</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月末）は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48.3%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と秋田県でも上位に位置している。町民税収額は</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が、町主要産業の農林業を取り巻く状況は、高齢化や後継者問題により将来的に規模が縮小することが予測され、県外への就職による転出が多く、給与所得者の増加も構造的に厳しい状況となってい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財政力指数は、類似団体平均</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0.11</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人口減少による税収減等、財政基盤の脆弱性が加速しており、第七次藤里町行政改革大綱や藤里町まちづくり計画に盛り込まれた計画を着実に実行し、これまでの財政健全化の努力を今後も継続し、「農山村特有の小規模自治体だからできる簡素で効率的な行財政システム」の確立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福祉医療費など</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維持補修費、特別会計への経常的な繰出金の減等により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分子が減少したことに加え、普通交付税における地域社会再生事業費の新設に伴い地方交付税が増加したため分母が増加し、これらがともに減要因となって</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比率が減少した。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今後の公債費については、短期的には令和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年度、中長期的には令和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償還額が増加していく見込みとなっているため、簡易水道事業や各下水道事業における使用料の見直しによる繰出金の削減、適正な定員管理、既存事業の見直し等により経常経費を削減し比率の改善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41405"/>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58420</xdr:rowOff>
    </xdr:from>
    <xdr:to>
      <xdr:col>19</xdr:col>
      <xdr:colOff>133350</xdr:colOff>
      <xdr:row>66</xdr:row>
      <xdr:rowOff>152527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37412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152527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38618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66</xdr:row>
      <xdr:rowOff>70485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108690"/>
          <a:ext cx="8890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18432</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101727</xdr:rowOff>
    </xdr:from>
    <xdr:to>
      <xdr:col>15</xdr:col>
      <xdr:colOff>133350</xdr:colOff>
      <xdr:row>67</xdr:row>
      <xdr:rowOff>31877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16654</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104,823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円下回り、前年度に比べ</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33,167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会計年度任用職員に係る給与及び報酬、手当等の皆増により、人件費が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一方、</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会計年度任用職員制に伴う賃金の皆減や事業完了による長場内橋撤去工事費の皆減等により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％の減となった。今後も、適正な定員を維持し、一定額以上の需用費予算の定率削減、新規備品購入の抑制等による物件費の抑制に努め、数値の改善を図っていく。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4336</xdr:rowOff>
    </xdr:from>
    <xdr:to>
      <xdr:col>23</xdr:col>
      <xdr:colOff>133350</xdr:colOff>
      <xdr:row>82</xdr:row>
      <xdr:rowOff>20343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63236"/>
          <a:ext cx="8382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5120</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64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4336</xdr:rowOff>
    </xdr:from>
    <xdr:to>
      <xdr:col>19</xdr:col>
      <xdr:colOff>133350</xdr:colOff>
      <xdr:row>82</xdr:row>
      <xdr:rowOff>7192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063236"/>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6947</xdr:rowOff>
    </xdr:from>
    <xdr:to>
      <xdr:col>15</xdr:col>
      <xdr:colOff>82550</xdr:colOff>
      <xdr:row>82</xdr:row>
      <xdr:rowOff>7192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6584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149884</xdr:rowOff>
    </xdr:from>
    <xdr:to>
      <xdr:col>11</xdr:col>
      <xdr:colOff>31750</xdr:colOff>
      <xdr:row>82</xdr:row>
      <xdr:rowOff>6947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37334"/>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140993</xdr:rowOff>
    </xdr:from>
    <xdr:to>
      <xdr:col>23</xdr:col>
      <xdr:colOff>184150</xdr:colOff>
      <xdr:row>82</xdr:row>
      <xdr:rowOff>71143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62270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124986</xdr:rowOff>
    </xdr:from>
    <xdr:to>
      <xdr:col>19</xdr:col>
      <xdr:colOff>184150</xdr:colOff>
      <xdr:row>82</xdr:row>
      <xdr:rowOff>55136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1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65313</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81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127842</xdr:rowOff>
    </xdr:from>
    <xdr:to>
      <xdr:col>15</xdr:col>
      <xdr:colOff>133350</xdr:colOff>
      <xdr:row>82</xdr:row>
      <xdr:rowOff>57992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68169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8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127597</xdr:rowOff>
    </xdr:from>
    <xdr:to>
      <xdr:col>11</xdr:col>
      <xdr:colOff>82550</xdr:colOff>
      <xdr:row>82</xdr:row>
      <xdr:rowOff>57747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67924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8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99084</xdr:rowOff>
    </xdr:from>
    <xdr:to>
      <xdr:col>7</xdr:col>
      <xdr:colOff>31750</xdr:colOff>
      <xdr:row>82</xdr:row>
      <xdr:rowOff>29234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39411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数値は前年度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との差は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に縮小している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。今後も人事院並びに県人事委員会勧告、近隣自治体との均衡及び民間の動向を考慮し、給与水準の適正化に努める。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87</xdr:row>
      <xdr:rowOff>2539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900593"/>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2539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918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26670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9186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14605</xdr:rowOff>
    </xdr:from>
    <xdr:to>
      <xdr:col>68</xdr:col>
      <xdr:colOff>152400</xdr:colOff>
      <xdr:row>87</xdr:row>
      <xdr:rowOff>26670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307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105093</xdr:rowOff>
    </xdr:from>
    <xdr:to>
      <xdr:col>81</xdr:col>
      <xdr:colOff>95250</xdr:colOff>
      <xdr:row>87</xdr:row>
      <xdr:rowOff>35243</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77170</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147320</xdr:rowOff>
    </xdr:from>
    <xdr:to>
      <xdr:col>68</xdr:col>
      <xdr:colOff>203200</xdr:colOff>
      <xdr:row>87</xdr:row>
      <xdr:rowOff>77470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135255</xdr:rowOff>
    </xdr:from>
    <xdr:to>
      <xdr:col>64</xdr:col>
      <xdr:colOff>152400</xdr:colOff>
      <xdr:row>87</xdr:row>
      <xdr:rowOff>65405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50182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職員採用により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定員数に到達し、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人増の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22.06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人となっている。類似団体平均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下回っているが、今後も第七次藤里町行政改革大綱に基づき、事務事業の効率化や組織機構の見直しにより人員の有効活用を図るとともに、住民ニーズに対応した勤務体系と勤務環境を考慮した適正な定員管理と人員配置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52415</xdr:rowOff>
    </xdr:from>
    <xdr:to>
      <xdr:col>81</xdr:col>
      <xdr:colOff>44450</xdr:colOff>
      <xdr:row>59</xdr:row>
      <xdr:rowOff>71144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67965"/>
          <a:ext cx="8382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49082</xdr:rowOff>
    </xdr:from>
    <xdr:to>
      <xdr:col>77</xdr:col>
      <xdr:colOff>44450</xdr:colOff>
      <xdr:row>59</xdr:row>
      <xdr:rowOff>52415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64632"/>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49082</xdr:rowOff>
    </xdr:from>
    <xdr:to>
      <xdr:col>72</xdr:col>
      <xdr:colOff>203200</xdr:colOff>
      <xdr:row>59</xdr:row>
      <xdr:rowOff>49197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16463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31042</xdr:rowOff>
    </xdr:from>
    <xdr:to>
      <xdr:col>68</xdr:col>
      <xdr:colOff>152400</xdr:colOff>
      <xdr:row>59</xdr:row>
      <xdr:rowOff>49197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46592"/>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20344</xdr:rowOff>
    </xdr:from>
    <xdr:to>
      <xdr:col>81</xdr:col>
      <xdr:colOff>95250</xdr:colOff>
      <xdr:row>59</xdr:row>
      <xdr:rowOff>121944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36871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1615</xdr:rowOff>
    </xdr:from>
    <xdr:to>
      <xdr:col>77</xdr:col>
      <xdr:colOff>95250</xdr:colOff>
      <xdr:row>59</xdr:row>
      <xdr:rowOff>103215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113392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86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169732</xdr:rowOff>
    </xdr:from>
    <xdr:to>
      <xdr:col>73</xdr:col>
      <xdr:colOff>44450</xdr:colOff>
      <xdr:row>59</xdr:row>
      <xdr:rowOff>99882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1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110059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8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169847</xdr:rowOff>
    </xdr:from>
    <xdr:to>
      <xdr:col>68</xdr:col>
      <xdr:colOff>203200</xdr:colOff>
      <xdr:row>59</xdr:row>
      <xdr:rowOff>99997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1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110174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8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151692</xdr:rowOff>
    </xdr:from>
    <xdr:to>
      <xdr:col>64</xdr:col>
      <xdr:colOff>152400</xdr:colOff>
      <xdr:row>59</xdr:row>
      <xdr:rowOff>81842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92019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6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実質公債費比率は前年度から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元利償還金の増により分子が増加したものの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普通交付税額の増加に伴い標準財政規模が増加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り分母が増加したため比率が減少した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今後、元利償還金は令和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年度まで増加していくことに加え、義務教育</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整備事業に</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年度から令和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年度までは地方債発行額が当該年度の元金償還額を上回る見込みであるため、公営企業会計における歳入確保の推進、第三セクターの経営状況の改善対策に取り組むことで、比率の上昇の抑制を図りたい。</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138938</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1104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167894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716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41</xdr:row>
      <xdr:rowOff>167894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1635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129286</xdr:rowOff>
    </xdr:from>
    <xdr:to>
      <xdr:col>68</xdr:col>
      <xdr:colOff>152400</xdr:colOff>
      <xdr:row>41</xdr:row>
      <xdr:rowOff>134112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15873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83312</xdr:rowOff>
    </xdr:from>
    <xdr:to>
      <xdr:col>68</xdr:col>
      <xdr:colOff>203200</xdr:colOff>
      <xdr:row>42</xdr:row>
      <xdr:rowOff>13462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169689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将来負担比率については、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等繰入見込</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や退職手当等見込額の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により分子が減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少した</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ことに加え</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普通交付税額の増により分母が増加したことにより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今後も後世への負担を軽減するため、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計画的な基金積立により充当可能</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額を増加させることで分子の減少を図り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、比率の改善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117203</xdr:rowOff>
    </xdr:from>
    <xdr:to>
      <xdr:col>81</xdr:col>
      <xdr:colOff>44450</xdr:colOff>
      <xdr:row>17</xdr:row>
      <xdr:rowOff>35137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688953"/>
          <a:ext cx="838200" cy="26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168668</xdr:rowOff>
    </xdr:from>
    <xdr:to>
      <xdr:col>77</xdr:col>
      <xdr:colOff>44450</xdr:colOff>
      <xdr:row>17</xdr:row>
      <xdr:rowOff>35137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91186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45720</xdr:rowOff>
    </xdr:from>
    <xdr:to>
      <xdr:col>72</xdr:col>
      <xdr:colOff>203200</xdr:colOff>
      <xdr:row>16</xdr:row>
      <xdr:rowOff>168668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788920"/>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14696</xdr:rowOff>
    </xdr:from>
    <xdr:to>
      <xdr:col>68</xdr:col>
      <xdr:colOff>152400</xdr:colOff>
      <xdr:row>16</xdr:row>
      <xdr:rowOff>45720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7578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66403</xdr:rowOff>
    </xdr:from>
    <xdr:to>
      <xdr:col>81</xdr:col>
      <xdr:colOff>95250</xdr:colOff>
      <xdr:row>15</xdr:row>
      <xdr:rowOff>168003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63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38480</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61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155787</xdr:rowOff>
    </xdr:from>
    <xdr:to>
      <xdr:col>77</xdr:col>
      <xdr:colOff>95250</xdr:colOff>
      <xdr:row>17</xdr:row>
      <xdr:rowOff>85937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70714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8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117868</xdr:rowOff>
    </xdr:from>
    <xdr:to>
      <xdr:col>73</xdr:col>
      <xdr:colOff>44450</xdr:colOff>
      <xdr:row>17</xdr:row>
      <xdr:rowOff>48018</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32795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4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166370</xdr:rowOff>
    </xdr:from>
    <xdr:to>
      <xdr:col>68</xdr:col>
      <xdr:colOff>203200</xdr:colOff>
      <xdr:row>16</xdr:row>
      <xdr:rowOff>96520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81297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135346</xdr:rowOff>
    </xdr:from>
    <xdr:to>
      <xdr:col>64</xdr:col>
      <xdr:colOff>152400</xdr:colOff>
      <xdr:row>16</xdr:row>
      <xdr:rowOff>65496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7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50273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9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3,083
3,055
282.13
4,239,590
4,096,611
124,336
2,214,664
3,117,190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会計年度任用職員に係る給与及び報酬、手当等の皆増により、人件費全体では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94,422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なった。ここ数年は横ばいで推移していたが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制度変更に伴い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、今後も適正な定員管理を図り、数値の上昇を抑制していく。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95976</xdr:rowOff>
    </xdr:from>
    <xdr:to>
      <xdr:col>24</xdr:col>
      <xdr:colOff>25400</xdr:colOff>
      <xdr:row>36</xdr:row>
      <xdr:rowOff>9434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09672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95976</xdr:rowOff>
    </xdr:from>
    <xdr:to>
      <xdr:col>19</xdr:col>
      <xdr:colOff>187325</xdr:colOff>
      <xdr:row>35</xdr:row>
      <xdr:rowOff>109039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967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86178</xdr:rowOff>
    </xdr:from>
    <xdr:to>
      <xdr:col>15</xdr:col>
      <xdr:colOff>98425</xdr:colOff>
      <xdr:row>35</xdr:row>
      <xdr:rowOff>109039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8692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86178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477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130084</xdr:rowOff>
    </xdr:from>
    <xdr:to>
      <xdr:col>24</xdr:col>
      <xdr:colOff>76200</xdr:colOff>
      <xdr:row>36</xdr:row>
      <xdr:rowOff>60234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102161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10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45176</xdr:rowOff>
    </xdr:from>
    <xdr:to>
      <xdr:col>20</xdr:col>
      <xdr:colOff>38100</xdr:colOff>
      <xdr:row>35</xdr:row>
      <xdr:rowOff>146776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156953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1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58239</xdr:rowOff>
    </xdr:from>
    <xdr:to>
      <xdr:col>15</xdr:col>
      <xdr:colOff>149225</xdr:colOff>
      <xdr:row>35</xdr:row>
      <xdr:rowOff>159839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170016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35378</xdr:rowOff>
    </xdr:from>
    <xdr:to>
      <xdr:col>11</xdr:col>
      <xdr:colOff>60325</xdr:colOff>
      <xdr:row>35</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147155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会計年度任用職員制の運用開始に伴う旧賃金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84,980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千円の皆減等により、物件費に係る比率は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値との差が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に縮小しているものの、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今後も既存事業の内容を再度精査し、経常的な物件費の削減に努める。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18</xdr:row>
      <xdr:rowOff>85852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6621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85852</xdr:rowOff>
    </xdr:from>
    <xdr:to>
      <xdr:col>78</xdr:col>
      <xdr:colOff>69850</xdr:colOff>
      <xdr:row>18</xdr:row>
      <xdr:rowOff>122428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71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113284</xdr:rowOff>
    </xdr:from>
    <xdr:to>
      <xdr:col>73</xdr:col>
      <xdr:colOff>180975</xdr:colOff>
      <xdr:row>18</xdr:row>
      <xdr:rowOff>122428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993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113284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12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35052</xdr:rowOff>
    </xdr:from>
    <xdr:to>
      <xdr:col>78</xdr:col>
      <xdr:colOff>120650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121429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62484</xdr:rowOff>
    </xdr:from>
    <xdr:to>
      <xdr:col>69</xdr:col>
      <xdr:colOff>142875</xdr:colOff>
      <xdr:row>18</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148861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保育園運営費として扶助費に仕訳していた旧賃金の性質を会計年度任用職員制に伴い人件費に改めたことにより、保育園運営費が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18,016</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千円の減額となり、扶助費全体では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15,848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千円の減額となった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扶助費に係る比率は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値をわずかに上回る程度だが、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給付対象者</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数の増加や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加齢に伴う重度化等により障害者自立支援給付費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や更生医療（自立支援医療）費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は年々増加傾向にある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今後も引き続き適正な障害区分認定審査会の運営を進め</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るとともに、扶助費をできる限り抑制し町民の健康寿命の延伸を図るため、町民の健康増進の取組を推進し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57</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710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61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38100</xdr:rowOff>
    </xdr:from>
    <xdr:to>
      <xdr:col>15</xdr:col>
      <xdr:colOff>149225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人事異動に伴う職員給与費分の国保特会繰出金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4,004</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千円や新型コロナウイルス感染症への感染防止の影響による後期高齢療養給付費負担金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7,705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千円の減等により、前年度から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ポイントの減となっているものの、類似団体平均を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老朽施設の維持補修費、下水道関係特別会計に係る地方債の償還額、介護保険給付費が増加していく見込みであるため、公共施設の維持管理については、藤里町公共施設等総合管理計画に基づき適切に実施し、特別会計については、独立採算の原則に立ち返り、上下水道料金及び保険料の適正化を図る等、より一層経営改善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60</xdr:row>
      <xdr:rowOff>81280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98425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711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41292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42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24765</xdr:rowOff>
    </xdr:from>
    <xdr:to>
      <xdr:col>82</xdr:col>
      <xdr:colOff>158750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98425</xdr:rowOff>
    </xdr:from>
    <xdr:to>
      <xdr:col>78</xdr:col>
      <xdr:colOff>69850</xdr:colOff>
      <xdr:row>60</xdr:row>
      <xdr:rowOff>144145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2139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30480</xdr:rowOff>
    </xdr:from>
    <xdr:to>
      <xdr:col>78</xdr:col>
      <xdr:colOff>120650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142257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167005</xdr:rowOff>
    </xdr:from>
    <xdr:to>
      <xdr:col>73</xdr:col>
      <xdr:colOff>180975</xdr:colOff>
      <xdr:row>60</xdr:row>
      <xdr:rowOff>144145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28255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70485</xdr:rowOff>
    </xdr:from>
    <xdr:to>
      <xdr:col>74</xdr:col>
      <xdr:colOff>31750</xdr:colOff>
      <xdr:row>58</xdr:row>
      <xdr:rowOff>635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10812</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52705</xdr:rowOff>
    </xdr:from>
    <xdr:to>
      <xdr:col>69</xdr:col>
      <xdr:colOff>92075</xdr:colOff>
      <xdr:row>59</xdr:row>
      <xdr:rowOff>167005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9680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76200</xdr:rowOff>
    </xdr:from>
    <xdr:to>
      <xdr:col>69</xdr:col>
      <xdr:colOff>142875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47625</xdr:rowOff>
    </xdr:from>
    <xdr:to>
      <xdr:col>78</xdr:col>
      <xdr:colOff>120650</xdr:colOff>
      <xdr:row>59</xdr:row>
      <xdr:rowOff>149225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134002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93345</xdr:rowOff>
    </xdr:from>
    <xdr:to>
      <xdr:col>74</xdr:col>
      <xdr:colOff>31750</xdr:colOff>
      <xdr:row>61</xdr:row>
      <xdr:rowOff>23495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8272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46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116205</xdr:rowOff>
    </xdr:from>
    <xdr:to>
      <xdr:col>69</xdr:col>
      <xdr:colOff>142875</xdr:colOff>
      <xdr:row>60</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31132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xdr:rowOff>
    </xdr:from>
    <xdr:to>
      <xdr:col>65</xdr:col>
      <xdr:colOff>53975</xdr:colOff>
      <xdr:row>58</xdr:row>
      <xdr:rowOff>103505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88282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バス路線維持費補助金の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藤里開発公社運転資金返済補助金の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3,294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ポイントの増となっており、類似団体平均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今後は数値の改善を図るため、補助対象事業については明確な基準を設けて、必要性の低い補助金は見直しや廃止を行い、経費の削減に努めていく。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56134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814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37846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854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年度に実施した「藤琴二ツ井線道路改良事業」及び「黒石橋補修事業」に係る過疎対策事業債の元金の償還が開始したため</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公債費全体では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6,611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千円の増とな</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っているが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、公債費に係る比率は前年度から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今後、義務教育</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等の大型事業が予定されているため、比率は増加していく見込みであるが、引き続き厳正な事業計画に基づき、費用対効果の十分な検討に加えて、後年度負担軽減など多角的な視点からの検討により地方債充当事業の取捨選択を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50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61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76</xdr:row>
      <xdr:rowOff>27939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819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比率の分子は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、繰出金の減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地方交付税の増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増加したため</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減となったが、類似団体平均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既存事業の内容を再度精査し、費用対効果の検討、利用料または使用料が伴うものは、適正な料金設定を図るなどの改善を検討し、今後増加が予想される繰出金については、特別会計の独立採算の原則に立ち返り、上下水道料金及び保険料の適正化を図る等、より一層経営改善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168148</xdr:rowOff>
    </xdr:from>
    <xdr:to>
      <xdr:col>82</xdr:col>
      <xdr:colOff>107950</xdr:colOff>
      <xdr:row>78</xdr:row>
      <xdr:rowOff>113285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369798"/>
          <a:ext cx="8382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79</xdr:row>
      <xdr:rowOff>33274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4863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129287</xdr:rowOff>
    </xdr:from>
    <xdr:to>
      <xdr:col>73</xdr:col>
      <xdr:colOff>180975</xdr:colOff>
      <xdr:row>79</xdr:row>
      <xdr:rowOff>33274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502387"/>
          <a:ext cx="8890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78</xdr:row>
      <xdr:rowOff>129287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285215"/>
          <a:ext cx="8890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117348</xdr:rowOff>
    </xdr:from>
    <xdr:to>
      <xdr:col>82</xdr:col>
      <xdr:colOff>158750</xdr:colOff>
      <xdr:row>78</xdr:row>
      <xdr:rowOff>47498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1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89425</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9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78487</xdr:rowOff>
    </xdr:from>
    <xdr:to>
      <xdr:col>69</xdr:col>
      <xdr:colOff>142875</xdr:colOff>
      <xdr:row>79</xdr:row>
      <xdr:rowOff>8637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164864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53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56862</xdr:rowOff>
    </xdr:from>
    <xdr:to>
      <xdr:col>29</xdr:col>
      <xdr:colOff>127000</xdr:colOff>
      <xdr:row>18</xdr:row>
      <xdr:rowOff>76761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0587"/>
          <a:ext cx="647700" cy="1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76761</xdr:rowOff>
    </xdr:from>
    <xdr:to>
      <xdr:col>26</xdr:col>
      <xdr:colOff>50800</xdr:colOff>
      <xdr:row>18</xdr:row>
      <xdr:rowOff>94318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0486"/>
          <a:ext cx="698500" cy="17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94318</xdr:rowOff>
    </xdr:from>
    <xdr:to>
      <xdr:col>22</xdr:col>
      <xdr:colOff>114300</xdr:colOff>
      <xdr:row>18</xdr:row>
      <xdr:rowOff>113266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28043"/>
          <a:ext cx="698500" cy="1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113266</xdr:rowOff>
    </xdr:from>
    <xdr:to>
      <xdr:col>18</xdr:col>
      <xdr:colOff>177800</xdr:colOff>
      <xdr:row>18</xdr:row>
      <xdr:rowOff>127538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46991"/>
          <a:ext cx="6985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6062</xdr:rowOff>
    </xdr:from>
    <xdr:to>
      <xdr:col>29</xdr:col>
      <xdr:colOff>177800</xdr:colOff>
      <xdr:row>18</xdr:row>
      <xdr:rowOff>107662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3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149589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25961</xdr:rowOff>
    </xdr:from>
    <xdr:to>
      <xdr:col>26</xdr:col>
      <xdr:colOff>101600</xdr:colOff>
      <xdr:row>18</xdr:row>
      <xdr:rowOff>127561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5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112338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4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43518</xdr:rowOff>
    </xdr:from>
    <xdr:to>
      <xdr:col>22</xdr:col>
      <xdr:colOff>165100</xdr:colOff>
      <xdr:row>18</xdr:row>
      <xdr:rowOff>145118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7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129895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62466</xdr:rowOff>
    </xdr:from>
    <xdr:to>
      <xdr:col>19</xdr:col>
      <xdr:colOff>38100</xdr:colOff>
      <xdr:row>18</xdr:row>
      <xdr:rowOff>164066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9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148843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76738</xdr:rowOff>
    </xdr:from>
    <xdr:to>
      <xdr:col>15</xdr:col>
      <xdr:colOff>101600</xdr:colOff>
      <xdr:row>19</xdr:row>
      <xdr:rowOff>6888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163115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26119</xdr:rowOff>
    </xdr:from>
    <xdr:to>
      <xdr:col>29</xdr:col>
      <xdr:colOff>127000</xdr:colOff>
      <xdr:row>37</xdr:row>
      <xdr:rowOff>34611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50819"/>
          <a:ext cx="647700" cy="8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85017</xdr:rowOff>
    </xdr:from>
    <xdr:to>
      <xdr:col>26</xdr:col>
      <xdr:colOff>50800</xdr:colOff>
      <xdr:row>37</xdr:row>
      <xdr:rowOff>34611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038267"/>
          <a:ext cx="698500" cy="121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85017</xdr:rowOff>
    </xdr:from>
    <xdr:to>
      <xdr:col>22</xdr:col>
      <xdr:colOff>114300</xdr:colOff>
      <xdr:row>36</xdr:row>
      <xdr:rowOff>112912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038267"/>
          <a:ext cx="698500" cy="2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112912</xdr:rowOff>
    </xdr:from>
    <xdr:to>
      <xdr:col>18</xdr:col>
      <xdr:colOff>177800</xdr:colOff>
      <xdr:row>36</xdr:row>
      <xdr:rowOff>158021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66162"/>
          <a:ext cx="698500" cy="45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146769</xdr:rowOff>
    </xdr:from>
    <xdr:to>
      <xdr:col>29</xdr:col>
      <xdr:colOff>177800</xdr:colOff>
      <xdr:row>37</xdr:row>
      <xdr:rowOff>76919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0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118846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7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155261</xdr:rowOff>
    </xdr:from>
    <xdr:to>
      <xdr:col>26</xdr:col>
      <xdr:colOff>101600</xdr:colOff>
      <xdr:row>37</xdr:row>
      <xdr:rowOff>85411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70188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34217</xdr:rowOff>
    </xdr:from>
    <xdr:to>
      <xdr:col>22</xdr:col>
      <xdr:colOff>165100</xdr:colOff>
      <xdr:row>36</xdr:row>
      <xdr:rowOff>135817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8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145994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75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62112</xdr:rowOff>
    </xdr:from>
    <xdr:to>
      <xdr:col>19</xdr:col>
      <xdr:colOff>38100</xdr:colOff>
      <xdr:row>36</xdr:row>
      <xdr:rowOff>163712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1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8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107221</xdr:rowOff>
    </xdr:from>
    <xdr:to>
      <xdr:col>15</xdr:col>
      <xdr:colOff>101600</xdr:colOff>
      <xdr:row>37</xdr:row>
      <xdr:rowOff>37371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60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218998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2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3,083
3,055
282.13
4,239,590
4,096,611
124,336
2,214,664
3,117,190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170778</xdr:rowOff>
    </xdr:from>
    <xdr:to>
      <xdr:col>24</xdr:col>
      <xdr:colOff>63500</xdr:colOff>
      <xdr:row>38</xdr:row>
      <xdr:rowOff>51426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514428"/>
          <a:ext cx="8382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51426</xdr:rowOff>
    </xdr:from>
    <xdr:to>
      <xdr:col>19</xdr:col>
      <xdr:colOff>177800</xdr:colOff>
      <xdr:row>38</xdr:row>
      <xdr:rowOff>57134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66526"/>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57134</xdr:rowOff>
    </xdr:from>
    <xdr:to>
      <xdr:col>15</xdr:col>
      <xdr:colOff>50800</xdr:colOff>
      <xdr:row>38</xdr:row>
      <xdr:rowOff>68351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72234"/>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68351</xdr:rowOff>
    </xdr:from>
    <xdr:to>
      <xdr:col>10</xdr:col>
      <xdr:colOff>114300</xdr:colOff>
      <xdr:row>38</xdr:row>
      <xdr:rowOff>79783</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83451"/>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119978</xdr:rowOff>
    </xdr:from>
    <xdr:to>
      <xdr:col>24</xdr:col>
      <xdr:colOff>114300</xdr:colOff>
      <xdr:row>38</xdr:row>
      <xdr:rowOff>50129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463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98405</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4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626</xdr:rowOff>
    </xdr:from>
    <xdr:to>
      <xdr:col>20</xdr:col>
      <xdr:colOff>38100</xdr:colOff>
      <xdr:row>38</xdr:row>
      <xdr:rowOff>102226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93353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60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6334</xdr:rowOff>
    </xdr:from>
    <xdr:to>
      <xdr:col>15</xdr:col>
      <xdr:colOff>101600</xdr:colOff>
      <xdr:row>38</xdr:row>
      <xdr:rowOff>107934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2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99061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6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17551</xdr:rowOff>
    </xdr:from>
    <xdr:to>
      <xdr:col>10</xdr:col>
      <xdr:colOff>165100</xdr:colOff>
      <xdr:row>38</xdr:row>
      <xdr:rowOff>119151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110278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2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28983</xdr:rowOff>
    </xdr:from>
    <xdr:to>
      <xdr:col>6</xdr:col>
      <xdr:colOff>38100</xdr:colOff>
      <xdr:row>38</xdr:row>
      <xdr:rowOff>130583</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121710</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69530</xdr:rowOff>
    </xdr:from>
    <xdr:to>
      <xdr:col>24</xdr:col>
      <xdr:colOff>63500</xdr:colOff>
      <xdr:row>58</xdr:row>
      <xdr:rowOff>72765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10013630"/>
          <a:ext cx="838200" cy="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58072</xdr:rowOff>
    </xdr:from>
    <xdr:to>
      <xdr:col>19</xdr:col>
      <xdr:colOff>177800</xdr:colOff>
      <xdr:row>58</xdr:row>
      <xdr:rowOff>69530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02172"/>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45165</xdr:rowOff>
    </xdr:from>
    <xdr:to>
      <xdr:col>15</xdr:col>
      <xdr:colOff>50800</xdr:colOff>
      <xdr:row>58</xdr:row>
      <xdr:rowOff>58072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89265"/>
          <a:ext cx="889000" cy="1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45165</xdr:rowOff>
    </xdr:from>
    <xdr:to>
      <xdr:col>10</xdr:col>
      <xdr:colOff>114300</xdr:colOff>
      <xdr:row>58</xdr:row>
      <xdr:rowOff>93604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89265"/>
          <a:ext cx="889000" cy="4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21965</xdr:rowOff>
    </xdr:from>
    <xdr:to>
      <xdr:col>24</xdr:col>
      <xdr:colOff>114300</xdr:colOff>
      <xdr:row>58</xdr:row>
      <xdr:rowOff>123565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108342</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8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18730</xdr:rowOff>
    </xdr:from>
    <xdr:to>
      <xdr:col>20</xdr:col>
      <xdr:colOff>38100</xdr:colOff>
      <xdr:row>58</xdr:row>
      <xdr:rowOff>120330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111457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5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7272</xdr:rowOff>
    </xdr:from>
    <xdr:to>
      <xdr:col>15</xdr:col>
      <xdr:colOff>101600</xdr:colOff>
      <xdr:row>58</xdr:row>
      <xdr:rowOff>108872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99999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0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165815</xdr:rowOff>
    </xdr:from>
    <xdr:to>
      <xdr:col>10</xdr:col>
      <xdr:colOff>165100</xdr:colOff>
      <xdr:row>58</xdr:row>
      <xdr:rowOff>95965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3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87092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03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42804</xdr:rowOff>
    </xdr:from>
    <xdr:to>
      <xdr:col>6</xdr:col>
      <xdr:colOff>38100</xdr:colOff>
      <xdr:row>58</xdr:row>
      <xdr:rowOff>144404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135531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0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141922</xdr:rowOff>
    </xdr:from>
    <xdr:to>
      <xdr:col>24</xdr:col>
      <xdr:colOff>63500</xdr:colOff>
      <xdr:row>78</xdr:row>
      <xdr:rowOff>147030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15022"/>
          <a:ext cx="8382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139528</xdr:rowOff>
    </xdr:from>
    <xdr:to>
      <xdr:col>19</xdr:col>
      <xdr:colOff>177800</xdr:colOff>
      <xdr:row>78</xdr:row>
      <xdr:rowOff>141922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12628"/>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139528</xdr:rowOff>
    </xdr:from>
    <xdr:to>
      <xdr:col>15</xdr:col>
      <xdr:colOff>50800</xdr:colOff>
      <xdr:row>78</xdr:row>
      <xdr:rowOff>140550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12628"/>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140550</xdr:rowOff>
    </xdr:from>
    <xdr:to>
      <xdr:col>10</xdr:col>
      <xdr:colOff>114300</xdr:colOff>
      <xdr:row>78</xdr:row>
      <xdr:rowOff>165559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13650"/>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96230</xdr:rowOff>
    </xdr:from>
    <xdr:to>
      <xdr:col>24</xdr:col>
      <xdr:colOff>114300</xdr:colOff>
      <xdr:row>79</xdr:row>
      <xdr:rowOff>26380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56159</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91122</xdr:rowOff>
    </xdr:from>
    <xdr:to>
      <xdr:col>20</xdr:col>
      <xdr:colOff>38100</xdr:colOff>
      <xdr:row>79</xdr:row>
      <xdr:rowOff>21272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12399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88728</xdr:rowOff>
    </xdr:from>
    <xdr:to>
      <xdr:col>15</xdr:col>
      <xdr:colOff>101600</xdr:colOff>
      <xdr:row>79</xdr:row>
      <xdr:rowOff>18878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10005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89750</xdr:rowOff>
    </xdr:from>
    <xdr:to>
      <xdr:col>10</xdr:col>
      <xdr:colOff>165100</xdr:colOff>
      <xdr:row>79</xdr:row>
      <xdr:rowOff>19900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11027</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5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114759</xdr:rowOff>
    </xdr:from>
    <xdr:to>
      <xdr:col>6</xdr:col>
      <xdr:colOff>38100</xdr:colOff>
      <xdr:row>79</xdr:row>
      <xdr:rowOff>44909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36036</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101067</xdr:rowOff>
    </xdr:from>
    <xdr:to>
      <xdr:col>24</xdr:col>
      <xdr:colOff>63500</xdr:colOff>
      <xdr:row>94</xdr:row>
      <xdr:rowOff>129566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217367"/>
          <a:ext cx="8382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101067</xdr:rowOff>
    </xdr:from>
    <xdr:to>
      <xdr:col>19</xdr:col>
      <xdr:colOff>177800</xdr:colOff>
      <xdr:row>94</xdr:row>
      <xdr:rowOff>146275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217367"/>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146275</xdr:rowOff>
    </xdr:from>
    <xdr:to>
      <xdr:col>15</xdr:col>
      <xdr:colOff>50800</xdr:colOff>
      <xdr:row>94</xdr:row>
      <xdr:rowOff>154395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262575"/>
          <a:ext cx="8890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154395</xdr:rowOff>
    </xdr:from>
    <xdr:to>
      <xdr:col>10</xdr:col>
      <xdr:colOff>114300</xdr:colOff>
      <xdr:row>94</xdr:row>
      <xdr:rowOff>159643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270695"/>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78766</xdr:rowOff>
    </xdr:from>
    <xdr:to>
      <xdr:col>24</xdr:col>
      <xdr:colOff>114300</xdr:colOff>
      <xdr:row>95</xdr:row>
      <xdr:rowOff>8916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1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57193</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1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50267</xdr:rowOff>
    </xdr:from>
    <xdr:to>
      <xdr:col>20</xdr:col>
      <xdr:colOff>38100</xdr:colOff>
      <xdr:row>94</xdr:row>
      <xdr:rowOff>151867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1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168394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94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95475</xdr:rowOff>
    </xdr:from>
    <xdr:to>
      <xdr:col>15</xdr:col>
      <xdr:colOff>101600</xdr:colOff>
      <xdr:row>95</xdr:row>
      <xdr:rowOff>25625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2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42152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598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103595</xdr:rowOff>
    </xdr:from>
    <xdr:to>
      <xdr:col>10</xdr:col>
      <xdr:colOff>165100</xdr:colOff>
      <xdr:row>95</xdr:row>
      <xdr:rowOff>33745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50272</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99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108843</xdr:rowOff>
    </xdr:from>
    <xdr:to>
      <xdr:col>6</xdr:col>
      <xdr:colOff>38100</xdr:colOff>
      <xdr:row>95</xdr:row>
      <xdr:rowOff>38993</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2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55520</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00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133459</xdr:rowOff>
    </xdr:from>
    <xdr:to>
      <xdr:col>55</xdr:col>
      <xdr:colOff>0</xdr:colOff>
      <xdr:row>37</xdr:row>
      <xdr:rowOff>66443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34209"/>
          <a:ext cx="838200" cy="2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66443</xdr:rowOff>
    </xdr:from>
    <xdr:to>
      <xdr:col>50</xdr:col>
      <xdr:colOff>114300</xdr:colOff>
      <xdr:row>37</xdr:row>
      <xdr:rowOff>78268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10093"/>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78268</xdr:rowOff>
    </xdr:from>
    <xdr:to>
      <xdr:col>45</xdr:col>
      <xdr:colOff>177800</xdr:colOff>
      <xdr:row>37</xdr:row>
      <xdr:rowOff>105488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21918"/>
          <a:ext cx="889000" cy="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105488</xdr:rowOff>
    </xdr:from>
    <xdr:to>
      <xdr:col>41</xdr:col>
      <xdr:colOff>50800</xdr:colOff>
      <xdr:row>37</xdr:row>
      <xdr:rowOff>128222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49138"/>
          <a:ext cx="889000" cy="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82659</xdr:rowOff>
    </xdr:from>
    <xdr:to>
      <xdr:col>55</xdr:col>
      <xdr:colOff>50800</xdr:colOff>
      <xdr:row>36</xdr:row>
      <xdr:rowOff>12809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61086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6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15643</xdr:rowOff>
    </xdr:from>
    <xdr:to>
      <xdr:col>50</xdr:col>
      <xdr:colOff>165100</xdr:colOff>
      <xdr:row>37</xdr:row>
      <xdr:rowOff>117243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108370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45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27468</xdr:rowOff>
    </xdr:from>
    <xdr:to>
      <xdr:col>46</xdr:col>
      <xdr:colOff>38100</xdr:colOff>
      <xdr:row>37</xdr:row>
      <xdr:rowOff>129068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7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120195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54688</xdr:rowOff>
    </xdr:from>
    <xdr:to>
      <xdr:col>41</xdr:col>
      <xdr:colOff>101600</xdr:colOff>
      <xdr:row>37</xdr:row>
      <xdr:rowOff>156288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147415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77422</xdr:rowOff>
    </xdr:from>
    <xdr:to>
      <xdr:col>36</xdr:col>
      <xdr:colOff>165100</xdr:colOff>
      <xdr:row>38</xdr:row>
      <xdr:rowOff>7572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2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170149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51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82267</xdr:rowOff>
    </xdr:from>
    <xdr:to>
      <xdr:col>55</xdr:col>
      <xdr:colOff>0</xdr:colOff>
      <xdr:row>57</xdr:row>
      <xdr:rowOff>124587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54917"/>
          <a:ext cx="838200" cy="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121892</xdr:rowOff>
    </xdr:from>
    <xdr:to>
      <xdr:col>50</xdr:col>
      <xdr:colOff>114300</xdr:colOff>
      <xdr:row>57</xdr:row>
      <xdr:rowOff>124587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94542"/>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112251</xdr:rowOff>
    </xdr:from>
    <xdr:to>
      <xdr:col>45</xdr:col>
      <xdr:colOff>177800</xdr:colOff>
      <xdr:row>57</xdr:row>
      <xdr:rowOff>121892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84901"/>
          <a:ext cx="8890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88340</xdr:rowOff>
    </xdr:from>
    <xdr:to>
      <xdr:col>41</xdr:col>
      <xdr:colOff>50800</xdr:colOff>
      <xdr:row>57</xdr:row>
      <xdr:rowOff>112251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60990"/>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31467</xdr:rowOff>
    </xdr:from>
    <xdr:to>
      <xdr:col>55</xdr:col>
      <xdr:colOff>50800</xdr:colOff>
      <xdr:row>57</xdr:row>
      <xdr:rowOff>133067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0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117844</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1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73787</xdr:rowOff>
    </xdr:from>
    <xdr:to>
      <xdr:col>50</xdr:col>
      <xdr:colOff>165100</xdr:colOff>
      <xdr:row>58</xdr:row>
      <xdr:rowOff>3937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166514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3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71092</xdr:rowOff>
    </xdr:from>
    <xdr:to>
      <xdr:col>46</xdr:col>
      <xdr:colOff>38100</xdr:colOff>
      <xdr:row>58</xdr:row>
      <xdr:rowOff>1242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4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163819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3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61451</xdr:rowOff>
    </xdr:from>
    <xdr:to>
      <xdr:col>41</xdr:col>
      <xdr:colOff>101600</xdr:colOff>
      <xdr:row>57</xdr:row>
      <xdr:rowOff>163051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154178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2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37540</xdr:rowOff>
    </xdr:from>
    <xdr:to>
      <xdr:col>36</xdr:col>
      <xdr:colOff>165100</xdr:colOff>
      <xdr:row>57</xdr:row>
      <xdr:rowOff>139140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130267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0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33252</xdr:rowOff>
    </xdr:from>
    <xdr:to>
      <xdr:col>55</xdr:col>
      <xdr:colOff>0</xdr:colOff>
      <xdr:row>79</xdr:row>
      <xdr:rowOff>40016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77802"/>
          <a:ext cx="8382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33252</xdr:rowOff>
    </xdr:from>
    <xdr:to>
      <xdr:col>50</xdr:col>
      <xdr:colOff>114300</xdr:colOff>
      <xdr:row>79</xdr:row>
      <xdr:rowOff>42968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7780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41721</xdr:rowOff>
    </xdr:from>
    <xdr:to>
      <xdr:col>45</xdr:col>
      <xdr:colOff>177800</xdr:colOff>
      <xdr:row>79</xdr:row>
      <xdr:rowOff>42968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86271"/>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36094</xdr:rowOff>
    </xdr:from>
    <xdr:to>
      <xdr:col>41</xdr:col>
      <xdr:colOff>50800</xdr:colOff>
      <xdr:row>79</xdr:row>
      <xdr:rowOff>41721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0644"/>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160666</xdr:rowOff>
    </xdr:from>
    <xdr:to>
      <xdr:col>55</xdr:col>
      <xdr:colOff>50800</xdr:colOff>
      <xdr:row>79</xdr:row>
      <xdr:rowOff>90816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75593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153902</xdr:rowOff>
    </xdr:from>
    <xdr:to>
      <xdr:col>50</xdr:col>
      <xdr:colOff>165100</xdr:colOff>
      <xdr:row>79</xdr:row>
      <xdr:rowOff>84052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75179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61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163618</xdr:rowOff>
    </xdr:from>
    <xdr:to>
      <xdr:col>46</xdr:col>
      <xdr:colOff>38100</xdr:colOff>
      <xdr:row>79</xdr:row>
      <xdr:rowOff>93768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84895</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162371</xdr:rowOff>
    </xdr:from>
    <xdr:to>
      <xdr:col>41</xdr:col>
      <xdr:colOff>101600</xdr:colOff>
      <xdr:row>79</xdr:row>
      <xdr:rowOff>92521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83648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62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156744</xdr:rowOff>
    </xdr:from>
    <xdr:to>
      <xdr:col>36</xdr:col>
      <xdr:colOff>165100</xdr:colOff>
      <xdr:row>79</xdr:row>
      <xdr:rowOff>86894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78021</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6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133885</xdr:rowOff>
    </xdr:from>
    <xdr:to>
      <xdr:col>55</xdr:col>
      <xdr:colOff>0</xdr:colOff>
      <xdr:row>98</xdr:row>
      <xdr:rowOff>41557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64535"/>
          <a:ext cx="838200" cy="7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26228</xdr:rowOff>
    </xdr:from>
    <xdr:to>
      <xdr:col>50</xdr:col>
      <xdr:colOff>114300</xdr:colOff>
      <xdr:row>98</xdr:row>
      <xdr:rowOff>41557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828328"/>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22995</xdr:rowOff>
    </xdr:from>
    <xdr:to>
      <xdr:col>45</xdr:col>
      <xdr:colOff>177800</xdr:colOff>
      <xdr:row>98</xdr:row>
      <xdr:rowOff>26228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25095"/>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166235</xdr:rowOff>
    </xdr:from>
    <xdr:to>
      <xdr:col>41</xdr:col>
      <xdr:colOff>50800</xdr:colOff>
      <xdr:row>98</xdr:row>
      <xdr:rowOff>22995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96885"/>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83085</xdr:rowOff>
    </xdr:from>
    <xdr:to>
      <xdr:col>55</xdr:col>
      <xdr:colOff>50800</xdr:colOff>
      <xdr:row>98</xdr:row>
      <xdr:rowOff>13235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61512</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9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162207</xdr:rowOff>
    </xdr:from>
    <xdr:to>
      <xdr:col>50</xdr:col>
      <xdr:colOff>165100</xdr:colOff>
      <xdr:row>98</xdr:row>
      <xdr:rowOff>92357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83484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88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146878</xdr:rowOff>
    </xdr:from>
    <xdr:to>
      <xdr:col>46</xdr:col>
      <xdr:colOff>38100</xdr:colOff>
      <xdr:row>98</xdr:row>
      <xdr:rowOff>77028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7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68155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87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143645</xdr:rowOff>
    </xdr:from>
    <xdr:to>
      <xdr:col>41</xdr:col>
      <xdr:colOff>101600</xdr:colOff>
      <xdr:row>98</xdr:row>
      <xdr:rowOff>73795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64922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867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115435</xdr:rowOff>
    </xdr:from>
    <xdr:to>
      <xdr:col>36</xdr:col>
      <xdr:colOff>165100</xdr:colOff>
      <xdr:row>98</xdr:row>
      <xdr:rowOff>45585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62112</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5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96978</xdr:rowOff>
    </xdr:from>
    <xdr:to>
      <xdr:col>85</xdr:col>
      <xdr:colOff>127000</xdr:colOff>
      <xdr:row>39</xdr:row>
      <xdr:rowOff>97047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83528"/>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91348</xdr:rowOff>
    </xdr:from>
    <xdr:to>
      <xdr:col>81</xdr:col>
      <xdr:colOff>50800</xdr:colOff>
      <xdr:row>39</xdr:row>
      <xdr:rowOff>97047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77898"/>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82752</xdr:rowOff>
    </xdr:from>
    <xdr:to>
      <xdr:col>76</xdr:col>
      <xdr:colOff>114300</xdr:colOff>
      <xdr:row>39</xdr:row>
      <xdr:rowOff>91348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69302"/>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82752</xdr:rowOff>
    </xdr:from>
    <xdr:to>
      <xdr:col>71</xdr:col>
      <xdr:colOff>177800</xdr:colOff>
      <xdr:row>39</xdr:row>
      <xdr:rowOff>97249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69302"/>
          <a:ext cx="889000" cy="1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46178</xdr:rowOff>
    </xdr:from>
    <xdr:to>
      <xdr:col>85</xdr:col>
      <xdr:colOff>177800</xdr:colOff>
      <xdr:row>39</xdr:row>
      <xdr:rowOff>147778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132555</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46247</xdr:rowOff>
    </xdr:from>
    <xdr:to>
      <xdr:col>81</xdr:col>
      <xdr:colOff>101600</xdr:colOff>
      <xdr:row>39</xdr:row>
      <xdr:rowOff>147847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138974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825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40548</xdr:rowOff>
    </xdr:from>
    <xdr:to>
      <xdr:col>76</xdr:col>
      <xdr:colOff>165100</xdr:colOff>
      <xdr:row>39</xdr:row>
      <xdr:rowOff>142148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133275</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1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31952</xdr:rowOff>
    </xdr:from>
    <xdr:to>
      <xdr:col>72</xdr:col>
      <xdr:colOff>38100</xdr:colOff>
      <xdr:row>39</xdr:row>
      <xdr:rowOff>133552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124679</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1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46449</xdr:rowOff>
    </xdr:from>
    <xdr:to>
      <xdr:col>67</xdr:col>
      <xdr:colOff>101600</xdr:colOff>
      <xdr:row>39</xdr:row>
      <xdr:rowOff>148049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139176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682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19424</xdr:rowOff>
    </xdr:from>
    <xdr:to>
      <xdr:col>85</xdr:col>
      <xdr:colOff>127000</xdr:colOff>
      <xdr:row>78</xdr:row>
      <xdr:rowOff>29496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392524"/>
          <a:ext cx="8382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29496</xdr:rowOff>
    </xdr:from>
    <xdr:to>
      <xdr:col>81</xdr:col>
      <xdr:colOff>50800</xdr:colOff>
      <xdr:row>78</xdr:row>
      <xdr:rowOff>32063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402596"/>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32063</xdr:rowOff>
    </xdr:from>
    <xdr:to>
      <xdr:col>76</xdr:col>
      <xdr:colOff>114300</xdr:colOff>
      <xdr:row>78</xdr:row>
      <xdr:rowOff>39139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40516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39139</xdr:rowOff>
    </xdr:from>
    <xdr:to>
      <xdr:col>71</xdr:col>
      <xdr:colOff>177800</xdr:colOff>
      <xdr:row>78</xdr:row>
      <xdr:rowOff>61557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412239"/>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140074</xdr:rowOff>
    </xdr:from>
    <xdr:to>
      <xdr:col>85</xdr:col>
      <xdr:colOff>177800</xdr:colOff>
      <xdr:row>78</xdr:row>
      <xdr:rowOff>70224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118501</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150146</xdr:rowOff>
    </xdr:from>
    <xdr:to>
      <xdr:col>81</xdr:col>
      <xdr:colOff>101600</xdr:colOff>
      <xdr:row>78</xdr:row>
      <xdr:rowOff>80296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3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71423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4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152713</xdr:rowOff>
    </xdr:from>
    <xdr:to>
      <xdr:col>76</xdr:col>
      <xdr:colOff>165100</xdr:colOff>
      <xdr:row>78</xdr:row>
      <xdr:rowOff>82863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3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73990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4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159789</xdr:rowOff>
    </xdr:from>
    <xdr:to>
      <xdr:col>72</xdr:col>
      <xdr:colOff>38100</xdr:colOff>
      <xdr:row>78</xdr:row>
      <xdr:rowOff>89939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81066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4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10757</xdr:rowOff>
    </xdr:from>
    <xdr:to>
      <xdr:col>67</xdr:col>
      <xdr:colOff>101600</xdr:colOff>
      <xdr:row>78</xdr:row>
      <xdr:rowOff>112357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3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103484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4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161741</xdr:rowOff>
    </xdr:from>
    <xdr:to>
      <xdr:col>85</xdr:col>
      <xdr:colOff>127000</xdr:colOff>
      <xdr:row>98</xdr:row>
      <xdr:rowOff>170259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63841"/>
          <a:ext cx="838200" cy="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161741</xdr:rowOff>
    </xdr:from>
    <xdr:to>
      <xdr:col>81</xdr:col>
      <xdr:colOff>50800</xdr:colOff>
      <xdr:row>99</xdr:row>
      <xdr:rowOff>20100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63841"/>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20100</xdr:rowOff>
    </xdr:from>
    <xdr:to>
      <xdr:col>76</xdr:col>
      <xdr:colOff>114300</xdr:colOff>
      <xdr:row>99</xdr:row>
      <xdr:rowOff>23065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93650"/>
          <a:ext cx="889000" cy="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9513</xdr:rowOff>
    </xdr:from>
    <xdr:to>
      <xdr:col>71</xdr:col>
      <xdr:colOff>177800</xdr:colOff>
      <xdr:row>99</xdr:row>
      <xdr:rowOff>23065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83063"/>
          <a:ext cx="8890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119459</xdr:rowOff>
    </xdr:from>
    <xdr:to>
      <xdr:col>85</xdr:col>
      <xdr:colOff>177800</xdr:colOff>
      <xdr:row>99</xdr:row>
      <xdr:rowOff>49609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110941</xdr:rowOff>
    </xdr:from>
    <xdr:to>
      <xdr:col>81</xdr:col>
      <xdr:colOff>101600</xdr:colOff>
      <xdr:row>99</xdr:row>
      <xdr:rowOff>41091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32218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0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140750</xdr:rowOff>
    </xdr:from>
    <xdr:to>
      <xdr:col>76</xdr:col>
      <xdr:colOff>165100</xdr:colOff>
      <xdr:row>99</xdr:row>
      <xdr:rowOff>70900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62027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143715</xdr:rowOff>
    </xdr:from>
    <xdr:to>
      <xdr:col>72</xdr:col>
      <xdr:colOff>38100</xdr:colOff>
      <xdr:row>99</xdr:row>
      <xdr:rowOff>73865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64992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70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130163</xdr:rowOff>
    </xdr:from>
    <xdr:to>
      <xdr:col>67</xdr:col>
      <xdr:colOff>101600</xdr:colOff>
      <xdr:row>99</xdr:row>
      <xdr:rowOff>60313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51440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62296</xdr:rowOff>
    </xdr:from>
    <xdr:to>
      <xdr:col>116</xdr:col>
      <xdr:colOff>63500</xdr:colOff>
      <xdr:row>35</xdr:row>
      <xdr:rowOff>107102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063046"/>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159042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107102</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107852"/>
          <a:ext cx="889000" cy="5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6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11496</xdr:rowOff>
    </xdr:from>
    <xdr:to>
      <xdr:col>116</xdr:col>
      <xdr:colOff>114300</xdr:colOff>
      <xdr:row>35</xdr:row>
      <xdr:rowOff>113096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0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34373</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86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56302</xdr:rowOff>
    </xdr:from>
    <xdr:to>
      <xdr:col>112</xdr:col>
      <xdr:colOff>38100</xdr:colOff>
      <xdr:row>35</xdr:row>
      <xdr:rowOff>157902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0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2979</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8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113309</xdr:rowOff>
    </xdr:from>
    <xdr:to>
      <xdr:col>116</xdr:col>
      <xdr:colOff>63500</xdr:colOff>
      <xdr:row>57</xdr:row>
      <xdr:rowOff>151397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9885959"/>
          <a:ext cx="838200" cy="3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59427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0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113309</xdr:rowOff>
    </xdr:from>
    <xdr:to>
      <xdr:col>111</xdr:col>
      <xdr:colOff>177800</xdr:colOff>
      <xdr:row>57</xdr:row>
      <xdr:rowOff>151803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885959"/>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151803</xdr:rowOff>
    </xdr:from>
    <xdr:to>
      <xdr:col>107</xdr:col>
      <xdr:colOff>50800</xdr:colOff>
      <xdr:row>58</xdr:row>
      <xdr:rowOff>33566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924453"/>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38752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28651</xdr:rowOff>
    </xdr:from>
    <xdr:to>
      <xdr:col>102</xdr:col>
      <xdr:colOff>114300</xdr:colOff>
      <xdr:row>58</xdr:row>
      <xdr:rowOff>33566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972751"/>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103903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100597</xdr:rowOff>
    </xdr:from>
    <xdr:to>
      <xdr:col>116</xdr:col>
      <xdr:colOff>114300</xdr:colOff>
      <xdr:row>58</xdr:row>
      <xdr:rowOff>30747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123474</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2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62509</xdr:rowOff>
    </xdr:from>
    <xdr:to>
      <xdr:col>112</xdr:col>
      <xdr:colOff>38100</xdr:colOff>
      <xdr:row>57</xdr:row>
      <xdr:rowOff>164109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9186</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6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101003</xdr:rowOff>
    </xdr:from>
    <xdr:to>
      <xdr:col>107</xdr:col>
      <xdr:colOff>101600</xdr:colOff>
      <xdr:row>58</xdr:row>
      <xdr:rowOff>31153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47680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6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154216</xdr:rowOff>
    </xdr:from>
    <xdr:to>
      <xdr:col>102</xdr:col>
      <xdr:colOff>165100</xdr:colOff>
      <xdr:row>58</xdr:row>
      <xdr:rowOff>84366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100893</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7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149301</xdr:rowOff>
    </xdr:from>
    <xdr:to>
      <xdr:col>98</xdr:col>
      <xdr:colOff>38100</xdr:colOff>
      <xdr:row>58</xdr:row>
      <xdr:rowOff>79451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95978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6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24459</xdr:rowOff>
    </xdr:from>
    <xdr:to>
      <xdr:col>116</xdr:col>
      <xdr:colOff>63500</xdr:colOff>
      <xdr:row>77</xdr:row>
      <xdr:rowOff>29894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226109"/>
          <a:ext cx="8382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13588</xdr:rowOff>
    </xdr:from>
    <xdr:to>
      <xdr:col>111</xdr:col>
      <xdr:colOff>177800</xdr:colOff>
      <xdr:row>77</xdr:row>
      <xdr:rowOff>24459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15238"/>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13588</xdr:rowOff>
    </xdr:from>
    <xdr:to>
      <xdr:col>107</xdr:col>
      <xdr:colOff>50800</xdr:colOff>
      <xdr:row>77</xdr:row>
      <xdr:rowOff>43675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215238"/>
          <a:ext cx="889000" cy="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43675</xdr:rowOff>
    </xdr:from>
    <xdr:to>
      <xdr:col>102</xdr:col>
      <xdr:colOff>114300</xdr:colOff>
      <xdr:row>77</xdr:row>
      <xdr:rowOff>58916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24532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150544</xdr:rowOff>
    </xdr:from>
    <xdr:to>
      <xdr:col>116</xdr:col>
      <xdr:colOff>114300</xdr:colOff>
      <xdr:row>77</xdr:row>
      <xdr:rowOff>80694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18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1971</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03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145109</xdr:rowOff>
    </xdr:from>
    <xdr:to>
      <xdr:col>112</xdr:col>
      <xdr:colOff>38100</xdr:colOff>
      <xdr:row>77</xdr:row>
      <xdr:rowOff>75259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1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91787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95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134238</xdr:rowOff>
    </xdr:from>
    <xdr:to>
      <xdr:col>107</xdr:col>
      <xdr:colOff>101600</xdr:colOff>
      <xdr:row>77</xdr:row>
      <xdr:rowOff>64388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80915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93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164325</xdr:rowOff>
    </xdr:from>
    <xdr:to>
      <xdr:col>102</xdr:col>
      <xdr:colOff>165100</xdr:colOff>
      <xdr:row>77</xdr:row>
      <xdr:rowOff>94475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1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111002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96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8116</xdr:rowOff>
    </xdr:from>
    <xdr:to>
      <xdr:col>98</xdr:col>
      <xdr:colOff>38100</xdr:colOff>
      <xdr:row>77</xdr:row>
      <xdr:rowOff>109716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2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100843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330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歳出決算総額は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4,096,611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1,328,774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218,248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会計年度任用職員制により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36,464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21,737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円下回る低い水準ではあるが、人口減による分母の減により今後も増加していくことが見込まれる。　物件費は住民一人当たり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181,489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2,972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83,545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要因としては会計年度任用職員制に</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伴う旧賃金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84,980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千円の皆減や事業完了による長場内橋撤去工事費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33,338</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千円、ハザードマップ作成委託料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5,330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千円の皆減等</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維持補修費は住民一人当たり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18,076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1,341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22,931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円を下回っている。主な要因は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火葬場に係る維持修繕費が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3,757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千円減少したこと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よるものである。　補助費等は住民一人当たり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313,276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144,821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326,483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円を下回っている。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前年度から大幅増となった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要因としては新型コロナウイルス感染症に伴う特別</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定額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給付金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314,300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千円の皆増が挙げられる。　普通建設事業費は住民一人当たり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200,495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74,051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332,350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円を下回っている。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義務教育施設整備工事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364,760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貸付</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金は住民一人当たり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18,579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2,999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類似団体平均値の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6,622</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11,957</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千円上回ってい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るが、これは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第三セクターである藤里開発公社へ運営資金を貸し付けているためで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町の財政に悪影響を与えないよう、経営状況の把握や適切な関与に努め、経営力の向上を図る。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秋田県藤里町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3,083
3,055
282.13
4,239,590
4,096,611
124,336
2,214,664
3,117,190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117248</xdr:rowOff>
    </xdr:from>
    <xdr:to>
      <xdr:col>24</xdr:col>
      <xdr:colOff>63500</xdr:colOff>
      <xdr:row>37</xdr:row>
      <xdr:rowOff>126082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60898"/>
          <a:ext cx="8382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110227</xdr:rowOff>
    </xdr:from>
    <xdr:to>
      <xdr:col>19</xdr:col>
      <xdr:colOff>177800</xdr:colOff>
      <xdr:row>37</xdr:row>
      <xdr:rowOff>117248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53877"/>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110227</xdr:rowOff>
    </xdr:from>
    <xdr:to>
      <xdr:col>15</xdr:col>
      <xdr:colOff>50800</xdr:colOff>
      <xdr:row>37</xdr:row>
      <xdr:rowOff>134981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53877"/>
          <a:ext cx="889000" cy="2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134981</xdr:rowOff>
    </xdr:from>
    <xdr:to>
      <xdr:col>10</xdr:col>
      <xdr:colOff>114300</xdr:colOff>
      <xdr:row>37</xdr:row>
      <xdr:rowOff>147734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78631"/>
          <a:ext cx="889000" cy="1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75282</xdr:rowOff>
    </xdr:from>
    <xdr:to>
      <xdr:col>24</xdr:col>
      <xdr:colOff>114300</xdr:colOff>
      <xdr:row>38</xdr:row>
      <xdr:rowOff>5432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98159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7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66448</xdr:rowOff>
    </xdr:from>
    <xdr:to>
      <xdr:col>20</xdr:col>
      <xdr:colOff>38100</xdr:colOff>
      <xdr:row>37</xdr:row>
      <xdr:rowOff>168049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00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159175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0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59427</xdr:rowOff>
    </xdr:from>
    <xdr:to>
      <xdr:col>15</xdr:col>
      <xdr:colOff>101600</xdr:colOff>
      <xdr:row>37</xdr:row>
      <xdr:rowOff>161027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6104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84181</xdr:rowOff>
    </xdr:from>
    <xdr:to>
      <xdr:col>10</xdr:col>
      <xdr:colOff>165100</xdr:colOff>
      <xdr:row>38</xdr:row>
      <xdr:rowOff>14331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5458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96934</xdr:rowOff>
    </xdr:from>
    <xdr:to>
      <xdr:col>6</xdr:col>
      <xdr:colOff>38100</xdr:colOff>
      <xdr:row>38</xdr:row>
      <xdr:rowOff>27084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18211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110573</xdr:rowOff>
    </xdr:from>
    <xdr:to>
      <xdr:col>24</xdr:col>
      <xdr:colOff>63500</xdr:colOff>
      <xdr:row>58</xdr:row>
      <xdr:rowOff>142219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4673"/>
          <a:ext cx="8382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142219</xdr:rowOff>
    </xdr:from>
    <xdr:to>
      <xdr:col>19</xdr:col>
      <xdr:colOff>177800</xdr:colOff>
      <xdr:row>58</xdr:row>
      <xdr:rowOff>155080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86319"/>
          <a:ext cx="889000" cy="1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155080</xdr:rowOff>
    </xdr:from>
    <xdr:to>
      <xdr:col>15</xdr:col>
      <xdr:colOff>50800</xdr:colOff>
      <xdr:row>58</xdr:row>
      <xdr:rowOff>157656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99180"/>
          <a:ext cx="889000" cy="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147721</xdr:rowOff>
    </xdr:from>
    <xdr:to>
      <xdr:col>10</xdr:col>
      <xdr:colOff>114300</xdr:colOff>
      <xdr:row>58</xdr:row>
      <xdr:rowOff>157656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91821"/>
          <a:ext cx="8890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59773</xdr:rowOff>
    </xdr:from>
    <xdr:to>
      <xdr:col>24</xdr:col>
      <xdr:colOff>114300</xdr:colOff>
      <xdr:row>58</xdr:row>
      <xdr:rowOff>161373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146150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1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91419</xdr:rowOff>
    </xdr:from>
    <xdr:to>
      <xdr:col>20</xdr:col>
      <xdr:colOff>38100</xdr:colOff>
      <xdr:row>59</xdr:row>
      <xdr:rowOff>21569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12696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2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104280</xdr:rowOff>
    </xdr:from>
    <xdr:to>
      <xdr:col>15</xdr:col>
      <xdr:colOff>101600</xdr:colOff>
      <xdr:row>59</xdr:row>
      <xdr:rowOff>34430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25557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4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106856</xdr:rowOff>
    </xdr:from>
    <xdr:to>
      <xdr:col>10</xdr:col>
      <xdr:colOff>165100</xdr:colOff>
      <xdr:row>59</xdr:row>
      <xdr:rowOff>37006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28133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4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96921</xdr:rowOff>
    </xdr:from>
    <xdr:to>
      <xdr:col>6</xdr:col>
      <xdr:colOff>38100</xdr:colOff>
      <xdr:row>59</xdr:row>
      <xdr:rowOff>27071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18198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3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171072</xdr:rowOff>
    </xdr:from>
    <xdr:to>
      <xdr:col>24</xdr:col>
      <xdr:colOff>63500</xdr:colOff>
      <xdr:row>77</xdr:row>
      <xdr:rowOff>10282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01272"/>
          <a:ext cx="838200" cy="1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171072</xdr:rowOff>
    </xdr:from>
    <xdr:to>
      <xdr:col>19</xdr:col>
      <xdr:colOff>177800</xdr:colOff>
      <xdr:row>77</xdr:row>
      <xdr:rowOff>40880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01272"/>
          <a:ext cx="889000" cy="4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40880</xdr:rowOff>
    </xdr:from>
    <xdr:to>
      <xdr:col>15</xdr:col>
      <xdr:colOff>50800</xdr:colOff>
      <xdr:row>77</xdr:row>
      <xdr:rowOff>69752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42530"/>
          <a:ext cx="889000" cy="2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69752</xdr:rowOff>
    </xdr:from>
    <xdr:to>
      <xdr:col>10</xdr:col>
      <xdr:colOff>114300</xdr:colOff>
      <xdr:row>77</xdr:row>
      <xdr:rowOff>98346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1402"/>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130932</xdr:rowOff>
    </xdr:from>
    <xdr:to>
      <xdr:col>24</xdr:col>
      <xdr:colOff>114300</xdr:colOff>
      <xdr:row>77</xdr:row>
      <xdr:rowOff>61082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109359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120272</xdr:rowOff>
    </xdr:from>
    <xdr:to>
      <xdr:col>20</xdr:col>
      <xdr:colOff>38100</xdr:colOff>
      <xdr:row>77</xdr:row>
      <xdr:rowOff>50422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41549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4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161530</xdr:rowOff>
    </xdr:from>
    <xdr:to>
      <xdr:col>15</xdr:col>
      <xdr:colOff>101600</xdr:colOff>
      <xdr:row>77</xdr:row>
      <xdr:rowOff>91680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82807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8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18952</xdr:rowOff>
    </xdr:from>
    <xdr:to>
      <xdr:col>10</xdr:col>
      <xdr:colOff>165100</xdr:colOff>
      <xdr:row>77</xdr:row>
      <xdr:rowOff>120552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111679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47546</xdr:rowOff>
    </xdr:from>
    <xdr:to>
      <xdr:col>6</xdr:col>
      <xdr:colOff>38100</xdr:colOff>
      <xdr:row>77</xdr:row>
      <xdr:rowOff>149146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140273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4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58579</xdr:rowOff>
    </xdr:from>
    <xdr:to>
      <xdr:col>24</xdr:col>
      <xdr:colOff>63500</xdr:colOff>
      <xdr:row>98</xdr:row>
      <xdr:rowOff>80601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60679"/>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80046</xdr:rowOff>
    </xdr:from>
    <xdr:to>
      <xdr:col>19</xdr:col>
      <xdr:colOff>177800</xdr:colOff>
      <xdr:row>98</xdr:row>
      <xdr:rowOff>80601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8214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19053</xdr:rowOff>
    </xdr:from>
    <xdr:to>
      <xdr:col>15</xdr:col>
      <xdr:colOff>50800</xdr:colOff>
      <xdr:row>98</xdr:row>
      <xdr:rowOff>80046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21153"/>
          <a:ext cx="889000" cy="6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19053</xdr:rowOff>
    </xdr:from>
    <xdr:to>
      <xdr:col>10</xdr:col>
      <xdr:colOff>114300</xdr:colOff>
      <xdr:row>98</xdr:row>
      <xdr:rowOff>95394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1153"/>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7779</xdr:rowOff>
    </xdr:from>
    <xdr:to>
      <xdr:col>24</xdr:col>
      <xdr:colOff>114300</xdr:colOff>
      <xdr:row>98</xdr:row>
      <xdr:rowOff>109379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94156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2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29801</xdr:rowOff>
    </xdr:from>
    <xdr:to>
      <xdr:col>20</xdr:col>
      <xdr:colOff>38100</xdr:colOff>
      <xdr:row>98</xdr:row>
      <xdr:rowOff>131401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122528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29246</xdr:rowOff>
    </xdr:from>
    <xdr:to>
      <xdr:col>15</xdr:col>
      <xdr:colOff>101600</xdr:colOff>
      <xdr:row>98</xdr:row>
      <xdr:rowOff>130846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121973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139703</xdr:rowOff>
    </xdr:from>
    <xdr:to>
      <xdr:col>10</xdr:col>
      <xdr:colOff>165100</xdr:colOff>
      <xdr:row>98</xdr:row>
      <xdr:rowOff>69853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60980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86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44594</xdr:rowOff>
    </xdr:from>
    <xdr:to>
      <xdr:col>6</xdr:col>
      <xdr:colOff>38100</xdr:colOff>
      <xdr:row>98</xdr:row>
      <xdr:rowOff>146194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137321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44374</xdr:rowOff>
    </xdr:from>
    <xdr:to>
      <xdr:col>55</xdr:col>
      <xdr:colOff>0</xdr:colOff>
      <xdr:row>39</xdr:row>
      <xdr:rowOff>44386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30924"/>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44386</xdr:rowOff>
    </xdr:from>
    <xdr:to>
      <xdr:col>50</xdr:col>
      <xdr:colOff>114300</xdr:colOff>
      <xdr:row>39</xdr:row>
      <xdr:rowOff>44386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0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44386</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30936"/>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44386</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936"/>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165024</xdr:rowOff>
    </xdr:from>
    <xdr:to>
      <xdr:col>55</xdr:col>
      <xdr:colOff>50800</xdr:colOff>
      <xdr:row>39</xdr:row>
      <xdr:rowOff>95174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165036</xdr:rowOff>
    </xdr:from>
    <xdr:to>
      <xdr:col>50</xdr:col>
      <xdr:colOff>165100</xdr:colOff>
      <xdr:row>39</xdr:row>
      <xdr:rowOff>95186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86313</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165036</xdr:rowOff>
    </xdr:from>
    <xdr:to>
      <xdr:col>46</xdr:col>
      <xdr:colOff>38100</xdr:colOff>
      <xdr:row>39</xdr:row>
      <xdr:rowOff>95186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86313</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165036</xdr:rowOff>
    </xdr:from>
    <xdr:to>
      <xdr:col>36</xdr:col>
      <xdr:colOff>165100</xdr:colOff>
      <xdr:row>39</xdr:row>
      <xdr:rowOff>95186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86313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35243</xdr:rowOff>
    </xdr:from>
    <xdr:to>
      <xdr:col>55</xdr:col>
      <xdr:colOff>0</xdr:colOff>
      <xdr:row>58</xdr:row>
      <xdr:rowOff>57640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79343"/>
          <a:ext cx="838200" cy="2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35243</xdr:rowOff>
    </xdr:from>
    <xdr:to>
      <xdr:col>50</xdr:col>
      <xdr:colOff>114300</xdr:colOff>
      <xdr:row>58</xdr:row>
      <xdr:rowOff>49751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79343"/>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49751</xdr:rowOff>
    </xdr:from>
    <xdr:to>
      <xdr:col>45</xdr:col>
      <xdr:colOff>177800</xdr:colOff>
      <xdr:row>58</xdr:row>
      <xdr:rowOff>63582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3851"/>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63582</xdr:rowOff>
    </xdr:from>
    <xdr:to>
      <xdr:col>41</xdr:col>
      <xdr:colOff>50800</xdr:colOff>
      <xdr:row>58</xdr:row>
      <xdr:rowOff>82456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07682"/>
          <a:ext cx="889000" cy="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6840</xdr:rowOff>
    </xdr:from>
    <xdr:to>
      <xdr:col>55</xdr:col>
      <xdr:colOff>50800</xdr:colOff>
      <xdr:row>58</xdr:row>
      <xdr:rowOff>108440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156717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155893</xdr:rowOff>
    </xdr:from>
    <xdr:to>
      <xdr:col>50</xdr:col>
      <xdr:colOff>165100</xdr:colOff>
      <xdr:row>58</xdr:row>
      <xdr:rowOff>86043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102570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0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170401</xdr:rowOff>
    </xdr:from>
    <xdr:to>
      <xdr:col>46</xdr:col>
      <xdr:colOff>38100</xdr:colOff>
      <xdr:row>58</xdr:row>
      <xdr:rowOff>100551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117078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12782</xdr:rowOff>
    </xdr:from>
    <xdr:to>
      <xdr:col>41</xdr:col>
      <xdr:colOff>101600</xdr:colOff>
      <xdr:row>58</xdr:row>
      <xdr:rowOff>114382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130909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3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31656</xdr:rowOff>
    </xdr:from>
    <xdr:to>
      <xdr:col>36</xdr:col>
      <xdr:colOff>165100</xdr:colOff>
      <xdr:row>58</xdr:row>
      <xdr:rowOff>133256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149783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5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75740</xdr:rowOff>
    </xdr:from>
    <xdr:to>
      <xdr:col>55</xdr:col>
      <xdr:colOff>0</xdr:colOff>
      <xdr:row>78</xdr:row>
      <xdr:rowOff>120605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48840"/>
          <a:ext cx="838200" cy="4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109976</xdr:rowOff>
    </xdr:from>
    <xdr:to>
      <xdr:col>50</xdr:col>
      <xdr:colOff>114300</xdr:colOff>
      <xdr:row>78</xdr:row>
      <xdr:rowOff>120605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83076"/>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107364</xdr:rowOff>
    </xdr:from>
    <xdr:to>
      <xdr:col>45</xdr:col>
      <xdr:colOff>177800</xdr:colOff>
      <xdr:row>78</xdr:row>
      <xdr:rowOff>109976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046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89040</xdr:rowOff>
    </xdr:from>
    <xdr:to>
      <xdr:col>41</xdr:col>
      <xdr:colOff>50800</xdr:colOff>
      <xdr:row>78</xdr:row>
      <xdr:rowOff>107364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62140"/>
          <a:ext cx="8890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24940</xdr:rowOff>
    </xdr:from>
    <xdr:to>
      <xdr:col>55</xdr:col>
      <xdr:colOff>50800</xdr:colOff>
      <xdr:row>78</xdr:row>
      <xdr:rowOff>126540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47817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49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69805</xdr:rowOff>
    </xdr:from>
    <xdr:to>
      <xdr:col>50</xdr:col>
      <xdr:colOff>165100</xdr:colOff>
      <xdr:row>78</xdr:row>
      <xdr:rowOff>171405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162532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3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59176</xdr:rowOff>
    </xdr:from>
    <xdr:to>
      <xdr:col>46</xdr:col>
      <xdr:colOff>38100</xdr:colOff>
      <xdr:row>78</xdr:row>
      <xdr:rowOff>160776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5853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56564</xdr:rowOff>
    </xdr:from>
    <xdr:to>
      <xdr:col>41</xdr:col>
      <xdr:colOff>101600</xdr:colOff>
      <xdr:row>78</xdr:row>
      <xdr:rowOff>158164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3241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0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38240</xdr:rowOff>
    </xdr:from>
    <xdr:to>
      <xdr:col>36</xdr:col>
      <xdr:colOff>165100</xdr:colOff>
      <xdr:row>78</xdr:row>
      <xdr:rowOff>139840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156367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88959</xdr:rowOff>
    </xdr:from>
    <xdr:to>
      <xdr:col>55</xdr:col>
      <xdr:colOff>0</xdr:colOff>
      <xdr:row>98</xdr:row>
      <xdr:rowOff>93495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91059"/>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88959</xdr:rowOff>
    </xdr:from>
    <xdr:to>
      <xdr:col>50</xdr:col>
      <xdr:colOff>114300</xdr:colOff>
      <xdr:row>98</xdr:row>
      <xdr:rowOff>97579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91059"/>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97304</xdr:rowOff>
    </xdr:from>
    <xdr:to>
      <xdr:col>45</xdr:col>
      <xdr:colOff>177800</xdr:colOff>
      <xdr:row>98</xdr:row>
      <xdr:rowOff>97579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9940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88937</xdr:rowOff>
    </xdr:from>
    <xdr:to>
      <xdr:col>41</xdr:col>
      <xdr:colOff>50800</xdr:colOff>
      <xdr:row>98</xdr:row>
      <xdr:rowOff>97304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9103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42695</xdr:rowOff>
    </xdr:from>
    <xdr:to>
      <xdr:col>55</xdr:col>
      <xdr:colOff>50800</xdr:colOff>
      <xdr:row>98</xdr:row>
      <xdr:rowOff>144295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129072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38159</xdr:rowOff>
    </xdr:from>
    <xdr:to>
      <xdr:col>50</xdr:col>
      <xdr:colOff>165100</xdr:colOff>
      <xdr:row>98</xdr:row>
      <xdr:rowOff>139759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130886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93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46779</xdr:rowOff>
    </xdr:from>
    <xdr:to>
      <xdr:col>46</xdr:col>
      <xdr:colOff>38100</xdr:colOff>
      <xdr:row>98</xdr:row>
      <xdr:rowOff>148379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139506</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4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46504</xdr:rowOff>
    </xdr:from>
    <xdr:to>
      <xdr:col>41</xdr:col>
      <xdr:colOff>101600</xdr:colOff>
      <xdr:row>98</xdr:row>
      <xdr:rowOff>148104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139231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4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38137</xdr:rowOff>
    </xdr:from>
    <xdr:to>
      <xdr:col>36</xdr:col>
      <xdr:colOff>165100</xdr:colOff>
      <xdr:row>98</xdr:row>
      <xdr:rowOff>139737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130864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3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22684</xdr:rowOff>
    </xdr:from>
    <xdr:to>
      <xdr:col>85</xdr:col>
      <xdr:colOff>127000</xdr:colOff>
      <xdr:row>38</xdr:row>
      <xdr:rowOff>29878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37784"/>
          <a:ext cx="8382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29878</xdr:rowOff>
    </xdr:from>
    <xdr:to>
      <xdr:col>81</xdr:col>
      <xdr:colOff>50800</xdr:colOff>
      <xdr:row>38</xdr:row>
      <xdr:rowOff>40618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44978"/>
          <a:ext cx="889000" cy="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40618</xdr:rowOff>
    </xdr:from>
    <xdr:to>
      <xdr:col>76</xdr:col>
      <xdr:colOff>114300</xdr:colOff>
      <xdr:row>38</xdr:row>
      <xdr:rowOff>48606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5718"/>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46776</xdr:rowOff>
    </xdr:from>
    <xdr:to>
      <xdr:col>71</xdr:col>
      <xdr:colOff>177800</xdr:colOff>
      <xdr:row>38</xdr:row>
      <xdr:rowOff>48606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6187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143334</xdr:rowOff>
    </xdr:from>
    <xdr:to>
      <xdr:col>85</xdr:col>
      <xdr:colOff>177800</xdr:colOff>
      <xdr:row>38</xdr:row>
      <xdr:rowOff>73484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150528</xdr:rowOff>
    </xdr:from>
    <xdr:to>
      <xdr:col>81</xdr:col>
      <xdr:colOff>101600</xdr:colOff>
      <xdr:row>38</xdr:row>
      <xdr:rowOff>80679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41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71805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161268</xdr:rowOff>
    </xdr:from>
    <xdr:to>
      <xdr:col>76</xdr:col>
      <xdr:colOff>165100</xdr:colOff>
      <xdr:row>38</xdr:row>
      <xdr:rowOff>91418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82545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169256</xdr:rowOff>
    </xdr:from>
    <xdr:to>
      <xdr:col>72</xdr:col>
      <xdr:colOff>38100</xdr:colOff>
      <xdr:row>38</xdr:row>
      <xdr:rowOff>99406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90533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167426</xdr:rowOff>
    </xdr:from>
    <xdr:to>
      <xdr:col>67</xdr:col>
      <xdr:colOff>101600</xdr:colOff>
      <xdr:row>38</xdr:row>
      <xdr:rowOff>97576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88703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65714</xdr:rowOff>
    </xdr:from>
    <xdr:to>
      <xdr:col>85</xdr:col>
      <xdr:colOff>127000</xdr:colOff>
      <xdr:row>58</xdr:row>
      <xdr:rowOff>52000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38364"/>
          <a:ext cx="838200" cy="15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42315</xdr:rowOff>
    </xdr:from>
    <xdr:to>
      <xdr:col>81</xdr:col>
      <xdr:colOff>50800</xdr:colOff>
      <xdr:row>58</xdr:row>
      <xdr:rowOff>52000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86415"/>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42315</xdr:rowOff>
    </xdr:from>
    <xdr:to>
      <xdr:col>76</xdr:col>
      <xdr:colOff>114300</xdr:colOff>
      <xdr:row>58</xdr:row>
      <xdr:rowOff>63518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6415"/>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61449</xdr:rowOff>
    </xdr:from>
    <xdr:to>
      <xdr:col>71</xdr:col>
      <xdr:colOff>177800</xdr:colOff>
      <xdr:row>58</xdr:row>
      <xdr:rowOff>63518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05549"/>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14914</xdr:rowOff>
    </xdr:from>
    <xdr:to>
      <xdr:col>85</xdr:col>
      <xdr:colOff>177800</xdr:colOff>
      <xdr:row>57</xdr:row>
      <xdr:rowOff>116514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37791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1200</xdr:rowOff>
    </xdr:from>
    <xdr:to>
      <xdr:col>81</xdr:col>
      <xdr:colOff>101600</xdr:colOff>
      <xdr:row>58</xdr:row>
      <xdr:rowOff>102800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93927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3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162965</xdr:rowOff>
    </xdr:from>
    <xdr:to>
      <xdr:col>76</xdr:col>
      <xdr:colOff>165100</xdr:colOff>
      <xdr:row>58</xdr:row>
      <xdr:rowOff>93115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109642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71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12718</xdr:rowOff>
    </xdr:from>
    <xdr:to>
      <xdr:col>72</xdr:col>
      <xdr:colOff>38100</xdr:colOff>
      <xdr:row>58</xdr:row>
      <xdr:rowOff>114318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105445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1004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10649</xdr:rowOff>
    </xdr:from>
    <xdr:to>
      <xdr:col>67</xdr:col>
      <xdr:colOff>101600</xdr:colOff>
      <xdr:row>58</xdr:row>
      <xdr:rowOff>112249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103376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4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96979</xdr:rowOff>
    </xdr:from>
    <xdr:to>
      <xdr:col>85</xdr:col>
      <xdr:colOff>127000</xdr:colOff>
      <xdr:row>79</xdr:row>
      <xdr:rowOff>97047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41529"/>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91348</xdr:rowOff>
    </xdr:from>
    <xdr:to>
      <xdr:col>81</xdr:col>
      <xdr:colOff>50800</xdr:colOff>
      <xdr:row>79</xdr:row>
      <xdr:rowOff>97047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35898"/>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82753</xdr:rowOff>
    </xdr:from>
    <xdr:to>
      <xdr:col>76</xdr:col>
      <xdr:colOff>114300</xdr:colOff>
      <xdr:row>79</xdr:row>
      <xdr:rowOff>91348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27303"/>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82753</xdr:rowOff>
    </xdr:from>
    <xdr:to>
      <xdr:col>71</xdr:col>
      <xdr:colOff>177800</xdr:colOff>
      <xdr:row>79</xdr:row>
      <xdr:rowOff>97248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27303"/>
          <a:ext cx="889000" cy="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46179</xdr:rowOff>
    </xdr:from>
    <xdr:to>
      <xdr:col>85</xdr:col>
      <xdr:colOff>177800</xdr:colOff>
      <xdr:row>79</xdr:row>
      <xdr:rowOff>147779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132556</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46247</xdr:rowOff>
    </xdr:from>
    <xdr:to>
      <xdr:col>81</xdr:col>
      <xdr:colOff>101600</xdr:colOff>
      <xdr:row>79</xdr:row>
      <xdr:rowOff>147847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138974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8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40548</xdr:rowOff>
    </xdr:from>
    <xdr:to>
      <xdr:col>76</xdr:col>
      <xdr:colOff>165100</xdr:colOff>
      <xdr:row>79</xdr:row>
      <xdr:rowOff>142148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133275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31953</xdr:rowOff>
    </xdr:from>
    <xdr:to>
      <xdr:col>72</xdr:col>
      <xdr:colOff>38100</xdr:colOff>
      <xdr:row>79</xdr:row>
      <xdr:rowOff>133553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124680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6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46448</xdr:rowOff>
    </xdr:from>
    <xdr:to>
      <xdr:col>67</xdr:col>
      <xdr:colOff>101600</xdr:colOff>
      <xdr:row>79</xdr:row>
      <xdr:rowOff>148048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139175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5017" y="1368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19424</xdr:rowOff>
    </xdr:from>
    <xdr:to>
      <xdr:col>85</xdr:col>
      <xdr:colOff>127000</xdr:colOff>
      <xdr:row>98</xdr:row>
      <xdr:rowOff>29496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21524"/>
          <a:ext cx="8382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29496</xdr:rowOff>
    </xdr:from>
    <xdr:to>
      <xdr:col>81</xdr:col>
      <xdr:colOff>50800</xdr:colOff>
      <xdr:row>98</xdr:row>
      <xdr:rowOff>32063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31596"/>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32063</xdr:rowOff>
    </xdr:from>
    <xdr:to>
      <xdr:col>76</xdr:col>
      <xdr:colOff>114300</xdr:colOff>
      <xdr:row>98</xdr:row>
      <xdr:rowOff>39139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834163"/>
          <a:ext cx="8890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39139</xdr:rowOff>
    </xdr:from>
    <xdr:to>
      <xdr:col>71</xdr:col>
      <xdr:colOff>177800</xdr:colOff>
      <xdr:row>98</xdr:row>
      <xdr:rowOff>61557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841239"/>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140074</xdr:rowOff>
    </xdr:from>
    <xdr:to>
      <xdr:col>85</xdr:col>
      <xdr:colOff>177800</xdr:colOff>
      <xdr:row>98</xdr:row>
      <xdr:rowOff>70224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7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118501</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4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150146</xdr:rowOff>
    </xdr:from>
    <xdr:to>
      <xdr:col>81</xdr:col>
      <xdr:colOff>101600</xdr:colOff>
      <xdr:row>98</xdr:row>
      <xdr:rowOff>80296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8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71423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87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152713</xdr:rowOff>
    </xdr:from>
    <xdr:to>
      <xdr:col>76</xdr:col>
      <xdr:colOff>165100</xdr:colOff>
      <xdr:row>98</xdr:row>
      <xdr:rowOff>82863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73990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8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159789</xdr:rowOff>
    </xdr:from>
    <xdr:to>
      <xdr:col>72</xdr:col>
      <xdr:colOff>38100</xdr:colOff>
      <xdr:row>98</xdr:row>
      <xdr:rowOff>89939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81066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8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10757</xdr:rowOff>
    </xdr:from>
    <xdr:to>
      <xdr:col>67</xdr:col>
      <xdr:colOff>101600</xdr:colOff>
      <xdr:row>98</xdr:row>
      <xdr:rowOff>112357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103484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0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67005</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53555"/>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67005</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753555"/>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16205</xdr:rowOff>
    </xdr:from>
    <xdr:to>
      <xdr:col>102</xdr:col>
      <xdr:colOff>165100</xdr:colOff>
      <xdr:row>39</xdr:row>
      <xdr:rowOff>117805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108932</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6017" y="6795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276,448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83,060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184,935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新型コロナウイルス感染症に伴う特別定額給付金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314,300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千円の皆増が挙げられる。　民生費は住民一人当たり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198,968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2,798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48,448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福祉バス購入費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9,715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の皆減や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後期高齢療養給付費負担金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7,705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福祉医療費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4,441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衛生費は住民一人当たり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82,583</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11,560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52,536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中央衛生処理場負担金</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n-cs"/>
            </a:rPr>
            <a:t>19,527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藤里町簡易水道事業補助金の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4,005</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増額</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農林水産業費は住民一人当たり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124,614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17,636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4,484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事業完了による橋梁・トンネル点検業務委託料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17,621</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や再造林事業委託料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15,560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商工費は住民一人当たり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110,362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35,327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6,240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新型コロナウイルス感染症対策としての地域応援振興券事業委託料</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31,527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、商工業等持続助成事業</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19,200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千円、ワーケーション等支援事業補助金</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45,000</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千円等</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土木費は住民一人当たり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108,297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2,778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54,572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円下回っている。主な要因としては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事業完了による分作・横倉線路肩復旧工事費</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8,631</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千円の皆減や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長場内橋撤去工事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費の</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6,738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教育費は住民一人当たり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253,257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124,202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大幅増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となっており、類似団体平均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121,682</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要因としては義務教育施設整備工事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364,760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の皆増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が挙げられる。　公債費は住民一人当たり</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103,137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5,287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いる。人口減少により、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住民一人当たりの公債費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は増加傾向にあるが</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49,306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円下回っている。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ずれの費目についても、事業の見直しにより経常経費を削減し、施設の改修、更新については藤里町公共施設等総合管理計画に基づき適切な維持管理を実施していく。地方債充当事業については、厳正な事業計画に基づき、費用対効果、事業の取捨選択を徹底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財政調整基金は、</a:t>
          </a:r>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決算剰余金を中心に積み立てるとともに、最低水準の取崩しに努めている。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適切な財源の確保により取崩しを回避しており、年度</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末残高が</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508</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百万円（前年度比</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99</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り、残高の目標額である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500</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回っている。今後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金交付対象</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明確な基準を設け、必要性の低い補助金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見直しや廃止</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経常経費</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削減</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歳出を抑制し、積立金の確保に努める。</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実質収支額は、前年度</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百万円の増となる</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124</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百万円となっており、</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普通交付税の増</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等により、標準財政規模比では</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0.06</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ポイントの減となっている。　実質単年度収支については、標準財政規模比で</a:t>
          </a:r>
          <a:r>
            <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2.97</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ってお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り、持続可能な</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行財</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政を実現するためにも、財源確保等について十分な検討を重ねていき、今後も健全な数値で推移できるよう、計画的な財政運営に努めていく。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秋田県藤里町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すべての会計が黒字となっている。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一般会計については、前年比</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0.06</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ポイントの減となっており、一定額以上の需用費予算の定率削減、新規備品購入の抑制等の経常経費等の節減に努めているほか、交付税算入率の高い過疎対策事業債等の有利な</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を活用したり、事業の実施にあたっては不要不急の事業を見極めながら優先度の高い事業に絞ったりしている。しかしながら、地方交付税への依存率が高く、今後も税収等の自主財源の大幅な増は見込めないため、黒字額は同水準で推移していくと見込んで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国民健康保険特別会計については、医療費にあたる保険給付費は療養給付費、高額療養費ともに</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、前年比</a:t>
          </a:r>
          <a:r>
            <a:rPr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0.31</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被保険者数の減少</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a:t>
          </a:r>
          <a:r>
            <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一人当たり医療費</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も減少</a:t>
          </a:r>
          <a:r>
            <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が、国保事業費納付金の算定に係る激変緩和措置額が減少していく見込みの</a:t>
          </a:r>
          <a:r>
            <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ため、保険税の収納率向上だけでなく保険事業の推進にも注力していく。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その他の特別会計については、赤字にならぬよう一般会計からの繰入</a:t>
          </a:r>
          <a:r>
            <a:rPr lang="ja-JP" altLang="en-US"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を行って</a:t>
          </a:r>
          <a:r>
            <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いるが、今後も独立採算の原則に立ち返り、国民健康保険税、介護保険料の料率、水道、下水道等の使用料の見直しなど、より一層の経営改善に努めていく。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4239590</v>
      </c>
      <c r="BO4" s="464"/>
      <c r="BP4" s="464"/>
      <c r="BQ4" s="464"/>
      <c r="BR4" s="464"/>
      <c r="BS4" s="464"/>
      <c r="BT4" s="464"/>
      <c r="BU4" s="465"/>
      <c r="BV4" s="463">
        <v>3588123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5.6</v>
      </c>
      <c r="CU4" s="648"/>
      <c r="CV4" s="648"/>
      <c r="CW4" s="648"/>
      <c r="CX4" s="648"/>
      <c r="CY4" s="648"/>
      <c r="CZ4" s="648"/>
      <c r="DA4" s="649"/>
      <c r="DB4" s="647">
        <v>5.7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4096611</v>
      </c>
      <c r="BO5" s="469"/>
      <c r="BP5" s="469"/>
      <c r="BQ5" s="469"/>
      <c r="BR5" s="469"/>
      <c r="BS5" s="469"/>
      <c r="BT5" s="469"/>
      <c r="BU5" s="470"/>
      <c r="BV5" s="468">
        <v>3468138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88.5</v>
      </c>
      <c r="CU5" s="439"/>
      <c r="CV5" s="439"/>
      <c r="CW5" s="439"/>
      <c r="CX5" s="439"/>
      <c r="CY5" s="439"/>
      <c r="CZ5" s="439"/>
      <c r="DA5" s="440"/>
      <c r="DB5" s="438">
        <v>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142979</v>
      </c>
      <c r="BO6" s="469"/>
      <c r="BP6" s="469"/>
      <c r="BQ6" s="469"/>
      <c r="BR6" s="469"/>
      <c r="BS6" s="469"/>
      <c r="BT6" s="469"/>
      <c r="BU6" s="470"/>
      <c r="BV6" s="468">
        <v>119985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90.9</v>
      </c>
      <c r="CU6" s="622"/>
      <c r="CV6" s="622"/>
      <c r="CW6" s="622"/>
      <c r="CX6" s="622"/>
      <c r="CY6" s="622"/>
      <c r="CZ6" s="622"/>
      <c r="DA6" s="623"/>
      <c r="DB6" s="621">
        <v>96.6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18643</v>
      </c>
      <c r="BO7" s="469"/>
      <c r="BP7" s="469"/>
      <c r="BQ7" s="469"/>
      <c r="BR7" s="469"/>
      <c r="BS7" s="469"/>
      <c r="BT7" s="469"/>
      <c r="BU7" s="470"/>
      <c r="BV7" s="468">
        <v>45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2214664</v>
      </c>
      <c r="CU7" s="469"/>
      <c r="CV7" s="469"/>
      <c r="CW7" s="469"/>
      <c r="CX7" s="469"/>
      <c r="CY7" s="469"/>
      <c r="CZ7" s="469"/>
      <c r="DA7" s="470"/>
      <c r="DB7" s="468">
        <v>2114854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124336</v>
      </c>
      <c r="BO8" s="469"/>
      <c r="BP8" s="469"/>
      <c r="BQ8" s="469"/>
      <c r="BR8" s="469"/>
      <c r="BS8" s="469"/>
      <c r="BT8" s="469"/>
      <c r="BU8" s="470"/>
      <c r="BV8" s="468">
        <v>119940</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0.13</v>
      </c>
      <c r="CU8" s="582"/>
      <c r="CV8" s="582"/>
      <c r="CW8" s="582"/>
      <c r="CX8" s="582"/>
      <c r="CY8" s="582"/>
      <c r="CZ8" s="582"/>
      <c r="DA8" s="583"/>
      <c r="DB8" s="581">
        <v>0.13</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2896</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4396</v>
      </c>
      <c r="BO9" s="469"/>
      <c r="BP9" s="469"/>
      <c r="BQ9" s="469"/>
      <c r="BR9" s="469"/>
      <c r="BS9" s="469"/>
      <c r="BT9" s="469"/>
      <c r="BU9" s="470"/>
      <c r="BV9" s="468">
        <v>-8962</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11.5</v>
      </c>
      <c r="CU9" s="439"/>
      <c r="CV9" s="439"/>
      <c r="CW9" s="439"/>
      <c r="CX9" s="439"/>
      <c r="CY9" s="439"/>
      <c r="CZ9" s="439"/>
      <c r="DA9" s="440"/>
      <c r="DB9" s="438">
        <v>11.4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3359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99079</v>
      </c>
      <c r="BO10" s="469"/>
      <c r="BP10" s="469"/>
      <c r="BQ10" s="469"/>
      <c r="BR10" s="469"/>
      <c r="BS10" s="469"/>
      <c r="BT10" s="469"/>
      <c r="BU10" s="470"/>
      <c r="BV10" s="468">
        <v>164615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3083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119650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3055</v>
      </c>
      <c r="S13" s="572"/>
      <c r="T13" s="572"/>
      <c r="U13" s="572"/>
      <c r="V13" s="573"/>
      <c r="W13" s="559" t="s">
        <v>140</v>
      </c>
      <c r="X13" s="481"/>
      <c r="Y13" s="481"/>
      <c r="Z13" s="481"/>
      <c r="AA13" s="481"/>
      <c r="AB13" s="482"/>
      <c r="AC13" s="444">
        <v>193</v>
      </c>
      <c r="AD13" s="445"/>
      <c r="AE13" s="445"/>
      <c r="AF13" s="445"/>
      <c r="AG13" s="446"/>
      <c r="AH13" s="444">
        <v>242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103475</v>
      </c>
      <c r="BO13" s="469"/>
      <c r="BP13" s="469"/>
      <c r="BQ13" s="469"/>
      <c r="BR13" s="469"/>
      <c r="BS13" s="469"/>
      <c r="BT13" s="469"/>
      <c r="BU13" s="470"/>
      <c r="BV13" s="468">
        <v>36003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7.6</v>
      </c>
      <c r="CU13" s="439"/>
      <c r="CV13" s="439"/>
      <c r="CW13" s="439"/>
      <c r="CX13" s="439"/>
      <c r="CY13" s="439"/>
      <c r="CZ13" s="439"/>
      <c r="DA13" s="440"/>
      <c r="DB13" s="438">
        <v>8.8000000000000007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3182</v>
      </c>
      <c r="S14" s="572"/>
      <c r="T14" s="572"/>
      <c r="U14" s="572"/>
      <c r="V14" s="573"/>
      <c r="W14" s="574"/>
      <c r="X14" s="484"/>
      <c r="Y14" s="484"/>
      <c r="Z14" s="484"/>
      <c r="AA14" s="484"/>
      <c r="AB14" s="485"/>
      <c r="AC14" s="564">
        <v>12.9</v>
      </c>
      <c r="AD14" s="565"/>
      <c r="AE14" s="565"/>
      <c r="AF14" s="565"/>
      <c r="AG14" s="566"/>
      <c r="AH14" s="564">
        <v>14.1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32.700000000000003</v>
      </c>
      <c r="CU14" s="576"/>
      <c r="CV14" s="576"/>
      <c r="CW14" s="576"/>
      <c r="CX14" s="576"/>
      <c r="CY14" s="576"/>
      <c r="CZ14" s="576"/>
      <c r="DA14" s="577"/>
      <c r="DB14" s="575">
        <v>55.4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3161</v>
      </c>
      <c r="S15" s="572"/>
      <c r="T15" s="572"/>
      <c r="U15" s="572"/>
      <c r="V15" s="573"/>
      <c r="W15" s="559" t="s">
        <v>148</v>
      </c>
      <c r="X15" s="481"/>
      <c r="Y15" s="481"/>
      <c r="Z15" s="481"/>
      <c r="AA15" s="481"/>
      <c r="AB15" s="482"/>
      <c r="AC15" s="444">
        <v>390</v>
      </c>
      <c r="AD15" s="445"/>
      <c r="AE15" s="445"/>
      <c r="AF15" s="445"/>
      <c r="AG15" s="446"/>
      <c r="AH15" s="444">
        <v>499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293205</v>
      </c>
      <c r="BO15" s="464"/>
      <c r="BP15" s="464"/>
      <c r="BQ15" s="464"/>
      <c r="BR15" s="464"/>
      <c r="BS15" s="464"/>
      <c r="BT15" s="464"/>
      <c r="BU15" s="465"/>
      <c r="BV15" s="463">
        <v>268839</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26</v>
      </c>
      <c r="AD16" s="565"/>
      <c r="AE16" s="565"/>
      <c r="AF16" s="565"/>
      <c r="AG16" s="566"/>
      <c r="AH16" s="564">
        <v>29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2100736</v>
      </c>
      <c r="BO16" s="469"/>
      <c r="BP16" s="469"/>
      <c r="BQ16" s="469"/>
      <c r="BR16" s="469"/>
      <c r="BS16" s="469"/>
      <c r="BT16" s="469"/>
      <c r="BU16" s="470"/>
      <c r="BV16" s="468">
        <v>2001492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918</v>
      </c>
      <c r="AD17" s="445"/>
      <c r="AE17" s="445"/>
      <c r="AF17" s="445"/>
      <c r="AG17" s="446"/>
      <c r="AH17" s="444">
        <v>978</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351488</v>
      </c>
      <c r="BO17" s="469"/>
      <c r="BP17" s="469"/>
      <c r="BQ17" s="469"/>
      <c r="BR17" s="469"/>
      <c r="BS17" s="469"/>
      <c r="BT17" s="469"/>
      <c r="BU17" s="470"/>
      <c r="BV17" s="468">
        <v>328238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282.13</v>
      </c>
      <c r="M18" s="533"/>
      <c r="N18" s="533"/>
      <c r="O18" s="533"/>
      <c r="P18" s="533"/>
      <c r="Q18" s="533"/>
      <c r="R18" s="534"/>
      <c r="S18" s="534"/>
      <c r="T18" s="534"/>
      <c r="U18" s="534"/>
      <c r="V18" s="535"/>
      <c r="W18" s="549"/>
      <c r="X18" s="550"/>
      <c r="Y18" s="550"/>
      <c r="Z18" s="550"/>
      <c r="AA18" s="550"/>
      <c r="AB18" s="560"/>
      <c r="AC18" s="432">
        <v>61.2</v>
      </c>
      <c r="AD18" s="433"/>
      <c r="AE18" s="433"/>
      <c r="AF18" s="433"/>
      <c r="AG18" s="536"/>
      <c r="AH18" s="432">
        <v>56.9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1976816</v>
      </c>
      <c r="BO18" s="469"/>
      <c r="BP18" s="469"/>
      <c r="BQ18" s="469"/>
      <c r="BR18" s="469"/>
      <c r="BS18" s="469"/>
      <c r="BT18" s="469"/>
      <c r="BU18" s="470"/>
      <c r="BV18" s="468">
        <v>2002357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2775537</v>
      </c>
      <c r="BO19" s="469"/>
      <c r="BP19" s="469"/>
      <c r="BQ19" s="469"/>
      <c r="BR19" s="469"/>
      <c r="BS19" s="469"/>
      <c r="BT19" s="469"/>
      <c r="BU19" s="470"/>
      <c r="BV19" s="468">
        <v>2725849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1126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3117190</v>
      </c>
      <c r="BO23" s="469"/>
      <c r="BP23" s="469"/>
      <c r="BQ23" s="469"/>
      <c r="BR23" s="469"/>
      <c r="BS23" s="469"/>
      <c r="BT23" s="469"/>
      <c r="BU23" s="470"/>
      <c r="BV23" s="468">
        <v>2978746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7120</v>
      </c>
      <c r="R24" s="445"/>
      <c r="S24" s="445"/>
      <c r="T24" s="445"/>
      <c r="U24" s="445"/>
      <c r="V24" s="446"/>
      <c r="W24" s="510"/>
      <c r="X24" s="501"/>
      <c r="Y24" s="502"/>
      <c r="Z24" s="441" t="s">
        <v>172</v>
      </c>
      <c r="AA24" s="442"/>
      <c r="AB24" s="442"/>
      <c r="AC24" s="442"/>
      <c r="AD24" s="442"/>
      <c r="AE24" s="442"/>
      <c r="AF24" s="442"/>
      <c r="AG24" s="443"/>
      <c r="AH24" s="444">
        <v>63</v>
      </c>
      <c r="AI24" s="445"/>
      <c r="AJ24" s="445"/>
      <c r="AK24" s="445"/>
      <c r="AL24" s="446"/>
      <c r="AM24" s="444">
        <v>185535</v>
      </c>
      <c r="AN24" s="445"/>
      <c r="AO24" s="445"/>
      <c r="AP24" s="445"/>
      <c r="AQ24" s="445"/>
      <c r="AR24" s="446"/>
      <c r="AS24" s="444">
        <v>2945</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3008845</v>
      </c>
      <c r="BO24" s="469"/>
      <c r="BP24" s="469"/>
      <c r="BQ24" s="469"/>
      <c r="BR24" s="469"/>
      <c r="BS24" s="469"/>
      <c r="BT24" s="469"/>
      <c r="BU24" s="470"/>
      <c r="BV24" s="468">
        <v>2856985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5540</v>
      </c>
      <c r="R25" s="445"/>
      <c r="S25" s="445"/>
      <c r="T25" s="445"/>
      <c r="U25" s="445"/>
      <c r="V25" s="446"/>
      <c r="W25" s="510"/>
      <c r="X25" s="501"/>
      <c r="Y25" s="502"/>
      <c r="Z25" s="441" t="s">
        <v>175</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213038</v>
      </c>
      <c r="BO25" s="464"/>
      <c r="BP25" s="464"/>
      <c r="BQ25" s="464"/>
      <c r="BR25" s="464"/>
      <c r="BS25" s="464"/>
      <c r="BT25" s="464"/>
      <c r="BU25" s="465"/>
      <c r="BV25" s="463">
        <v>105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5150</v>
      </c>
      <c r="R26" s="445"/>
      <c r="S26" s="445"/>
      <c r="T26" s="445"/>
      <c r="U26" s="445"/>
      <c r="V26" s="446"/>
      <c r="W26" s="510"/>
      <c r="X26" s="501"/>
      <c r="Y26" s="502"/>
      <c r="Z26" s="441" t="s">
        <v>178</v>
      </c>
      <c r="AA26" s="523"/>
      <c r="AB26" s="523"/>
      <c r="AC26" s="523"/>
      <c r="AD26" s="523"/>
      <c r="AE26" s="523"/>
      <c r="AF26" s="523"/>
      <c r="AG26" s="524"/>
      <c r="AH26" s="444">
        <v>4</v>
      </c>
      <c r="AI26" s="445"/>
      <c r="AJ26" s="445"/>
      <c r="AK26" s="445"/>
      <c r="AL26" s="446"/>
      <c r="AM26" s="444">
        <v>10980</v>
      </c>
      <c r="AN26" s="445"/>
      <c r="AO26" s="445"/>
      <c r="AP26" s="445"/>
      <c r="AQ26" s="445"/>
      <c r="AR26" s="446"/>
      <c r="AS26" s="444">
        <v>2745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2790</v>
      </c>
      <c r="R27" s="445"/>
      <c r="S27" s="445"/>
      <c r="T27" s="445"/>
      <c r="U27" s="445"/>
      <c r="V27" s="446"/>
      <c r="W27" s="510"/>
      <c r="X27" s="501"/>
      <c r="Y27" s="502"/>
      <c r="Z27" s="441" t="s">
        <v>181</v>
      </c>
      <c r="AA27" s="442"/>
      <c r="AB27" s="442"/>
      <c r="AC27" s="442"/>
      <c r="AD27" s="442"/>
      <c r="AE27" s="442"/>
      <c r="AF27" s="442"/>
      <c r="AG27" s="443"/>
      <c r="AH27" s="444">
        <v>5</v>
      </c>
      <c r="AI27" s="445"/>
      <c r="AJ27" s="445"/>
      <c r="AK27" s="445"/>
      <c r="AL27" s="446"/>
      <c r="AM27" s="444">
        <v>12636</v>
      </c>
      <c r="AN27" s="445"/>
      <c r="AO27" s="445"/>
      <c r="AP27" s="445"/>
      <c r="AQ27" s="445"/>
      <c r="AR27" s="446"/>
      <c r="AS27" s="444">
        <v>2527</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2420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507877</v>
      </c>
      <c r="BO28" s="464"/>
      <c r="BP28" s="464"/>
      <c r="BQ28" s="464"/>
      <c r="BR28" s="464"/>
      <c r="BS28" s="464"/>
      <c r="BT28" s="464"/>
      <c r="BU28" s="465"/>
      <c r="BV28" s="463">
        <v>408798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8</v>
      </c>
      <c r="M29" s="445"/>
      <c r="N29" s="445"/>
      <c r="O29" s="445"/>
      <c r="P29" s="446"/>
      <c r="Q29" s="444">
        <v>2330</v>
      </c>
      <c r="R29" s="445"/>
      <c r="S29" s="445"/>
      <c r="T29" s="445"/>
      <c r="U29" s="445"/>
      <c r="V29" s="446"/>
      <c r="W29" s="511"/>
      <c r="X29" s="512"/>
      <c r="Y29" s="513"/>
      <c r="Z29" s="441" t="s">
        <v>187</v>
      </c>
      <c r="AA29" s="442"/>
      <c r="AB29" s="442"/>
      <c r="AC29" s="442"/>
      <c r="AD29" s="442"/>
      <c r="AE29" s="442"/>
      <c r="AF29" s="442"/>
      <c r="AG29" s="443"/>
      <c r="AH29" s="444">
        <v>68</v>
      </c>
      <c r="AI29" s="445"/>
      <c r="AJ29" s="445"/>
      <c r="AK29" s="445"/>
      <c r="AL29" s="446"/>
      <c r="AM29" s="444">
        <v>198171</v>
      </c>
      <c r="AN29" s="445"/>
      <c r="AO29" s="445"/>
      <c r="AP29" s="445"/>
      <c r="AQ29" s="445"/>
      <c r="AR29" s="446"/>
      <c r="AS29" s="444">
        <v>2914</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423146</v>
      </c>
      <c r="BO29" s="469"/>
      <c r="BP29" s="469"/>
      <c r="BQ29" s="469"/>
      <c r="BR29" s="469"/>
      <c r="BS29" s="469"/>
      <c r="BT29" s="469"/>
      <c r="BU29" s="470"/>
      <c r="BV29" s="468">
        <v>413139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94.9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255060</v>
      </c>
      <c r="BO30" s="472"/>
      <c r="BP30" s="472"/>
      <c r="BQ30" s="472"/>
      <c r="BR30" s="472"/>
      <c r="BS30" s="472"/>
      <c r="BT30" s="472"/>
      <c r="BU30" s="473"/>
      <c r="BV30" s="471">
        <v>219231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簡易水道事業会計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能代山本広域市町村圏組合（一般会計）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藤里開発公社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能代山本広域市町村圏組合（特別養護老人ホーム運営事業特別会計）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合併浄化槽事業特別会計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能代山本広域市町村圏組合（能代山本ふるさと市町村圏基金特別会計）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介護サービス特別会計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能代市山本郡養護老人ホーム組合（一般会計）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能代市山本郡養護老人ホーム組合（特定施設事業特別会計）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秋田県市町村総合事務組合（一般会計）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秋田県市町村総合事務組合（交通災害共済事業等特別会計）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秋田県市町村会館管理組合（一般会計）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秋田県後期高齢者医療広域連合（一般会計）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秋田県後期高齢者医療広域連合（後期高齢者医療特別会計）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r/XfwfuJNUCbSUxEMZiqaEzYqxTGQrWIE97TwJbZr4X67P+YTIGH40eSI/EuuHbm2IfQDgetsR191+84mFyIJQ==" saltValue="4C16sBQeKJVbFy11cDXR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569</v>
      </c>
      <c r="D34" s="1250"/>
      <c r="E34" s="1251"/>
      <c r="F34" s="32">
        <v>5.58</v>
      </c>
      <c r="G34" s="33">
        <v>5.84</v>
      </c>
      <c r="H34" s="33">
        <v>6.11</v>
      </c>
      <c r="I34" s="33">
        <v>5.67</v>
      </c>
      <c r="J34" s="34">
        <v>5.61</v>
      </c>
      <c r="K34" s="22"/>
      <c r="L34" s="22"/>
      <c r="M34" s="22"/>
      <c r="N34" s="22"/>
      <c r="O34" s="22"/>
      <c r="P34" s="22"/>
    </row>
    <row r="35" spans="1:16" ht="39" customHeight="1" x14ac:dyDescent="0.15">
      <c r="A35" s="22"/>
      <c r="B35" s="35"/>
      <c r="C35" s="1244" t="s">
        <v>570</v>
      </c>
      <c r="D35" s="1245"/>
      <c r="E35" s="1246"/>
      <c r="F35" s="36">
        <v>0.6</v>
      </c>
      <c r="G35" s="37">
        <v>2.73</v>
      </c>
      <c r="H35" s="37">
        <v>3</v>
      </c>
      <c r="I35" s="37">
        <v>4.0999999999999996</v>
      </c>
      <c r="J35" s="38">
        <v>3.79</v>
      </c>
      <c r="K35" s="22"/>
      <c r="L35" s="22"/>
      <c r="M35" s="22"/>
      <c r="N35" s="22"/>
      <c r="O35" s="22"/>
      <c r="P35" s="22"/>
    </row>
    <row r="36" spans="1:16" ht="39" customHeight="1" x14ac:dyDescent="0.15">
      <c r="A36" s="22"/>
      <c r="B36" s="35"/>
      <c r="C36" s="1244" t="s">
        <v>571</v>
      </c>
      <c r="D36" s="1245"/>
      <c r="E36" s="1246"/>
      <c r="F36" s="36">
        <v>0.5</v>
      </c>
      <c r="G36" s="37">
        <v>0.75</v>
      </c>
      <c r="H36" s="37">
        <v>0.96</v>
      </c>
      <c r="I36" s="37">
        <v>1.22</v>
      </c>
      <c r="J36" s="38">
        <v>1.5</v>
      </c>
      <c r="K36" s="22"/>
      <c r="L36" s="22"/>
      <c r="M36" s="22"/>
      <c r="N36" s="22"/>
      <c r="O36" s="22"/>
      <c r="P36" s="22"/>
    </row>
    <row r="37" spans="1:16" ht="39" customHeight="1" x14ac:dyDescent="0.15">
      <c r="A37" s="22"/>
      <c r="B37" s="35"/>
      <c r="C37" s="1244" t="s">
        <v>572</v>
      </c>
      <c r="D37" s="1245"/>
      <c r="E37" s="1246"/>
      <c r="F37" s="36" t="s">
        <v>520</v>
      </c>
      <c r="G37" s="37" t="s">
        <v>520</v>
      </c>
      <c r="H37" s="37" t="s">
        <v>520</v>
      </c>
      <c r="I37" s="37">
        <v>0.8</v>
      </c>
      <c r="J37" s="38">
        <v>1.1299999999999999</v>
      </c>
      <c r="K37" s="22"/>
      <c r="L37" s="22"/>
      <c r="M37" s="22"/>
      <c r="N37" s="22"/>
      <c r="O37" s="22"/>
      <c r="P37" s="22"/>
    </row>
    <row r="38" spans="1:16" ht="39" customHeight="1" x14ac:dyDescent="0.15">
      <c r="A38" s="22"/>
      <c r="B38" s="35"/>
      <c r="C38" s="1244" t="s">
        <v>573</v>
      </c>
      <c r="D38" s="1245"/>
      <c r="E38" s="1246"/>
      <c r="F38" s="36">
        <v>0.98</v>
      </c>
      <c r="G38" s="37">
        <v>0.84</v>
      </c>
      <c r="H38" s="37">
        <v>0.77</v>
      </c>
      <c r="I38" s="37">
        <v>0.91</v>
      </c>
      <c r="J38" s="38">
        <v>0.89</v>
      </c>
      <c r="K38" s="22"/>
      <c r="L38" s="22"/>
      <c r="M38" s="22"/>
      <c r="N38" s="22"/>
      <c r="O38" s="22"/>
      <c r="P38" s="22"/>
    </row>
    <row r="39" spans="1:16" ht="39" customHeight="1" x14ac:dyDescent="0.15">
      <c r="A39" s="22"/>
      <c r="B39" s="35"/>
      <c r="C39" s="1244" t="s">
        <v>574</v>
      </c>
      <c r="D39" s="1245"/>
      <c r="E39" s="1246"/>
      <c r="F39" s="36">
        <v>0.25</v>
      </c>
      <c r="G39" s="37">
        <v>0.41</v>
      </c>
      <c r="H39" s="37">
        <v>0.26</v>
      </c>
      <c r="I39" s="37">
        <v>0.33</v>
      </c>
      <c r="J39" s="38">
        <v>0.43</v>
      </c>
      <c r="K39" s="22"/>
      <c r="L39" s="22"/>
      <c r="M39" s="22"/>
      <c r="N39" s="22"/>
      <c r="O39" s="22"/>
      <c r="P39" s="22"/>
    </row>
    <row r="40" spans="1:16" ht="39" customHeight="1" x14ac:dyDescent="0.15">
      <c r="A40" s="22"/>
      <c r="B40" s="35"/>
      <c r="C40" s="1244" t="s">
        <v>575</v>
      </c>
      <c r="D40" s="1245"/>
      <c r="E40" s="1246"/>
      <c r="F40" s="36">
        <v>0.06</v>
      </c>
      <c r="G40" s="37">
        <v>0.17</v>
      </c>
      <c r="H40" s="37">
        <v>0.13</v>
      </c>
      <c r="I40" s="37">
        <v>0.25</v>
      </c>
      <c r="J40" s="38">
        <v>0.19</v>
      </c>
      <c r="K40" s="22"/>
      <c r="L40" s="22"/>
      <c r="M40" s="22"/>
      <c r="N40" s="22"/>
      <c r="O40" s="22"/>
      <c r="P40" s="22"/>
    </row>
    <row r="41" spans="1:16" ht="39" customHeight="1" x14ac:dyDescent="0.15">
      <c r="A41" s="22"/>
      <c r="B41" s="35"/>
      <c r="C41" s="1244" t="s">
        <v>576</v>
      </c>
      <c r="D41" s="1245"/>
      <c r="E41" s="1246"/>
      <c r="F41" s="36">
        <v>0.05</v>
      </c>
      <c r="G41" s="37">
        <v>0.06</v>
      </c>
      <c r="H41" s="37">
        <v>0.04</v>
      </c>
      <c r="I41" s="37">
        <v>0.05</v>
      </c>
      <c r="J41" s="38">
        <v>0.04</v>
      </c>
      <c r="K41" s="22"/>
      <c r="L41" s="22"/>
      <c r="M41" s="22"/>
      <c r="N41" s="22"/>
      <c r="O41" s="22"/>
      <c r="P41" s="22"/>
    </row>
    <row r="42" spans="1:16" ht="39" customHeight="1" x14ac:dyDescent="0.15">
      <c r="A42" s="22"/>
      <c r="B42" s="39"/>
      <c r="C42" s="1244" t="s">
        <v>577</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578</v>
      </c>
      <c r="D43" s="1248"/>
      <c r="E43" s="1249"/>
      <c r="F43" s="41">
        <v>0.28999999999999998</v>
      </c>
      <c r="G43" s="42">
        <v>0.16</v>
      </c>
      <c r="H43" s="42">
        <v>0.17</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vbooy1LuN2v24tR6uifM1THKznSez7n0lENWQ4kfoib0iy4CRZozNMj/RngInV/5571QYC/wzuOX9pv0sdkNA==" saltValue="Lk8YDywkAi68Xwg5QJkn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284</v>
      </c>
      <c r="L45" s="60">
        <v>313</v>
      </c>
      <c r="M45" s="60">
        <v>316</v>
      </c>
      <c r="N45" s="60">
        <v>311</v>
      </c>
      <c r="O45" s="61">
        <v>318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108</v>
      </c>
      <c r="L48" s="64">
        <v>126</v>
      </c>
      <c r="M48" s="64">
        <v>149</v>
      </c>
      <c r="N48" s="64">
        <v>118</v>
      </c>
      <c r="O48" s="65">
        <v>119</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v>2</v>
      </c>
      <c r="M49" s="64">
        <v>2</v>
      </c>
      <c r="N49" s="64">
        <v>2</v>
      </c>
      <c r="O49" s="65">
        <v>0</v>
      </c>
      <c r="P49" s="48"/>
      <c r="Q49" s="48"/>
      <c r="R49" s="48"/>
      <c r="S49" s="48"/>
      <c r="T49" s="48"/>
      <c r="U49" s="48"/>
    </row>
    <row r="50" spans="1:21" ht="30.75" customHeight="1" x14ac:dyDescent="0.15">
      <c r="A50" s="48"/>
      <c r="B50" s="1272"/>
      <c r="C50" s="1273"/>
      <c r="D50" s="62"/>
      <c r="E50" s="1254" t="s">
        <v>17</v>
      </c>
      <c r="F50" s="1254"/>
      <c r="G50" s="1254"/>
      <c r="H50" s="1254"/>
      <c r="I50" s="1254"/>
      <c r="J50" s="1255"/>
      <c r="K50" s="63">
        <v>47</v>
      </c>
      <c r="L50" s="64">
        <v>45</v>
      </c>
      <c r="M50" s="64">
        <v>42</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285</v>
      </c>
      <c r="L52" s="64">
        <v>310</v>
      </c>
      <c r="M52" s="64">
        <v>322</v>
      </c>
      <c r="N52" s="64">
        <v>316</v>
      </c>
      <c r="O52" s="65">
        <v>321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156</v>
      </c>
      <c r="L53" s="69">
        <v>176</v>
      </c>
      <c r="M53" s="69">
        <v>187</v>
      </c>
      <c r="N53" s="69">
        <v>115</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603</v>
      </c>
      <c r="L57" s="84" t="s">
        <v>603</v>
      </c>
      <c r="M57" s="84" t="s">
        <v>603</v>
      </c>
      <c r="N57" s="84" t="s">
        <v>603</v>
      </c>
      <c r="O57" s="85" t="s">
        <v>603</v>
      </c>
    </row>
    <row r="58" spans="1:21" ht="31.5" customHeight="1" thickBot="1" x14ac:dyDescent="0.2">
      <c r="B58" s="1262"/>
      <c r="C58" s="1263"/>
      <c r="D58" s="1267" t="s">
        <v>27</v>
      </c>
      <c r="E58" s="1268"/>
      <c r="F58" s="1268"/>
      <c r="G58" s="1268"/>
      <c r="H58" s="1268"/>
      <c r="I58" s="1268"/>
      <c r="J58" s="1269"/>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Y+ltsqQ5ex1Tvuils+LPTKmi1ZlJBq1dH13ebq+JVjsfXi1yGuTS06RUTz96QybO6Jsp9ODpx7LtAueN62mIQ==" saltValue="ZIQ4tHGtxQLksluF22H3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0" t="s">
        <v>30</v>
      </c>
      <c r="C41" s="1291"/>
      <c r="D41" s="102"/>
      <c r="E41" s="1292" t="s">
        <v>31</v>
      </c>
      <c r="F41" s="1292"/>
      <c r="G41" s="1292"/>
      <c r="H41" s="1293"/>
      <c r="I41" s="103">
        <v>3168</v>
      </c>
      <c r="J41" s="104">
        <v>3133</v>
      </c>
      <c r="K41" s="104">
        <v>3078</v>
      </c>
      <c r="L41" s="104">
        <v>2979</v>
      </c>
      <c r="M41" s="105">
        <v>3117</v>
      </c>
    </row>
    <row r="42" spans="2:13" ht="27.75" customHeight="1" x14ac:dyDescent="0.15">
      <c r="B42" s="1280"/>
      <c r="C42" s="1281"/>
      <c r="D42" s="106"/>
      <c r="E42" s="1284" t="s">
        <v>32</v>
      </c>
      <c r="F42" s="1284"/>
      <c r="G42" s="1284"/>
      <c r="H42" s="1285"/>
      <c r="I42" s="107">
        <v>86</v>
      </c>
      <c r="J42" s="108">
        <v>42</v>
      </c>
      <c r="K42" s="108" t="s">
        <v>520</v>
      </c>
      <c r="L42" s="108" t="s">
        <v>520</v>
      </c>
      <c r="M42" s="109" t="s">
        <v>520</v>
      </c>
    </row>
    <row r="43" spans="2:13" ht="27.75" customHeight="1" x14ac:dyDescent="0.15">
      <c r="B43" s="1280"/>
      <c r="C43" s="1281"/>
      <c r="D43" s="106"/>
      <c r="E43" s="1284" t="s">
        <v>33</v>
      </c>
      <c r="F43" s="1284"/>
      <c r="G43" s="1284"/>
      <c r="H43" s="1285"/>
      <c r="I43" s="107">
        <v>1926</v>
      </c>
      <c r="J43" s="108">
        <v>1895</v>
      </c>
      <c r="K43" s="108">
        <v>1960</v>
      </c>
      <c r="L43" s="108">
        <v>1768</v>
      </c>
      <c r="M43" s="109">
        <v>1549</v>
      </c>
    </row>
    <row r="44" spans="2:13" ht="27.75" customHeight="1" x14ac:dyDescent="0.15">
      <c r="B44" s="1280"/>
      <c r="C44" s="1281"/>
      <c r="D44" s="106"/>
      <c r="E44" s="1284" t="s">
        <v>34</v>
      </c>
      <c r="F44" s="1284"/>
      <c r="G44" s="1284"/>
      <c r="H44" s="1285"/>
      <c r="I44" s="107">
        <v>7</v>
      </c>
      <c r="J44" s="108">
        <v>5</v>
      </c>
      <c r="K44" s="108">
        <v>3</v>
      </c>
      <c r="L44" s="108">
        <v>1</v>
      </c>
      <c r="M44" s="109">
        <v>1</v>
      </c>
    </row>
    <row r="45" spans="2:13" ht="27.75" customHeight="1" x14ac:dyDescent="0.15">
      <c r="B45" s="1280"/>
      <c r="C45" s="1281"/>
      <c r="D45" s="106"/>
      <c r="E45" s="1284" t="s">
        <v>35</v>
      </c>
      <c r="F45" s="1284"/>
      <c r="G45" s="1284"/>
      <c r="H45" s="1285"/>
      <c r="I45" s="107">
        <v>464</v>
      </c>
      <c r="J45" s="108">
        <v>429</v>
      </c>
      <c r="K45" s="108">
        <v>416</v>
      </c>
      <c r="L45" s="108">
        <v>513</v>
      </c>
      <c r="M45" s="109">
        <v>410</v>
      </c>
    </row>
    <row r="46" spans="2:13" ht="27.75" customHeight="1" x14ac:dyDescent="0.15">
      <c r="B46" s="1280"/>
      <c r="C46" s="1281"/>
      <c r="D46" s="110"/>
      <c r="E46" s="1284" t="s">
        <v>36</v>
      </c>
      <c r="F46" s="1284"/>
      <c r="G46" s="1284"/>
      <c r="H46" s="1285"/>
      <c r="I46" s="107">
        <v>208</v>
      </c>
      <c r="J46" s="108">
        <v>168</v>
      </c>
      <c r="K46" s="108">
        <v>131</v>
      </c>
      <c r="L46" s="108">
        <v>198</v>
      </c>
      <c r="M46" s="109">
        <v>178</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1465</v>
      </c>
      <c r="J50" s="108">
        <v>1343</v>
      </c>
      <c r="K50" s="108">
        <v>1161</v>
      </c>
      <c r="L50" s="108">
        <v>1112</v>
      </c>
      <c r="M50" s="109">
        <v>1247</v>
      </c>
    </row>
    <row r="51" spans="2:13" ht="27.75" customHeight="1" x14ac:dyDescent="0.15">
      <c r="B51" s="1280"/>
      <c r="C51" s="1281"/>
      <c r="D51" s="106"/>
      <c r="E51" s="1284" t="s">
        <v>42</v>
      </c>
      <c r="F51" s="1284"/>
      <c r="G51" s="1284"/>
      <c r="H51" s="1285"/>
      <c r="I51" s="107">
        <v>6</v>
      </c>
      <c r="J51" s="108">
        <v>4</v>
      </c>
      <c r="K51" s="108" t="s">
        <v>520</v>
      </c>
      <c r="L51" s="108" t="s">
        <v>520</v>
      </c>
      <c r="M51" s="109" t="s">
        <v>520</v>
      </c>
    </row>
    <row r="52" spans="2:13" ht="27.75" customHeight="1" x14ac:dyDescent="0.15">
      <c r="B52" s="1282"/>
      <c r="C52" s="1283"/>
      <c r="D52" s="106"/>
      <c r="E52" s="1284" t="s">
        <v>43</v>
      </c>
      <c r="F52" s="1284"/>
      <c r="G52" s="1284"/>
      <c r="H52" s="1285"/>
      <c r="I52" s="107">
        <v>3635</v>
      </c>
      <c r="J52" s="108">
        <v>3577</v>
      </c>
      <c r="K52" s="108">
        <v>3491</v>
      </c>
      <c r="L52" s="108">
        <v>3349</v>
      </c>
      <c r="M52" s="109">
        <v>3388</v>
      </c>
    </row>
    <row r="53" spans="2:13" ht="27.75" customHeight="1" thickBot="1" x14ac:dyDescent="0.2">
      <c r="B53" s="1286" t="s">
        <v>44</v>
      </c>
      <c r="C53" s="1287"/>
      <c r="D53" s="113"/>
      <c r="E53" s="1288" t="s">
        <v>45</v>
      </c>
      <c r="F53" s="1288"/>
      <c r="G53" s="1288"/>
      <c r="H53" s="1289"/>
      <c r="I53" s="114">
        <v>754</v>
      </c>
      <c r="J53" s="115">
        <v>748</v>
      </c>
      <c r="K53" s="115">
        <v>935</v>
      </c>
      <c r="L53" s="115">
        <v>998</v>
      </c>
      <c r="M53" s="116">
        <v>620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OaC8ZjXNWKcNn8QuBPSPEmgtYCETknTABUJAwCvhOIdtWOrfcWORlYzJh1UNahDvbK4W8yZi5JxQWYWxyH6Rw==" saltValue="RTqslCmBlPGMXuxCuTVE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364</v>
      </c>
      <c r="G55" s="128">
        <v>409</v>
      </c>
      <c r="H55" s="129">
        <v>508</v>
      </c>
    </row>
    <row r="56" spans="2:8" ht="52.5" customHeight="1" x14ac:dyDescent="0.15">
      <c r="B56" s="130"/>
      <c r="C56" s="1307" t="s">
        <v>49</v>
      </c>
      <c r="D56" s="1307"/>
      <c r="E56" s="1308"/>
      <c r="F56" s="131">
        <v>393</v>
      </c>
      <c r="G56" s="131">
        <v>413</v>
      </c>
      <c r="H56" s="132">
        <v>423</v>
      </c>
    </row>
    <row r="57" spans="2:8" ht="53.25" customHeight="1" x14ac:dyDescent="0.15">
      <c r="B57" s="130"/>
      <c r="C57" s="1309" t="s">
        <v>50</v>
      </c>
      <c r="D57" s="1309"/>
      <c r="E57" s="1310"/>
      <c r="F57" s="133">
        <v>256</v>
      </c>
      <c r="G57" s="133">
        <v>219</v>
      </c>
      <c r="H57" s="134">
        <v>255</v>
      </c>
    </row>
    <row r="58" spans="2:8" ht="45.75" customHeight="1" x14ac:dyDescent="0.15">
      <c r="B58" s="135"/>
      <c r="C58" s="1297" t="s">
        <v>598</v>
      </c>
      <c r="D58" s="1298"/>
      <c r="E58" s="1299"/>
      <c r="F58" s="136">
        <v>32</v>
      </c>
      <c r="G58" s="136">
        <v>45</v>
      </c>
      <c r="H58" s="137">
        <v>48</v>
      </c>
    </row>
    <row r="59" spans="2:8" ht="45.75" customHeight="1" x14ac:dyDescent="0.15">
      <c r="B59" s="135"/>
      <c r="C59" s="1297" t="s">
        <v>599</v>
      </c>
      <c r="D59" s="1298"/>
      <c r="E59" s="1299"/>
      <c r="F59" s="136">
        <v>59</v>
      </c>
      <c r="G59" s="136">
        <v>42</v>
      </c>
      <c r="H59" s="137">
        <v>41</v>
      </c>
    </row>
    <row r="60" spans="2:8" ht="45.75" customHeight="1" x14ac:dyDescent="0.15">
      <c r="B60" s="135"/>
      <c r="C60" s="1297" t="s">
        <v>600</v>
      </c>
      <c r="D60" s="1298"/>
      <c r="E60" s="1299"/>
      <c r="F60" s="136">
        <v>72</v>
      </c>
      <c r="G60" s="136">
        <v>35</v>
      </c>
      <c r="H60" s="137">
        <v>40</v>
      </c>
    </row>
    <row r="61" spans="2:8" ht="45.75" customHeight="1" x14ac:dyDescent="0.15">
      <c r="B61" s="135"/>
      <c r="C61" s="1297" t="s">
        <v>601</v>
      </c>
      <c r="D61" s="1298"/>
      <c r="E61" s="1299"/>
      <c r="F61" s="136">
        <v>38</v>
      </c>
      <c r="G61" s="136">
        <v>34</v>
      </c>
      <c r="H61" s="137">
        <v>37</v>
      </c>
    </row>
    <row r="62" spans="2:8" ht="45.75" customHeight="1" thickBot="1" x14ac:dyDescent="0.2">
      <c r="B62" s="138"/>
      <c r="C62" s="1300" t="s">
        <v>602</v>
      </c>
      <c r="D62" s="1301"/>
      <c r="E62" s="1302"/>
      <c r="F62" s="139">
        <v>25</v>
      </c>
      <c r="G62" s="139">
        <v>28</v>
      </c>
      <c r="H62" s="140">
        <v>35</v>
      </c>
    </row>
    <row r="63" spans="2:8" ht="52.5" customHeight="1" thickBot="1" x14ac:dyDescent="0.2">
      <c r="B63" s="141"/>
      <c r="C63" s="1303" t="s">
        <v>51</v>
      </c>
      <c r="D63" s="1303"/>
      <c r="E63" s="1304"/>
      <c r="F63" s="142">
        <v>1013</v>
      </c>
      <c r="G63" s="142">
        <v>1041</v>
      </c>
      <c r="H63" s="143">
        <v>1186</v>
      </c>
    </row>
    <row r="64" spans="2:8" ht="15" customHeight="1" x14ac:dyDescent="0.15"/>
  </sheetData>
  <sheetProtection algorithmName="SHA-512" hashValue="VarIBLYEtEz2C7FqIPERn5cHqB0MiZgkNCBbuJmhoXzdvhH2mChfXO6g/DGzxNx1sb+vpLRQmJ4C4Ff15vGJVQ==" saltValue="ZaAZiFD1+7U/KF7AIwE9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056-808D-4B1D-AEA6-ECE132A965DB}">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609</v>
      </c>
      <c r="AO51" s="1314"/>
      <c r="AP51" s="1314"/>
      <c r="AQ51" s="1314"/>
      <c r="AR51" s="1314"/>
      <c r="AS51" s="1314"/>
      <c r="AT51" s="1314"/>
      <c r="AU51" s="1314"/>
      <c r="AV51" s="1314"/>
      <c r="AW51" s="1314"/>
      <c r="AX51" s="1314"/>
      <c r="AY51" s="1314"/>
      <c r="AZ51" s="1314"/>
      <c r="BA51" s="1314"/>
      <c r="BB51" s="1314" t="s">
        <v>610</v>
      </c>
      <c r="BC51" s="1314"/>
      <c r="BD51" s="1314"/>
      <c r="BE51" s="1314"/>
      <c r="BF51" s="1314"/>
      <c r="BG51" s="1314"/>
      <c r="BH51" s="1314"/>
      <c r="BI51" s="1314"/>
      <c r="BJ51" s="1314"/>
      <c r="BK51" s="1314"/>
      <c r="BL51" s="1314"/>
      <c r="BM51" s="1314"/>
      <c r="BN51" s="1314"/>
      <c r="BO51" s="1314"/>
      <c r="BP51" s="1311">
        <v>38.700000000000003</v>
      </c>
      <c r="BQ51" s="1311"/>
      <c r="BR51" s="1311"/>
      <c r="BS51" s="1311"/>
      <c r="BT51" s="1311"/>
      <c r="BU51" s="1311"/>
      <c r="BV51" s="1311"/>
      <c r="BW51" s="1311"/>
      <c r="BX51" s="1311">
        <v>41.4</v>
      </c>
      <c r="BY51" s="1311"/>
      <c r="BZ51" s="1311"/>
      <c r="CA51" s="1311"/>
      <c r="CB51" s="1311"/>
      <c r="CC51" s="1311"/>
      <c r="CD51" s="1311"/>
      <c r="CE51" s="1311"/>
      <c r="CF51" s="1311">
        <v>52.1</v>
      </c>
      <c r="CG51" s="1311"/>
      <c r="CH51" s="1311"/>
      <c r="CI51" s="1311"/>
      <c r="CJ51" s="1311"/>
      <c r="CK51" s="1311"/>
      <c r="CL51" s="1311"/>
      <c r="CM51" s="1311"/>
      <c r="CN51" s="1311">
        <v>55.4</v>
      </c>
      <c r="CO51" s="1311"/>
      <c r="CP51" s="1311"/>
      <c r="CQ51" s="1311"/>
      <c r="CR51" s="1311"/>
      <c r="CS51" s="1311"/>
      <c r="CT51" s="1311"/>
      <c r="CU51" s="1311"/>
      <c r="CV51" s="1311">
        <v>32.700000000000003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11">
        <v>60.2</v>
      </c>
      <c r="BQ53" s="1311"/>
      <c r="BR53" s="1311"/>
      <c r="BS53" s="1311"/>
      <c r="BT53" s="1311"/>
      <c r="BU53" s="1311"/>
      <c r="BV53" s="1311"/>
      <c r="BW53" s="1311"/>
      <c r="BX53" s="1311">
        <v>61.5</v>
      </c>
      <c r="BY53" s="1311"/>
      <c r="BZ53" s="1311"/>
      <c r="CA53" s="1311"/>
      <c r="CB53" s="1311"/>
      <c r="CC53" s="1311"/>
      <c r="CD53" s="1311"/>
      <c r="CE53" s="1311"/>
      <c r="CF53" s="1311">
        <v>64.099999999999994</v>
      </c>
      <c r="CG53" s="1311"/>
      <c r="CH53" s="1311"/>
      <c r="CI53" s="1311"/>
      <c r="CJ53" s="1311"/>
      <c r="CK53" s="1311"/>
      <c r="CL53" s="1311"/>
      <c r="CM53" s="1311"/>
      <c r="CN53" s="1311">
        <v>65.099999999999994</v>
      </c>
      <c r="CO53" s="1311"/>
      <c r="CP53" s="1311"/>
      <c r="CQ53" s="1311"/>
      <c r="CR53" s="1311"/>
      <c r="CS53" s="1311"/>
      <c r="CT53" s="1311"/>
      <c r="CU53" s="1311"/>
      <c r="CV53" s="1311">
        <v>65.3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612</v>
      </c>
      <c r="AO55" s="1316"/>
      <c r="AP55" s="1316"/>
      <c r="AQ55" s="1316"/>
      <c r="AR55" s="1316"/>
      <c r="AS55" s="1316"/>
      <c r="AT55" s="1316"/>
      <c r="AU55" s="1316"/>
      <c r="AV55" s="1316"/>
      <c r="AW55" s="1316"/>
      <c r="AX55" s="1316"/>
      <c r="AY55" s="1316"/>
      <c r="AZ55" s="1316"/>
      <c r="BA55" s="1316"/>
      <c r="BB55" s="1314" t="s">
        <v>610</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611</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613</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609</v>
      </c>
      <c r="AO73" s="1314"/>
      <c r="AP73" s="1314"/>
      <c r="AQ73" s="1314"/>
      <c r="AR73" s="1314"/>
      <c r="AS73" s="1314"/>
      <c r="AT73" s="1314"/>
      <c r="AU73" s="1314"/>
      <c r="AV73" s="1314"/>
      <c r="AW73" s="1314"/>
      <c r="AX73" s="1314"/>
      <c r="AY73" s="1314"/>
      <c r="AZ73" s="1314"/>
      <c r="BA73" s="1314"/>
      <c r="BB73" s="1314" t="s">
        <v>610</v>
      </c>
      <c r="BC73" s="1314"/>
      <c r="BD73" s="1314"/>
      <c r="BE73" s="1314"/>
      <c r="BF73" s="1314"/>
      <c r="BG73" s="1314"/>
      <c r="BH73" s="1314"/>
      <c r="BI73" s="1314"/>
      <c r="BJ73" s="1314"/>
      <c r="BK73" s="1314"/>
      <c r="BL73" s="1314"/>
      <c r="BM73" s="1314"/>
      <c r="BN73" s="1314"/>
      <c r="BO73" s="1314"/>
      <c r="BP73" s="1311">
        <v>38.700000000000003</v>
      </c>
      <c r="BQ73" s="1311"/>
      <c r="BR73" s="1311"/>
      <c r="BS73" s="1311"/>
      <c r="BT73" s="1311"/>
      <c r="BU73" s="1311"/>
      <c r="BV73" s="1311"/>
      <c r="BW73" s="1311"/>
      <c r="BX73" s="1311">
        <v>41.4</v>
      </c>
      <c r="BY73" s="1311"/>
      <c r="BZ73" s="1311"/>
      <c r="CA73" s="1311"/>
      <c r="CB73" s="1311"/>
      <c r="CC73" s="1311"/>
      <c r="CD73" s="1311"/>
      <c r="CE73" s="1311"/>
      <c r="CF73" s="1311">
        <v>52.1</v>
      </c>
      <c r="CG73" s="1311"/>
      <c r="CH73" s="1311"/>
      <c r="CI73" s="1311"/>
      <c r="CJ73" s="1311"/>
      <c r="CK73" s="1311"/>
      <c r="CL73" s="1311"/>
      <c r="CM73" s="1311"/>
      <c r="CN73" s="1311">
        <v>55.4</v>
      </c>
      <c r="CO73" s="1311"/>
      <c r="CP73" s="1311"/>
      <c r="CQ73" s="1311"/>
      <c r="CR73" s="1311"/>
      <c r="CS73" s="1311"/>
      <c r="CT73" s="1311"/>
      <c r="CU73" s="1311"/>
      <c r="CV73" s="1311">
        <v>32.700000000000003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615</v>
      </c>
      <c r="BC75" s="1314"/>
      <c r="BD75" s="1314"/>
      <c r="BE75" s="1314"/>
      <c r="BF75" s="1314"/>
      <c r="BG75" s="1314"/>
      <c r="BH75" s="1314"/>
      <c r="BI75" s="1314"/>
      <c r="BJ75" s="1314"/>
      <c r="BK75" s="1314"/>
      <c r="BL75" s="1314"/>
      <c r="BM75" s="1314"/>
      <c r="BN75" s="1314"/>
      <c r="BO75" s="1314"/>
      <c r="BP75" s="1311">
        <v>8.6</v>
      </c>
      <c r="BQ75" s="1311"/>
      <c r="BR75" s="1311"/>
      <c r="BS75" s="1311"/>
      <c r="BT75" s="1311"/>
      <c r="BU75" s="1311"/>
      <c r="BV75" s="1311"/>
      <c r="BW75" s="1311"/>
      <c r="BX75" s="1311">
        <v>8.6999999999999993</v>
      </c>
      <c r="BY75" s="1311"/>
      <c r="BZ75" s="1311"/>
      <c r="CA75" s="1311"/>
      <c r="CB75" s="1311"/>
      <c r="CC75" s="1311"/>
      <c r="CD75" s="1311"/>
      <c r="CE75" s="1311"/>
      <c r="CF75" s="1311">
        <v>9.4</v>
      </c>
      <c r="CG75" s="1311"/>
      <c r="CH75" s="1311"/>
      <c r="CI75" s="1311"/>
      <c r="CJ75" s="1311"/>
      <c r="CK75" s="1311"/>
      <c r="CL75" s="1311"/>
      <c r="CM75" s="1311"/>
      <c r="CN75" s="1311">
        <v>8.8000000000000007</v>
      </c>
      <c r="CO75" s="1311"/>
      <c r="CP75" s="1311"/>
      <c r="CQ75" s="1311"/>
      <c r="CR75" s="1311"/>
      <c r="CS75" s="1311"/>
      <c r="CT75" s="1311"/>
      <c r="CU75" s="1311"/>
      <c r="CV75" s="1311">
        <v>7.6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612</v>
      </c>
      <c r="AO77" s="1316"/>
      <c r="AP77" s="1316"/>
      <c r="AQ77" s="1316"/>
      <c r="AR77" s="1316"/>
      <c r="AS77" s="1316"/>
      <c r="AT77" s="1316"/>
      <c r="AU77" s="1316"/>
      <c r="AV77" s="1316"/>
      <c r="AW77" s="1316"/>
      <c r="AX77" s="1316"/>
      <c r="AY77" s="1316"/>
      <c r="AZ77" s="1316"/>
      <c r="BA77" s="1316"/>
      <c r="BB77" s="1314" t="s">
        <v>610</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615</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QFVgjzQcguRFmTl47SAu5UmfzwYwiMGTv/jeExuzIPj2mgkzk4UjnHW28NOoyTl4qtbnXXrepCHL8wIxmY8Q==" saltValue="gHlfcOVXKfLuOH4m8x2m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741B4-63F1-4C12-A0D8-4C5A5D3FCF1E}">
  <sheetPr>
    <pageSetUpPr fitToPage="1"/>
  </sheetPr>
  <dimension ref="A1:DR137"/>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sheetData>
  <sheetProtection algorithmName="SHA-512" hashValue="ophzzoaJbuxzXZ3z8e95UOZplOVQxjfm8QxztAGVk1iktIxcyoy1uA/n3MODi5xHvrQNQVOQBGOytUJ/H97WLg==" saltValue="gDNHG8ehfPbaeF4EK4qv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87A9D-5E8C-4540-8729-5E728F59F86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T7x0qpKrCXntSB4AT2IFB9/GwaPXOz9CqLf+BnSPNxCCdChbvy8tUk64U7s1Or/c60o3EMJ+Lad4QkfMUbSODA==" saltValue="wnszZ3s6duBXmlR1Chf6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189869</v>
      </c>
      <c r="E3" s="162"/>
      <c r="F3" s="163">
        <v>310300</v>
      </c>
      <c r="G3" s="164"/>
      <c r="H3" s="165"/>
    </row>
    <row r="4" spans="1:8" x14ac:dyDescent="0.15">
      <c r="A4" s="166"/>
      <c r="B4" s="167"/>
      <c r="C4" s="168"/>
      <c r="D4" s="169">
        <v>148082</v>
      </c>
      <c r="E4" s="170"/>
      <c r="F4" s="171">
        <v>157576</v>
      </c>
      <c r="G4" s="172"/>
      <c r="H4" s="173"/>
    </row>
    <row r="5" spans="1:8" x14ac:dyDescent="0.15">
      <c r="A5" s="154" t="s">
        <v>553</v>
      </c>
      <c r="B5" s="159"/>
      <c r="C5" s="160"/>
      <c r="D5" s="161">
        <v>148031</v>
      </c>
      <c r="E5" s="162"/>
      <c r="F5" s="163">
        <v>317319</v>
      </c>
      <c r="G5" s="164"/>
      <c r="H5" s="165"/>
    </row>
    <row r="6" spans="1:8" x14ac:dyDescent="0.15">
      <c r="A6" s="166"/>
      <c r="B6" s="167"/>
      <c r="C6" s="168"/>
      <c r="D6" s="169">
        <v>105984</v>
      </c>
      <c r="E6" s="170"/>
      <c r="F6" s="171">
        <v>164214</v>
      </c>
      <c r="G6" s="172"/>
      <c r="H6" s="173"/>
    </row>
    <row r="7" spans="1:8" x14ac:dyDescent="0.15">
      <c r="A7" s="154" t="s">
        <v>554</v>
      </c>
      <c r="B7" s="159"/>
      <c r="C7" s="160"/>
      <c r="D7" s="161">
        <v>131160</v>
      </c>
      <c r="E7" s="162"/>
      <c r="F7" s="163">
        <v>289738</v>
      </c>
      <c r="G7" s="164"/>
      <c r="H7" s="165"/>
    </row>
    <row r="8" spans="1:8" x14ac:dyDescent="0.15">
      <c r="A8" s="166"/>
      <c r="B8" s="167"/>
      <c r="C8" s="168"/>
      <c r="D8" s="169">
        <v>90076</v>
      </c>
      <c r="E8" s="170"/>
      <c r="F8" s="171">
        <v>156238</v>
      </c>
      <c r="G8" s="172"/>
      <c r="H8" s="173"/>
    </row>
    <row r="9" spans="1:8" x14ac:dyDescent="0.15">
      <c r="A9" s="154" t="s">
        <v>555</v>
      </c>
      <c r="B9" s="159"/>
      <c r="C9" s="160"/>
      <c r="D9" s="161">
        <v>126444</v>
      </c>
      <c r="E9" s="162"/>
      <c r="F9" s="163">
        <v>316937</v>
      </c>
      <c r="G9" s="164"/>
      <c r="H9" s="165"/>
    </row>
    <row r="10" spans="1:8" x14ac:dyDescent="0.15">
      <c r="A10" s="166"/>
      <c r="B10" s="167"/>
      <c r="C10" s="168"/>
      <c r="D10" s="169">
        <v>76920</v>
      </c>
      <c r="E10" s="170"/>
      <c r="F10" s="171">
        <v>199150</v>
      </c>
      <c r="G10" s="172"/>
      <c r="H10" s="173"/>
    </row>
    <row r="11" spans="1:8" x14ac:dyDescent="0.15">
      <c r="A11" s="154" t="s">
        <v>556</v>
      </c>
      <c r="B11" s="159"/>
      <c r="C11" s="160"/>
      <c r="D11" s="161">
        <v>200495</v>
      </c>
      <c r="E11" s="162"/>
      <c r="F11" s="163">
        <v>332350</v>
      </c>
      <c r="G11" s="164"/>
      <c r="H11" s="165"/>
    </row>
    <row r="12" spans="1:8" x14ac:dyDescent="0.15">
      <c r="A12" s="166"/>
      <c r="B12" s="167"/>
      <c r="C12" s="174"/>
      <c r="D12" s="169">
        <v>49200</v>
      </c>
      <c r="E12" s="170"/>
      <c r="F12" s="171">
        <v>200453</v>
      </c>
      <c r="G12" s="172"/>
      <c r="H12" s="173"/>
    </row>
    <row r="13" spans="1:8" x14ac:dyDescent="0.15">
      <c r="A13" s="154"/>
      <c r="B13" s="159"/>
      <c r="C13" s="175"/>
      <c r="D13" s="176">
        <v>159200</v>
      </c>
      <c r="E13" s="177"/>
      <c r="F13" s="178">
        <v>313329</v>
      </c>
      <c r="G13" s="179"/>
      <c r="H13" s="165"/>
    </row>
    <row r="14" spans="1:8" x14ac:dyDescent="0.15">
      <c r="A14" s="166"/>
      <c r="B14" s="167"/>
      <c r="C14" s="168"/>
      <c r="D14" s="169">
        <v>94052</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5.58</v>
      </c>
      <c r="C19" s="180">
        <f>ROUND(VALUE(SUBSTITUTE(実質収支比率等に係る経年分析!G$48,"▲","-")),2)</f>
        <v>5.84</v>
      </c>
      <c r="D19" s="180">
        <f>ROUND(VALUE(SUBSTITUTE(実質収支比率等に係る経年分析!H$48,"▲","-")),2)</f>
        <v>6.12</v>
      </c>
      <c r="E19" s="180">
        <f>ROUND(VALUE(SUBSTITUTE(実質収支比率等に係る経年分析!I$48,"▲","-")),2)</f>
        <v>5.67</v>
      </c>
      <c r="F19" s="180">
        <f>ROUND(VALUE(SUBSTITUTE(実質収支比率等に係る経年分析!J$48,"▲","-")),2)</f>
        <v>5.61</v>
      </c>
    </row>
    <row r="20" spans="1:11" x14ac:dyDescent="0.15">
      <c r="A20" s="180" t="s">
        <v>55</v>
      </c>
      <c r="B20" s="180">
        <f>ROUND(VALUE(SUBSTITUTE(実質収支比率等に係る経年分析!F$47,"▲","-")),2)</f>
        <v>24.28</v>
      </c>
      <c r="C20" s="180">
        <f>ROUND(VALUE(SUBSTITUTE(実質収支比率等に係る経年分析!G$47,"▲","-")),2)</f>
        <v>21.08</v>
      </c>
      <c r="D20" s="180">
        <f>ROUND(VALUE(SUBSTITUTE(実質収支比率等に係る経年分析!H$47,"▲","-")),2)</f>
        <v>17.260000000000002</v>
      </c>
      <c r="E20" s="180">
        <f>ROUND(VALUE(SUBSTITUTE(実質収支比率等に係る経年分析!I$47,"▲","-")),2)</f>
        <v>19.329999999999998</v>
      </c>
      <c r="F20" s="180">
        <f>ROUND(VALUE(SUBSTITUTE(実質収支比率等に係る経年分析!J$47,"▲","-")),2)</f>
        <v>22.93</v>
      </c>
    </row>
    <row r="21" spans="1:11" x14ac:dyDescent="0.15">
      <c r="A21" s="180" t="s">
        <v>56</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-4.5599999999999996</v>
      </c>
      <c r="D21" s="180">
        <f>IF(ISNUMBER(VALUE(SUBSTITUTE(実質収支比率等に係る経年分析!H$49,"▲","-"))),ROUND(VALUE(SUBSTITUTE(実質収支比率等に係る経年分析!H$49,"▲","-")),2),NA())</f>
        <v>-3.54</v>
      </c>
      <c r="E21" s="180">
        <f>IF(ISNUMBER(VALUE(SUBSTITUTE(実質収支比率等に係る経年分析!I$49,"▲","-"))),ROUND(VALUE(SUBSTITUTE(実質収支比率等に係る経年分析!I$49,"▲","-")),2),NA())</f>
        <v>1.7</v>
      </c>
      <c r="F21" s="180">
        <f>IF(ISNUMBER(VALUE(SUBSTITUTE(実質収支比率等に係る経年分析!J$49,"▲","-"))),ROUND(VALUE(SUBSTITUTE(実質収支比率等に係る経年分析!J$49,"▲","-")),2),NA())</f>
        <v>4.67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合併浄化槽事業特別会計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介護サービス特別会計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0.89</v>
      </c>
    </row>
    <row r="33" spans="1:16" x14ac:dyDescent="0.15">
      <c r="A33" s="181" t="str">
        <f>IF(連結実質赤字比率に係る赤字・黒字の構成分析!C$37="",NA(),連結実質赤字比率に係る赤字・黒字の構成分析!C$37)</f>
        <v>簡易水道事業会計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285</v>
      </c>
      <c r="E42" s="182"/>
      <c r="F42" s="182"/>
      <c r="G42" s="182">
        <f>'実質公債費比率（分子）の構造'!L$52</f>
        <v>310</v>
      </c>
      <c r="H42" s="182"/>
      <c r="I42" s="182"/>
      <c r="J42" s="182">
        <f>'実質公債費比率（分子）の構造'!M$52</f>
        <v>322</v>
      </c>
      <c r="K42" s="182"/>
      <c r="L42" s="182"/>
      <c r="M42" s="182">
        <f>'実質公債費比率（分子）の構造'!N$52</f>
        <v>316</v>
      </c>
      <c r="N42" s="182"/>
      <c r="O42" s="182"/>
      <c r="P42" s="182">
        <f>'実質公債費比率（分子）の構造'!O$52</f>
        <v>321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47</v>
      </c>
      <c r="C44" s="182"/>
      <c r="D44" s="182"/>
      <c r="E44" s="182">
        <f>'実質公債費比率（分子）の構造'!L$50</f>
        <v>45</v>
      </c>
      <c r="F44" s="182"/>
      <c r="G44" s="182"/>
      <c r="H44" s="182">
        <f>'実質公債費比率（分子）の構造'!M$50</f>
        <v>42</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0</v>
      </c>
      <c r="O45" s="182"/>
      <c r="P45" s="182"/>
    </row>
    <row r="46" spans="1:16" x14ac:dyDescent="0.15">
      <c r="A46" s="182" t="s">
        <v>67</v>
      </c>
      <c r="B46" s="182">
        <f>'実質公債費比率（分子）の構造'!K$48</f>
        <v>108</v>
      </c>
      <c r="C46" s="182"/>
      <c r="D46" s="182"/>
      <c r="E46" s="182">
        <f>'実質公債費比率（分子）の構造'!L$48</f>
        <v>126</v>
      </c>
      <c r="F46" s="182"/>
      <c r="G46" s="182"/>
      <c r="H46" s="182">
        <f>'実質公債費比率（分子）の構造'!M$48</f>
        <v>149</v>
      </c>
      <c r="I46" s="182"/>
      <c r="J46" s="182"/>
      <c r="K46" s="182">
        <f>'実質公債費比率（分子）の構造'!N$48</f>
        <v>118</v>
      </c>
      <c r="L46" s="182"/>
      <c r="M46" s="182"/>
      <c r="N46" s="182">
        <f>'実質公債費比率（分子）の構造'!O$48</f>
        <v>119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284</v>
      </c>
      <c r="C49" s="182"/>
      <c r="D49" s="182"/>
      <c r="E49" s="182">
        <f>'実質公債費比率（分子）の構造'!L$45</f>
        <v>313</v>
      </c>
      <c r="F49" s="182"/>
      <c r="G49" s="182"/>
      <c r="H49" s="182">
        <f>'実質公債費比率（分子）の構造'!M$45</f>
        <v>316</v>
      </c>
      <c r="I49" s="182"/>
      <c r="J49" s="182"/>
      <c r="K49" s="182">
        <f>'実質公債費比率（分子）の構造'!N$45</f>
        <v>311</v>
      </c>
      <c r="L49" s="182"/>
      <c r="M49" s="182"/>
      <c r="N49" s="182">
        <f>'実質公債費比率（分子）の構造'!O$45</f>
        <v>318</v>
      </c>
      <c r="O49" s="182"/>
      <c r="P49" s="182"/>
    </row>
    <row r="50" spans="1:16" x14ac:dyDescent="0.15">
      <c r="A50" s="182" t="s">
        <v>71</v>
      </c>
      <c r="B50" s="182" t="e">
        <f>NA()</f>
        <v>#N/A</v>
      </c>
      <c r="C50" s="182">
        <f>IF(ISNUMBER('実質公債費比率（分子）の構造'!K$53),'実質公債費比率（分子）の構造'!K$53,NA())</f>
        <v>156</v>
      </c>
      <c r="D50" s="182" t="e">
        <f>NA()</f>
        <v>#N/A</v>
      </c>
      <c r="E50" s="182" t="e">
        <f>NA()</f>
        <v>#N/A</v>
      </c>
      <c r="F50" s="182">
        <f>IF(ISNUMBER('実質公債費比率（分子）の構造'!L$53),'実質公債費比率（分子）の構造'!L$53,NA())</f>
        <v>176</v>
      </c>
      <c r="G50" s="182" t="e">
        <f>NA()</f>
        <v>#N/A</v>
      </c>
      <c r="H50" s="182" t="e">
        <f>NA()</f>
        <v>#N/A</v>
      </c>
      <c r="I50" s="182">
        <f>IF(ISNUMBER('実質公債費比率（分子）の構造'!M$53),'実質公債費比率（分子）の構造'!M$53,NA())</f>
        <v>187</v>
      </c>
      <c r="J50" s="182" t="e">
        <f>NA()</f>
        <v>#N/A</v>
      </c>
      <c r="K50" s="182" t="e">
        <f>NA()</f>
        <v>#N/A</v>
      </c>
      <c r="L50" s="182">
        <f>IF(ISNUMBER('実質公債費比率（分子）の構造'!N$53),'実質公債費比率（分子）の構造'!N$53,NA())</f>
        <v>115</v>
      </c>
      <c r="M50" s="182" t="e">
        <f>NA()</f>
        <v>#N/A</v>
      </c>
      <c r="N50" s="182" t="e">
        <f>NA()</f>
        <v>#N/A</v>
      </c>
      <c r="O50" s="182">
        <f>IF(ISNUMBER('実質公債費比率（分子）の構造'!O$53),'実質公債費比率（分子）の構造'!O$53,NA())</f>
        <v>116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3635</v>
      </c>
      <c r="E56" s="181"/>
      <c r="F56" s="181"/>
      <c r="G56" s="181">
        <f>'将来負担比率（分子）の構造'!J$52</f>
        <v>3577</v>
      </c>
      <c r="H56" s="181"/>
      <c r="I56" s="181"/>
      <c r="J56" s="181">
        <f>'将来負担比率（分子）の構造'!K$52</f>
        <v>3491</v>
      </c>
      <c r="K56" s="181"/>
      <c r="L56" s="181"/>
      <c r="M56" s="181">
        <f>'将来負担比率（分子）の構造'!L$52</f>
        <v>3349</v>
      </c>
      <c r="N56" s="181"/>
      <c r="O56" s="181"/>
      <c r="P56" s="181">
        <f>'将来負担比率（分子）の構造'!M$52</f>
        <v>3388</v>
      </c>
    </row>
    <row r="57" spans="1:16" x14ac:dyDescent="0.15">
      <c r="A57" s="181" t="s">
        <v>42</v>
      </c>
      <c r="B57" s="181"/>
      <c r="C57" s="181"/>
      <c r="D57" s="181">
        <f>'将来負担比率（分子）の構造'!I$51</f>
        <v>6</v>
      </c>
      <c r="E57" s="181"/>
      <c r="F57" s="181"/>
      <c r="G57" s="181">
        <f>'将来負担比率（分子）の構造'!J$51</f>
        <v>4</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1465</v>
      </c>
      <c r="E58" s="181"/>
      <c r="F58" s="181"/>
      <c r="G58" s="181">
        <f>'将来負担比率（分子）の構造'!J$50</f>
        <v>1343</v>
      </c>
      <c r="H58" s="181"/>
      <c r="I58" s="181"/>
      <c r="J58" s="181">
        <f>'将来負担比率（分子）の構造'!K$50</f>
        <v>1161</v>
      </c>
      <c r="K58" s="181"/>
      <c r="L58" s="181"/>
      <c r="M58" s="181">
        <f>'将来負担比率（分子）の構造'!L$50</f>
        <v>1112</v>
      </c>
      <c r="N58" s="181"/>
      <c r="O58" s="181"/>
      <c r="P58" s="181">
        <f>'将来負担比率（分子）の構造'!M$50</f>
        <v>1247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208</v>
      </c>
      <c r="C61" s="181"/>
      <c r="D61" s="181"/>
      <c r="E61" s="181">
        <f>'将来負担比率（分子）の構造'!J$46</f>
        <v>168</v>
      </c>
      <c r="F61" s="181"/>
      <c r="G61" s="181"/>
      <c r="H61" s="181">
        <f>'将来負担比率（分子）の構造'!K$46</f>
        <v>131</v>
      </c>
      <c r="I61" s="181"/>
      <c r="J61" s="181"/>
      <c r="K61" s="181">
        <f>'将来負担比率（分子）の構造'!L$46</f>
        <v>198</v>
      </c>
      <c r="L61" s="181"/>
      <c r="M61" s="181"/>
      <c r="N61" s="181">
        <f>'将来負担比率（分子）の構造'!M$46</f>
        <v>178</v>
      </c>
      <c r="O61" s="181"/>
      <c r="P61" s="181"/>
    </row>
    <row r="62" spans="1:16" x14ac:dyDescent="0.15">
      <c r="A62" s="181" t="s">
        <v>35</v>
      </c>
      <c r="B62" s="181">
        <f>'将来負担比率（分子）の構造'!I$45</f>
        <v>464</v>
      </c>
      <c r="C62" s="181"/>
      <c r="D62" s="181"/>
      <c r="E62" s="181">
        <f>'将来負担比率（分子）の構造'!J$45</f>
        <v>429</v>
      </c>
      <c r="F62" s="181"/>
      <c r="G62" s="181"/>
      <c r="H62" s="181">
        <f>'将来負担比率（分子）の構造'!K$45</f>
        <v>416</v>
      </c>
      <c r="I62" s="181"/>
      <c r="J62" s="181"/>
      <c r="K62" s="181">
        <f>'将来負担比率（分子）の構造'!L$45</f>
        <v>513</v>
      </c>
      <c r="L62" s="181"/>
      <c r="M62" s="181"/>
      <c r="N62" s="181">
        <f>'将来負担比率（分子）の構造'!M$45</f>
        <v>410</v>
      </c>
      <c r="O62" s="181"/>
      <c r="P62" s="181"/>
    </row>
    <row r="63" spans="1:16" x14ac:dyDescent="0.15">
      <c r="A63" s="181" t="s">
        <v>34</v>
      </c>
      <c r="B63" s="181">
        <f>'将来負担比率（分子）の構造'!I$44</f>
        <v>7</v>
      </c>
      <c r="C63" s="181"/>
      <c r="D63" s="181"/>
      <c r="E63" s="181">
        <f>'将来負担比率（分子）の構造'!J$44</f>
        <v>5</v>
      </c>
      <c r="F63" s="181"/>
      <c r="G63" s="181"/>
      <c r="H63" s="181">
        <f>'将来負担比率（分子）の構造'!K$44</f>
        <v>3</v>
      </c>
      <c r="I63" s="181"/>
      <c r="J63" s="181"/>
      <c r="K63" s="181">
        <f>'将来負担比率（分子）の構造'!L$44</f>
        <v>1</v>
      </c>
      <c r="L63" s="181"/>
      <c r="M63" s="181"/>
      <c r="N63" s="181">
        <f>'将来負担比率（分子）の構造'!M$44</f>
        <v>1</v>
      </c>
      <c r="O63" s="181"/>
      <c r="P63" s="181"/>
    </row>
    <row r="64" spans="1:16" x14ac:dyDescent="0.15">
      <c r="A64" s="181" t="s">
        <v>33</v>
      </c>
      <c r="B64" s="181">
        <f>'将来負担比率（分子）の構造'!I$43</f>
        <v>1926</v>
      </c>
      <c r="C64" s="181"/>
      <c r="D64" s="181"/>
      <c r="E64" s="181">
        <f>'将来負担比率（分子）の構造'!J$43</f>
        <v>1895</v>
      </c>
      <c r="F64" s="181"/>
      <c r="G64" s="181"/>
      <c r="H64" s="181">
        <f>'将来負担比率（分子）の構造'!K$43</f>
        <v>1960</v>
      </c>
      <c r="I64" s="181"/>
      <c r="J64" s="181"/>
      <c r="K64" s="181">
        <f>'将来負担比率（分子）の構造'!L$43</f>
        <v>1768</v>
      </c>
      <c r="L64" s="181"/>
      <c r="M64" s="181"/>
      <c r="N64" s="181">
        <f>'将来負担比率（分子）の構造'!M$43</f>
        <v>1549</v>
      </c>
      <c r="O64" s="181"/>
      <c r="P64" s="181"/>
    </row>
    <row r="65" spans="1:16" x14ac:dyDescent="0.15">
      <c r="A65" s="181" t="s">
        <v>32</v>
      </c>
      <c r="B65" s="181">
        <f>'将来負担比率（分子）の構造'!I$42</f>
        <v>86</v>
      </c>
      <c r="C65" s="181"/>
      <c r="D65" s="181"/>
      <c r="E65" s="181">
        <f>'将来負担比率（分子）の構造'!J$42</f>
        <v>42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3168</v>
      </c>
      <c r="C66" s="181"/>
      <c r="D66" s="181"/>
      <c r="E66" s="181">
        <f>'将来負担比率（分子）の構造'!J$41</f>
        <v>3133</v>
      </c>
      <c r="F66" s="181"/>
      <c r="G66" s="181"/>
      <c r="H66" s="181">
        <f>'将来負担比率（分子）の構造'!K$41</f>
        <v>3078</v>
      </c>
      <c r="I66" s="181"/>
      <c r="J66" s="181"/>
      <c r="K66" s="181">
        <f>'将来負担比率（分子）の構造'!L$41</f>
        <v>2979</v>
      </c>
      <c r="L66" s="181"/>
      <c r="M66" s="181"/>
      <c r="N66" s="181">
        <f>'将来負担比率（分子）の構造'!M$41</f>
        <v>3117</v>
      </c>
      <c r="O66" s="181"/>
      <c r="P66" s="181"/>
    </row>
    <row r="67" spans="1:16" x14ac:dyDescent="0.15">
      <c r="A67" s="181" t="s">
        <v>75</v>
      </c>
      <c r="B67" s="181" t="e">
        <f>NA()</f>
        <v>#N/A</v>
      </c>
      <c r="C67" s="181">
        <f>IF(ISNUMBER('将来負担比率（分子）の構造'!I$53), IF('将来負担比率（分子）の構造'!I$53 &lt; 0, 0, '将来負担比率（分子）の構造'!I$53), NA())</f>
        <v>754</v>
      </c>
      <c r="D67" s="181" t="e">
        <f>NA()</f>
        <v>#N/A</v>
      </c>
      <c r="E67" s="181" t="e">
        <f>NA()</f>
        <v>#N/A</v>
      </c>
      <c r="F67" s="181">
        <f>IF(ISNUMBER('将来負担比率（分子）の構造'!J$53), IF('将来負担比率（分子）の構造'!J$53 &lt; 0, 0, '将来負担比率（分子）の構造'!J$53), NA())</f>
        <v>748</v>
      </c>
      <c r="G67" s="181" t="e">
        <f>NA()</f>
        <v>#N/A</v>
      </c>
      <c r="H67" s="181" t="e">
        <f>NA()</f>
        <v>#N/A</v>
      </c>
      <c r="I67" s="181">
        <f>IF(ISNUMBER('将来負担比率（分子）の構造'!K$53), IF('将来負担比率（分子）の構造'!K$53 &lt; 0, 0, '将来負担比率（分子）の構造'!K$53), NA())</f>
        <v>935</v>
      </c>
      <c r="J67" s="181" t="e">
        <f>NA()</f>
        <v>#N/A</v>
      </c>
      <c r="K67" s="181" t="e">
        <f>NA()</f>
        <v>#N/A</v>
      </c>
      <c r="L67" s="181">
        <f>IF(ISNUMBER('将来負担比率（分子）の構造'!L$53), IF('将来負担比率（分子）の構造'!L$53 &lt; 0, 0, '将来負担比率（分子）の構造'!L$53), NA())</f>
        <v>998</v>
      </c>
      <c r="M67" s="181" t="e">
        <f>NA()</f>
        <v>#N/A</v>
      </c>
      <c r="N67" s="181" t="e">
        <f>NA()</f>
        <v>#N/A</v>
      </c>
      <c r="O67" s="181">
        <f>IF(ISNUMBER('将来負担比率（分子）の構造'!M$53), IF('将来負担比率（分子）の構造'!M$53 &lt; 0, 0, '将来負担比率（分子）の構造'!M$53), NA())</f>
        <v>620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364</v>
      </c>
      <c r="C72" s="185">
        <f>基金残高に係る経年分析!G55</f>
        <v>409</v>
      </c>
      <c r="D72" s="185">
        <f>基金残高に係る経年分析!H55</f>
        <v>508</v>
      </c>
    </row>
    <row r="73" spans="1:16" x14ac:dyDescent="0.15">
      <c r="A73" s="184" t="s">
        <v>78</v>
      </c>
      <c r="B73" s="185">
        <f>基金残高に係る経年分析!F56</f>
        <v>393</v>
      </c>
      <c r="C73" s="185">
        <f>基金残高に係る経年分析!G56</f>
        <v>413</v>
      </c>
      <c r="D73" s="185">
        <f>基金残高に係る経年分析!H56</f>
        <v>423</v>
      </c>
    </row>
    <row r="74" spans="1:16" x14ac:dyDescent="0.15">
      <c r="A74" s="184" t="s">
        <v>79</v>
      </c>
      <c r="B74" s="185">
        <f>基金残高に係る経年分析!F57</f>
        <v>256</v>
      </c>
      <c r="C74" s="185">
        <f>基金残高に係る経年分析!G57</f>
        <v>219</v>
      </c>
      <c r="D74" s="185">
        <f>基金残高に係る経年分析!H57</f>
        <v>255</v>
      </c>
    </row>
  </sheetData>
  <sheetProtection algorithmName="SHA-512" hashValue="oPkw1LlXRz26TxNl0kqRbvPBsVO9OZ/7wXWRVO9AcHYPVR/nr7HWoKU4lyY3zk9NDeX/t3NbIluG0CjULiRPFw==" saltValue="72DkWaCXDs34yfuepOS/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230835</v>
      </c>
      <c r="S5" s="736"/>
      <c r="T5" s="736"/>
      <c r="U5" s="736"/>
      <c r="V5" s="736"/>
      <c r="W5" s="736"/>
      <c r="X5" s="736"/>
      <c r="Y5" s="779"/>
      <c r="Z5" s="797">
        <v>5.4</v>
      </c>
      <c r="AA5" s="797"/>
      <c r="AB5" s="797"/>
      <c r="AC5" s="797"/>
      <c r="AD5" s="798">
        <v>230835</v>
      </c>
      <c r="AE5" s="798"/>
      <c r="AF5" s="798"/>
      <c r="AG5" s="798"/>
      <c r="AH5" s="798"/>
      <c r="AI5" s="798"/>
      <c r="AJ5" s="798"/>
      <c r="AK5" s="798"/>
      <c r="AL5" s="780">
        <v>10.6</v>
      </c>
      <c r="AM5" s="751"/>
      <c r="AN5" s="751"/>
      <c r="AO5" s="781"/>
      <c r="AP5" s="746" t="s">
        <v>225</v>
      </c>
      <c r="AQ5" s="747"/>
      <c r="AR5" s="747"/>
      <c r="AS5" s="747"/>
      <c r="AT5" s="747"/>
      <c r="AU5" s="747"/>
      <c r="AV5" s="747"/>
      <c r="AW5" s="747"/>
      <c r="AX5" s="747"/>
      <c r="AY5" s="747"/>
      <c r="AZ5" s="747"/>
      <c r="BA5" s="747"/>
      <c r="BB5" s="747"/>
      <c r="BC5" s="747"/>
      <c r="BD5" s="747"/>
      <c r="BE5" s="747"/>
      <c r="BF5" s="748"/>
      <c r="BG5" s="680">
        <v>223428</v>
      </c>
      <c r="BH5" s="681"/>
      <c r="BI5" s="681"/>
      <c r="BJ5" s="681"/>
      <c r="BK5" s="681"/>
      <c r="BL5" s="681"/>
      <c r="BM5" s="681"/>
      <c r="BN5" s="682"/>
      <c r="BO5" s="713">
        <v>96.8</v>
      </c>
      <c r="BP5" s="713"/>
      <c r="BQ5" s="713"/>
      <c r="BR5" s="713"/>
      <c r="BS5" s="714" t="s">
        <v>226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53229</v>
      </c>
      <c r="S6" s="681"/>
      <c r="T6" s="681"/>
      <c r="U6" s="681"/>
      <c r="V6" s="681"/>
      <c r="W6" s="681"/>
      <c r="X6" s="681"/>
      <c r="Y6" s="682"/>
      <c r="Z6" s="713">
        <v>1.3</v>
      </c>
      <c r="AA6" s="713"/>
      <c r="AB6" s="713"/>
      <c r="AC6" s="713"/>
      <c r="AD6" s="714">
        <v>53229</v>
      </c>
      <c r="AE6" s="714"/>
      <c r="AF6" s="714"/>
      <c r="AG6" s="714"/>
      <c r="AH6" s="714"/>
      <c r="AI6" s="714"/>
      <c r="AJ6" s="714"/>
      <c r="AK6" s="714"/>
      <c r="AL6" s="683">
        <v>2.4</v>
      </c>
      <c r="AM6" s="684"/>
      <c r="AN6" s="684"/>
      <c r="AO6" s="715"/>
      <c r="AP6" s="677" t="s">
        <v>231</v>
      </c>
      <c r="AQ6" s="678"/>
      <c r="AR6" s="678"/>
      <c r="AS6" s="678"/>
      <c r="AT6" s="678"/>
      <c r="AU6" s="678"/>
      <c r="AV6" s="678"/>
      <c r="AW6" s="678"/>
      <c r="AX6" s="678"/>
      <c r="AY6" s="678"/>
      <c r="AZ6" s="678"/>
      <c r="BA6" s="678"/>
      <c r="BB6" s="678"/>
      <c r="BC6" s="678"/>
      <c r="BD6" s="678"/>
      <c r="BE6" s="678"/>
      <c r="BF6" s="679"/>
      <c r="BG6" s="680">
        <v>223428</v>
      </c>
      <c r="BH6" s="681"/>
      <c r="BI6" s="681"/>
      <c r="BJ6" s="681"/>
      <c r="BK6" s="681"/>
      <c r="BL6" s="681"/>
      <c r="BM6" s="681"/>
      <c r="BN6" s="682"/>
      <c r="BO6" s="713">
        <v>96.8</v>
      </c>
      <c r="BP6" s="713"/>
      <c r="BQ6" s="713"/>
      <c r="BR6" s="713"/>
      <c r="BS6" s="714" t="s">
        <v>137</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59607</v>
      </c>
      <c r="CS6" s="681"/>
      <c r="CT6" s="681"/>
      <c r="CU6" s="681"/>
      <c r="CV6" s="681"/>
      <c r="CW6" s="681"/>
      <c r="CX6" s="681"/>
      <c r="CY6" s="682"/>
      <c r="CZ6" s="780">
        <v>1.5</v>
      </c>
      <c r="DA6" s="751"/>
      <c r="DB6" s="751"/>
      <c r="DC6" s="783"/>
      <c r="DD6" s="686" t="s">
        <v>226</v>
      </c>
      <c r="DE6" s="681"/>
      <c r="DF6" s="681"/>
      <c r="DG6" s="681"/>
      <c r="DH6" s="681"/>
      <c r="DI6" s="681"/>
      <c r="DJ6" s="681"/>
      <c r="DK6" s="681"/>
      <c r="DL6" s="681"/>
      <c r="DM6" s="681"/>
      <c r="DN6" s="681"/>
      <c r="DO6" s="681"/>
      <c r="DP6" s="682"/>
      <c r="DQ6" s="686">
        <v>59607</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153</v>
      </c>
      <c r="S7" s="681"/>
      <c r="T7" s="681"/>
      <c r="U7" s="681"/>
      <c r="V7" s="681"/>
      <c r="W7" s="681"/>
      <c r="X7" s="681"/>
      <c r="Y7" s="682"/>
      <c r="Z7" s="713">
        <v>0</v>
      </c>
      <c r="AA7" s="713"/>
      <c r="AB7" s="713"/>
      <c r="AC7" s="713"/>
      <c r="AD7" s="714">
        <v>153</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81832</v>
      </c>
      <c r="BH7" s="681"/>
      <c r="BI7" s="681"/>
      <c r="BJ7" s="681"/>
      <c r="BK7" s="681"/>
      <c r="BL7" s="681"/>
      <c r="BM7" s="681"/>
      <c r="BN7" s="682"/>
      <c r="BO7" s="713">
        <v>35.5</v>
      </c>
      <c r="BP7" s="713"/>
      <c r="BQ7" s="713"/>
      <c r="BR7" s="713"/>
      <c r="BS7" s="714" t="s">
        <v>137</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852289</v>
      </c>
      <c r="CS7" s="681"/>
      <c r="CT7" s="681"/>
      <c r="CU7" s="681"/>
      <c r="CV7" s="681"/>
      <c r="CW7" s="681"/>
      <c r="CX7" s="681"/>
      <c r="CY7" s="682"/>
      <c r="CZ7" s="713">
        <v>20.8</v>
      </c>
      <c r="DA7" s="713"/>
      <c r="DB7" s="713"/>
      <c r="DC7" s="713"/>
      <c r="DD7" s="686">
        <v>10651</v>
      </c>
      <c r="DE7" s="681"/>
      <c r="DF7" s="681"/>
      <c r="DG7" s="681"/>
      <c r="DH7" s="681"/>
      <c r="DI7" s="681"/>
      <c r="DJ7" s="681"/>
      <c r="DK7" s="681"/>
      <c r="DL7" s="681"/>
      <c r="DM7" s="681"/>
      <c r="DN7" s="681"/>
      <c r="DO7" s="681"/>
      <c r="DP7" s="682"/>
      <c r="DQ7" s="686">
        <v>492741</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370</v>
      </c>
      <c r="S8" s="681"/>
      <c r="T8" s="681"/>
      <c r="U8" s="681"/>
      <c r="V8" s="681"/>
      <c r="W8" s="681"/>
      <c r="X8" s="681"/>
      <c r="Y8" s="682"/>
      <c r="Z8" s="713">
        <v>0</v>
      </c>
      <c r="AA8" s="713"/>
      <c r="AB8" s="713"/>
      <c r="AC8" s="713"/>
      <c r="AD8" s="714">
        <v>370</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4887</v>
      </c>
      <c r="BH8" s="681"/>
      <c r="BI8" s="681"/>
      <c r="BJ8" s="681"/>
      <c r="BK8" s="681"/>
      <c r="BL8" s="681"/>
      <c r="BM8" s="681"/>
      <c r="BN8" s="682"/>
      <c r="BO8" s="713">
        <v>2.1</v>
      </c>
      <c r="BP8" s="713"/>
      <c r="BQ8" s="713"/>
      <c r="BR8" s="713"/>
      <c r="BS8" s="686" t="s">
        <v>226</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613418</v>
      </c>
      <c r="CS8" s="681"/>
      <c r="CT8" s="681"/>
      <c r="CU8" s="681"/>
      <c r="CV8" s="681"/>
      <c r="CW8" s="681"/>
      <c r="CX8" s="681"/>
      <c r="CY8" s="682"/>
      <c r="CZ8" s="713">
        <v>15</v>
      </c>
      <c r="DA8" s="713"/>
      <c r="DB8" s="713"/>
      <c r="DC8" s="713"/>
      <c r="DD8" s="686" t="s">
        <v>137</v>
      </c>
      <c r="DE8" s="681"/>
      <c r="DF8" s="681"/>
      <c r="DG8" s="681"/>
      <c r="DH8" s="681"/>
      <c r="DI8" s="681"/>
      <c r="DJ8" s="681"/>
      <c r="DK8" s="681"/>
      <c r="DL8" s="681"/>
      <c r="DM8" s="681"/>
      <c r="DN8" s="681"/>
      <c r="DO8" s="681"/>
      <c r="DP8" s="682"/>
      <c r="DQ8" s="686">
        <v>365660</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499</v>
      </c>
      <c r="S9" s="681"/>
      <c r="T9" s="681"/>
      <c r="U9" s="681"/>
      <c r="V9" s="681"/>
      <c r="W9" s="681"/>
      <c r="X9" s="681"/>
      <c r="Y9" s="682"/>
      <c r="Z9" s="713">
        <v>0</v>
      </c>
      <c r="AA9" s="713"/>
      <c r="AB9" s="713"/>
      <c r="AC9" s="713"/>
      <c r="AD9" s="714">
        <v>499</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70422</v>
      </c>
      <c r="BH9" s="681"/>
      <c r="BI9" s="681"/>
      <c r="BJ9" s="681"/>
      <c r="BK9" s="681"/>
      <c r="BL9" s="681"/>
      <c r="BM9" s="681"/>
      <c r="BN9" s="682"/>
      <c r="BO9" s="713">
        <v>30.5</v>
      </c>
      <c r="BP9" s="713"/>
      <c r="BQ9" s="713"/>
      <c r="BR9" s="713"/>
      <c r="BS9" s="686" t="s">
        <v>226</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254603</v>
      </c>
      <c r="CS9" s="681"/>
      <c r="CT9" s="681"/>
      <c r="CU9" s="681"/>
      <c r="CV9" s="681"/>
      <c r="CW9" s="681"/>
      <c r="CX9" s="681"/>
      <c r="CY9" s="682"/>
      <c r="CZ9" s="713">
        <v>6.2</v>
      </c>
      <c r="DA9" s="713"/>
      <c r="DB9" s="713"/>
      <c r="DC9" s="713"/>
      <c r="DD9" s="686">
        <v>3567</v>
      </c>
      <c r="DE9" s="681"/>
      <c r="DF9" s="681"/>
      <c r="DG9" s="681"/>
      <c r="DH9" s="681"/>
      <c r="DI9" s="681"/>
      <c r="DJ9" s="681"/>
      <c r="DK9" s="681"/>
      <c r="DL9" s="681"/>
      <c r="DM9" s="681"/>
      <c r="DN9" s="681"/>
      <c r="DO9" s="681"/>
      <c r="DP9" s="682"/>
      <c r="DQ9" s="686">
        <v>212657</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137</v>
      </c>
      <c r="AE10" s="714"/>
      <c r="AF10" s="714"/>
      <c r="AG10" s="714"/>
      <c r="AH10" s="714"/>
      <c r="AI10" s="714"/>
      <c r="AJ10" s="714"/>
      <c r="AK10" s="714"/>
      <c r="AL10" s="683" t="s">
        <v>137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5073</v>
      </c>
      <c r="BH10" s="681"/>
      <c r="BI10" s="681"/>
      <c r="BJ10" s="681"/>
      <c r="BK10" s="681"/>
      <c r="BL10" s="681"/>
      <c r="BM10" s="681"/>
      <c r="BN10" s="682"/>
      <c r="BO10" s="713">
        <v>2.2000000000000002</v>
      </c>
      <c r="BP10" s="713"/>
      <c r="BQ10" s="713"/>
      <c r="BR10" s="713"/>
      <c r="BS10" s="686" t="s">
        <v>226</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17</v>
      </c>
      <c r="CS10" s="681"/>
      <c r="CT10" s="681"/>
      <c r="CU10" s="681"/>
      <c r="CV10" s="681"/>
      <c r="CW10" s="681"/>
      <c r="CX10" s="681"/>
      <c r="CY10" s="682"/>
      <c r="CZ10" s="713">
        <v>0</v>
      </c>
      <c r="DA10" s="713"/>
      <c r="DB10" s="713"/>
      <c r="DC10" s="713"/>
      <c r="DD10" s="686" t="s">
        <v>137</v>
      </c>
      <c r="DE10" s="681"/>
      <c r="DF10" s="681"/>
      <c r="DG10" s="681"/>
      <c r="DH10" s="681"/>
      <c r="DI10" s="681"/>
      <c r="DJ10" s="681"/>
      <c r="DK10" s="681"/>
      <c r="DL10" s="681"/>
      <c r="DM10" s="681"/>
      <c r="DN10" s="681"/>
      <c r="DO10" s="681"/>
      <c r="DP10" s="682"/>
      <c r="DQ10" s="686">
        <v>17</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67877</v>
      </c>
      <c r="S11" s="681"/>
      <c r="T11" s="681"/>
      <c r="U11" s="681"/>
      <c r="V11" s="681"/>
      <c r="W11" s="681"/>
      <c r="X11" s="681"/>
      <c r="Y11" s="682"/>
      <c r="Z11" s="683">
        <v>1.6</v>
      </c>
      <c r="AA11" s="684"/>
      <c r="AB11" s="684"/>
      <c r="AC11" s="685"/>
      <c r="AD11" s="686">
        <v>67877</v>
      </c>
      <c r="AE11" s="681"/>
      <c r="AF11" s="681"/>
      <c r="AG11" s="681"/>
      <c r="AH11" s="681"/>
      <c r="AI11" s="681"/>
      <c r="AJ11" s="681"/>
      <c r="AK11" s="682"/>
      <c r="AL11" s="683">
        <v>3.1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1450</v>
      </c>
      <c r="BH11" s="681"/>
      <c r="BI11" s="681"/>
      <c r="BJ11" s="681"/>
      <c r="BK11" s="681"/>
      <c r="BL11" s="681"/>
      <c r="BM11" s="681"/>
      <c r="BN11" s="682"/>
      <c r="BO11" s="713">
        <v>0.6</v>
      </c>
      <c r="BP11" s="713"/>
      <c r="BQ11" s="713"/>
      <c r="BR11" s="713"/>
      <c r="BS11" s="686" t="s">
        <v>226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384184</v>
      </c>
      <c r="CS11" s="681"/>
      <c r="CT11" s="681"/>
      <c r="CU11" s="681"/>
      <c r="CV11" s="681"/>
      <c r="CW11" s="681"/>
      <c r="CX11" s="681"/>
      <c r="CY11" s="682"/>
      <c r="CZ11" s="713">
        <v>9.4</v>
      </c>
      <c r="DA11" s="713"/>
      <c r="DB11" s="713"/>
      <c r="DC11" s="713"/>
      <c r="DD11" s="686">
        <v>51245</v>
      </c>
      <c r="DE11" s="681"/>
      <c r="DF11" s="681"/>
      <c r="DG11" s="681"/>
      <c r="DH11" s="681"/>
      <c r="DI11" s="681"/>
      <c r="DJ11" s="681"/>
      <c r="DK11" s="681"/>
      <c r="DL11" s="681"/>
      <c r="DM11" s="681"/>
      <c r="DN11" s="681"/>
      <c r="DO11" s="681"/>
      <c r="DP11" s="682"/>
      <c r="DQ11" s="686">
        <v>238364</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226</v>
      </c>
      <c r="S12" s="681"/>
      <c r="T12" s="681"/>
      <c r="U12" s="681"/>
      <c r="V12" s="681"/>
      <c r="W12" s="681"/>
      <c r="X12" s="681"/>
      <c r="Y12" s="682"/>
      <c r="Z12" s="713" t="s">
        <v>226</v>
      </c>
      <c r="AA12" s="713"/>
      <c r="AB12" s="713"/>
      <c r="AC12" s="713"/>
      <c r="AD12" s="714" t="s">
        <v>226</v>
      </c>
      <c r="AE12" s="714"/>
      <c r="AF12" s="714"/>
      <c r="AG12" s="714"/>
      <c r="AH12" s="714"/>
      <c r="AI12" s="714"/>
      <c r="AJ12" s="714"/>
      <c r="AK12" s="714"/>
      <c r="AL12" s="683" t="s">
        <v>137</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121171</v>
      </c>
      <c r="BH12" s="681"/>
      <c r="BI12" s="681"/>
      <c r="BJ12" s="681"/>
      <c r="BK12" s="681"/>
      <c r="BL12" s="681"/>
      <c r="BM12" s="681"/>
      <c r="BN12" s="682"/>
      <c r="BO12" s="713">
        <v>52.5</v>
      </c>
      <c r="BP12" s="713"/>
      <c r="BQ12" s="713"/>
      <c r="BR12" s="713"/>
      <c r="BS12" s="686" t="s">
        <v>226</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340246</v>
      </c>
      <c r="CS12" s="681"/>
      <c r="CT12" s="681"/>
      <c r="CU12" s="681"/>
      <c r="CV12" s="681"/>
      <c r="CW12" s="681"/>
      <c r="CX12" s="681"/>
      <c r="CY12" s="682"/>
      <c r="CZ12" s="713">
        <v>8.3000000000000007</v>
      </c>
      <c r="DA12" s="713"/>
      <c r="DB12" s="713"/>
      <c r="DC12" s="713"/>
      <c r="DD12" s="686">
        <v>1466</v>
      </c>
      <c r="DE12" s="681"/>
      <c r="DF12" s="681"/>
      <c r="DG12" s="681"/>
      <c r="DH12" s="681"/>
      <c r="DI12" s="681"/>
      <c r="DJ12" s="681"/>
      <c r="DK12" s="681"/>
      <c r="DL12" s="681"/>
      <c r="DM12" s="681"/>
      <c r="DN12" s="681"/>
      <c r="DO12" s="681"/>
      <c r="DP12" s="682"/>
      <c r="DQ12" s="686">
        <v>295905</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226</v>
      </c>
      <c r="S13" s="681"/>
      <c r="T13" s="681"/>
      <c r="U13" s="681"/>
      <c r="V13" s="681"/>
      <c r="W13" s="681"/>
      <c r="X13" s="681"/>
      <c r="Y13" s="682"/>
      <c r="Z13" s="713" t="s">
        <v>137</v>
      </c>
      <c r="AA13" s="713"/>
      <c r="AB13" s="713"/>
      <c r="AC13" s="713"/>
      <c r="AD13" s="714" t="s">
        <v>226</v>
      </c>
      <c r="AE13" s="714"/>
      <c r="AF13" s="714"/>
      <c r="AG13" s="714"/>
      <c r="AH13" s="714"/>
      <c r="AI13" s="714"/>
      <c r="AJ13" s="714"/>
      <c r="AK13" s="714"/>
      <c r="AL13" s="683" t="s">
        <v>137</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100104</v>
      </c>
      <c r="BH13" s="681"/>
      <c r="BI13" s="681"/>
      <c r="BJ13" s="681"/>
      <c r="BK13" s="681"/>
      <c r="BL13" s="681"/>
      <c r="BM13" s="681"/>
      <c r="BN13" s="682"/>
      <c r="BO13" s="713">
        <v>43.4</v>
      </c>
      <c r="BP13" s="713"/>
      <c r="BQ13" s="713"/>
      <c r="BR13" s="713"/>
      <c r="BS13" s="686" t="s">
        <v>137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333879</v>
      </c>
      <c r="CS13" s="681"/>
      <c r="CT13" s="681"/>
      <c r="CU13" s="681"/>
      <c r="CV13" s="681"/>
      <c r="CW13" s="681"/>
      <c r="CX13" s="681"/>
      <c r="CY13" s="682"/>
      <c r="CZ13" s="713">
        <v>8.1999999999999993</v>
      </c>
      <c r="DA13" s="713"/>
      <c r="DB13" s="713"/>
      <c r="DC13" s="713"/>
      <c r="DD13" s="686">
        <v>106876</v>
      </c>
      <c r="DE13" s="681"/>
      <c r="DF13" s="681"/>
      <c r="DG13" s="681"/>
      <c r="DH13" s="681"/>
      <c r="DI13" s="681"/>
      <c r="DJ13" s="681"/>
      <c r="DK13" s="681"/>
      <c r="DL13" s="681"/>
      <c r="DM13" s="681"/>
      <c r="DN13" s="681"/>
      <c r="DO13" s="681"/>
      <c r="DP13" s="682"/>
      <c r="DQ13" s="686">
        <v>205419</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226</v>
      </c>
      <c r="S14" s="681"/>
      <c r="T14" s="681"/>
      <c r="U14" s="681"/>
      <c r="V14" s="681"/>
      <c r="W14" s="681"/>
      <c r="X14" s="681"/>
      <c r="Y14" s="682"/>
      <c r="Z14" s="713" t="s">
        <v>137</v>
      </c>
      <c r="AA14" s="713"/>
      <c r="AB14" s="713"/>
      <c r="AC14" s="713"/>
      <c r="AD14" s="714" t="s">
        <v>226</v>
      </c>
      <c r="AE14" s="714"/>
      <c r="AF14" s="714"/>
      <c r="AG14" s="714"/>
      <c r="AH14" s="714"/>
      <c r="AI14" s="714"/>
      <c r="AJ14" s="714"/>
      <c r="AK14" s="714"/>
      <c r="AL14" s="683" t="s">
        <v>137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12922</v>
      </c>
      <c r="BH14" s="681"/>
      <c r="BI14" s="681"/>
      <c r="BJ14" s="681"/>
      <c r="BK14" s="681"/>
      <c r="BL14" s="681"/>
      <c r="BM14" s="681"/>
      <c r="BN14" s="682"/>
      <c r="BO14" s="713">
        <v>5.6</v>
      </c>
      <c r="BP14" s="713"/>
      <c r="BQ14" s="713"/>
      <c r="BR14" s="713"/>
      <c r="BS14" s="686" t="s">
        <v>226</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157814</v>
      </c>
      <c r="CS14" s="681"/>
      <c r="CT14" s="681"/>
      <c r="CU14" s="681"/>
      <c r="CV14" s="681"/>
      <c r="CW14" s="681"/>
      <c r="CX14" s="681"/>
      <c r="CY14" s="682"/>
      <c r="CZ14" s="713">
        <v>3.9</v>
      </c>
      <c r="DA14" s="713"/>
      <c r="DB14" s="713"/>
      <c r="DC14" s="713"/>
      <c r="DD14" s="686">
        <v>16476</v>
      </c>
      <c r="DE14" s="681"/>
      <c r="DF14" s="681"/>
      <c r="DG14" s="681"/>
      <c r="DH14" s="681"/>
      <c r="DI14" s="681"/>
      <c r="DJ14" s="681"/>
      <c r="DK14" s="681"/>
      <c r="DL14" s="681"/>
      <c r="DM14" s="681"/>
      <c r="DN14" s="681"/>
      <c r="DO14" s="681"/>
      <c r="DP14" s="682"/>
      <c r="DQ14" s="686">
        <v>144630</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226</v>
      </c>
      <c r="S15" s="681"/>
      <c r="T15" s="681"/>
      <c r="U15" s="681"/>
      <c r="V15" s="681"/>
      <c r="W15" s="681"/>
      <c r="X15" s="681"/>
      <c r="Y15" s="682"/>
      <c r="Z15" s="713" t="s">
        <v>226</v>
      </c>
      <c r="AA15" s="713"/>
      <c r="AB15" s="713"/>
      <c r="AC15" s="713"/>
      <c r="AD15" s="714" t="s">
        <v>226</v>
      </c>
      <c r="AE15" s="714"/>
      <c r="AF15" s="714"/>
      <c r="AG15" s="714"/>
      <c r="AH15" s="714"/>
      <c r="AI15" s="714"/>
      <c r="AJ15" s="714"/>
      <c r="AK15" s="714"/>
      <c r="AL15" s="683" t="s">
        <v>226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7503</v>
      </c>
      <c r="BH15" s="681"/>
      <c r="BI15" s="681"/>
      <c r="BJ15" s="681"/>
      <c r="BK15" s="681"/>
      <c r="BL15" s="681"/>
      <c r="BM15" s="681"/>
      <c r="BN15" s="682"/>
      <c r="BO15" s="713">
        <v>3.3</v>
      </c>
      <c r="BP15" s="713"/>
      <c r="BQ15" s="713"/>
      <c r="BR15" s="713"/>
      <c r="BS15" s="686" t="s">
        <v>226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780790</v>
      </c>
      <c r="CS15" s="681"/>
      <c r="CT15" s="681"/>
      <c r="CU15" s="681"/>
      <c r="CV15" s="681"/>
      <c r="CW15" s="681"/>
      <c r="CX15" s="681"/>
      <c r="CY15" s="682"/>
      <c r="CZ15" s="713">
        <v>19.100000000000001</v>
      </c>
      <c r="DA15" s="713"/>
      <c r="DB15" s="713"/>
      <c r="DC15" s="713"/>
      <c r="DD15" s="686">
        <v>427845</v>
      </c>
      <c r="DE15" s="681"/>
      <c r="DF15" s="681"/>
      <c r="DG15" s="681"/>
      <c r="DH15" s="681"/>
      <c r="DI15" s="681"/>
      <c r="DJ15" s="681"/>
      <c r="DK15" s="681"/>
      <c r="DL15" s="681"/>
      <c r="DM15" s="681"/>
      <c r="DN15" s="681"/>
      <c r="DO15" s="681"/>
      <c r="DP15" s="682"/>
      <c r="DQ15" s="686">
        <v>297794</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2116</v>
      </c>
      <c r="S16" s="681"/>
      <c r="T16" s="681"/>
      <c r="U16" s="681"/>
      <c r="V16" s="681"/>
      <c r="W16" s="681"/>
      <c r="X16" s="681"/>
      <c r="Y16" s="682"/>
      <c r="Z16" s="713">
        <v>0</v>
      </c>
      <c r="AA16" s="713"/>
      <c r="AB16" s="713"/>
      <c r="AC16" s="713"/>
      <c r="AD16" s="714">
        <v>2116</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226</v>
      </c>
      <c r="BP16" s="713"/>
      <c r="BQ16" s="713"/>
      <c r="BR16" s="713"/>
      <c r="BS16" s="686" t="s">
        <v>226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1794</v>
      </c>
      <c r="CS16" s="681"/>
      <c r="CT16" s="681"/>
      <c r="CU16" s="681"/>
      <c r="CV16" s="681"/>
      <c r="CW16" s="681"/>
      <c r="CX16" s="681"/>
      <c r="CY16" s="682"/>
      <c r="CZ16" s="713">
        <v>0</v>
      </c>
      <c r="DA16" s="713"/>
      <c r="DB16" s="713"/>
      <c r="DC16" s="713"/>
      <c r="DD16" s="686" t="s">
        <v>137</v>
      </c>
      <c r="DE16" s="681"/>
      <c r="DF16" s="681"/>
      <c r="DG16" s="681"/>
      <c r="DH16" s="681"/>
      <c r="DI16" s="681"/>
      <c r="DJ16" s="681"/>
      <c r="DK16" s="681"/>
      <c r="DL16" s="681"/>
      <c r="DM16" s="681"/>
      <c r="DN16" s="681"/>
      <c r="DO16" s="681"/>
      <c r="DP16" s="682"/>
      <c r="DQ16" s="686">
        <v>1794</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406</v>
      </c>
      <c r="S17" s="681"/>
      <c r="T17" s="681"/>
      <c r="U17" s="681"/>
      <c r="V17" s="681"/>
      <c r="W17" s="681"/>
      <c r="X17" s="681"/>
      <c r="Y17" s="682"/>
      <c r="Z17" s="713">
        <v>0</v>
      </c>
      <c r="AA17" s="713"/>
      <c r="AB17" s="713"/>
      <c r="AC17" s="713"/>
      <c r="AD17" s="714">
        <v>406</v>
      </c>
      <c r="AE17" s="714"/>
      <c r="AF17" s="714"/>
      <c r="AG17" s="714"/>
      <c r="AH17" s="714"/>
      <c r="AI17" s="714"/>
      <c r="AJ17" s="714"/>
      <c r="AK17" s="714"/>
      <c r="AL17" s="683">
        <v>0</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226</v>
      </c>
      <c r="BP17" s="713"/>
      <c r="BQ17" s="713"/>
      <c r="BR17" s="713"/>
      <c r="BS17" s="686" t="s">
        <v>137</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317970</v>
      </c>
      <c r="CS17" s="681"/>
      <c r="CT17" s="681"/>
      <c r="CU17" s="681"/>
      <c r="CV17" s="681"/>
      <c r="CW17" s="681"/>
      <c r="CX17" s="681"/>
      <c r="CY17" s="682"/>
      <c r="CZ17" s="713">
        <v>7.8</v>
      </c>
      <c r="DA17" s="713"/>
      <c r="DB17" s="713"/>
      <c r="DC17" s="713"/>
      <c r="DD17" s="686" t="s">
        <v>137</v>
      </c>
      <c r="DE17" s="681"/>
      <c r="DF17" s="681"/>
      <c r="DG17" s="681"/>
      <c r="DH17" s="681"/>
      <c r="DI17" s="681"/>
      <c r="DJ17" s="681"/>
      <c r="DK17" s="681"/>
      <c r="DL17" s="681"/>
      <c r="DM17" s="681"/>
      <c r="DN17" s="681"/>
      <c r="DO17" s="681"/>
      <c r="DP17" s="682"/>
      <c r="DQ17" s="686">
        <v>317970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2390</v>
      </c>
      <c r="S18" s="681"/>
      <c r="T18" s="681"/>
      <c r="U18" s="681"/>
      <c r="V18" s="681"/>
      <c r="W18" s="681"/>
      <c r="X18" s="681"/>
      <c r="Y18" s="682"/>
      <c r="Z18" s="713">
        <v>0.1</v>
      </c>
      <c r="AA18" s="713"/>
      <c r="AB18" s="713"/>
      <c r="AC18" s="713"/>
      <c r="AD18" s="714">
        <v>2390</v>
      </c>
      <c r="AE18" s="714"/>
      <c r="AF18" s="714"/>
      <c r="AG18" s="714"/>
      <c r="AH18" s="714"/>
      <c r="AI18" s="714"/>
      <c r="AJ18" s="714"/>
      <c r="AK18" s="714"/>
      <c r="AL18" s="683">
        <v>0.1</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226</v>
      </c>
      <c r="BP18" s="713"/>
      <c r="BQ18" s="713"/>
      <c r="BR18" s="713"/>
      <c r="BS18" s="686" t="s">
        <v>137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226</v>
      </c>
      <c r="DA18" s="713"/>
      <c r="DB18" s="713"/>
      <c r="DC18" s="713"/>
      <c r="DD18" s="686" t="s">
        <v>137</v>
      </c>
      <c r="DE18" s="681"/>
      <c r="DF18" s="681"/>
      <c r="DG18" s="681"/>
      <c r="DH18" s="681"/>
      <c r="DI18" s="681"/>
      <c r="DJ18" s="681"/>
      <c r="DK18" s="681"/>
      <c r="DL18" s="681"/>
      <c r="DM18" s="681"/>
      <c r="DN18" s="681"/>
      <c r="DO18" s="681"/>
      <c r="DP18" s="682"/>
      <c r="DQ18" s="686" t="s">
        <v>226</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1113</v>
      </c>
      <c r="S19" s="681"/>
      <c r="T19" s="681"/>
      <c r="U19" s="681"/>
      <c r="V19" s="681"/>
      <c r="W19" s="681"/>
      <c r="X19" s="681"/>
      <c r="Y19" s="682"/>
      <c r="Z19" s="713">
        <v>0</v>
      </c>
      <c r="AA19" s="713"/>
      <c r="AB19" s="713"/>
      <c r="AC19" s="713"/>
      <c r="AD19" s="714">
        <v>1113</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7407</v>
      </c>
      <c r="BH19" s="681"/>
      <c r="BI19" s="681"/>
      <c r="BJ19" s="681"/>
      <c r="BK19" s="681"/>
      <c r="BL19" s="681"/>
      <c r="BM19" s="681"/>
      <c r="BN19" s="682"/>
      <c r="BO19" s="713">
        <v>3.2</v>
      </c>
      <c r="BP19" s="713"/>
      <c r="BQ19" s="713"/>
      <c r="BR19" s="713"/>
      <c r="BS19" s="686" t="s">
        <v>137</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226</v>
      </c>
      <c r="DA19" s="713"/>
      <c r="DB19" s="713"/>
      <c r="DC19" s="713"/>
      <c r="DD19" s="686" t="s">
        <v>226</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889</v>
      </c>
      <c r="S20" s="681"/>
      <c r="T20" s="681"/>
      <c r="U20" s="681"/>
      <c r="V20" s="681"/>
      <c r="W20" s="681"/>
      <c r="X20" s="681"/>
      <c r="Y20" s="682"/>
      <c r="Z20" s="713">
        <v>0</v>
      </c>
      <c r="AA20" s="713"/>
      <c r="AB20" s="713"/>
      <c r="AC20" s="713"/>
      <c r="AD20" s="714">
        <v>889</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7407</v>
      </c>
      <c r="BH20" s="681"/>
      <c r="BI20" s="681"/>
      <c r="BJ20" s="681"/>
      <c r="BK20" s="681"/>
      <c r="BL20" s="681"/>
      <c r="BM20" s="681"/>
      <c r="BN20" s="682"/>
      <c r="BO20" s="713">
        <v>3.2</v>
      </c>
      <c r="BP20" s="713"/>
      <c r="BQ20" s="713"/>
      <c r="BR20" s="713"/>
      <c r="BS20" s="686" t="s">
        <v>226</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4096611</v>
      </c>
      <c r="CS20" s="681"/>
      <c r="CT20" s="681"/>
      <c r="CU20" s="681"/>
      <c r="CV20" s="681"/>
      <c r="CW20" s="681"/>
      <c r="CX20" s="681"/>
      <c r="CY20" s="682"/>
      <c r="CZ20" s="713">
        <v>100</v>
      </c>
      <c r="DA20" s="713"/>
      <c r="DB20" s="713"/>
      <c r="DC20" s="713"/>
      <c r="DD20" s="686">
        <v>618126</v>
      </c>
      <c r="DE20" s="681"/>
      <c r="DF20" s="681"/>
      <c r="DG20" s="681"/>
      <c r="DH20" s="681"/>
      <c r="DI20" s="681"/>
      <c r="DJ20" s="681"/>
      <c r="DK20" s="681"/>
      <c r="DL20" s="681"/>
      <c r="DM20" s="681"/>
      <c r="DN20" s="681"/>
      <c r="DO20" s="681"/>
      <c r="DP20" s="682"/>
      <c r="DQ20" s="686">
        <v>2632558</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388</v>
      </c>
      <c r="S21" s="681"/>
      <c r="T21" s="681"/>
      <c r="U21" s="681"/>
      <c r="V21" s="681"/>
      <c r="W21" s="681"/>
      <c r="X21" s="681"/>
      <c r="Y21" s="682"/>
      <c r="Z21" s="713">
        <v>0</v>
      </c>
      <c r="AA21" s="713"/>
      <c r="AB21" s="713"/>
      <c r="AC21" s="713"/>
      <c r="AD21" s="714">
        <v>388</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7407</v>
      </c>
      <c r="BH21" s="681"/>
      <c r="BI21" s="681"/>
      <c r="BJ21" s="681"/>
      <c r="BK21" s="681"/>
      <c r="BL21" s="681"/>
      <c r="BM21" s="681"/>
      <c r="BN21" s="682"/>
      <c r="BO21" s="713">
        <v>3.2</v>
      </c>
      <c r="BP21" s="713"/>
      <c r="BQ21" s="713"/>
      <c r="BR21" s="713"/>
      <c r="BS21" s="686" t="s">
        <v>226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1997840</v>
      </c>
      <c r="S22" s="681"/>
      <c r="T22" s="681"/>
      <c r="U22" s="681"/>
      <c r="V22" s="681"/>
      <c r="W22" s="681"/>
      <c r="X22" s="681"/>
      <c r="Y22" s="682"/>
      <c r="Z22" s="713">
        <v>47.1</v>
      </c>
      <c r="AA22" s="713"/>
      <c r="AB22" s="713"/>
      <c r="AC22" s="713"/>
      <c r="AD22" s="714">
        <v>1808901</v>
      </c>
      <c r="AE22" s="714"/>
      <c r="AF22" s="714"/>
      <c r="AG22" s="714"/>
      <c r="AH22" s="714"/>
      <c r="AI22" s="714"/>
      <c r="AJ22" s="714"/>
      <c r="AK22" s="714"/>
      <c r="AL22" s="683">
        <v>83.1</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226</v>
      </c>
      <c r="BH22" s="681"/>
      <c r="BI22" s="681"/>
      <c r="BJ22" s="681"/>
      <c r="BK22" s="681"/>
      <c r="BL22" s="681"/>
      <c r="BM22" s="681"/>
      <c r="BN22" s="682"/>
      <c r="BO22" s="713" t="s">
        <v>137</v>
      </c>
      <c r="BP22" s="713"/>
      <c r="BQ22" s="713"/>
      <c r="BR22" s="713"/>
      <c r="BS22" s="686" t="s">
        <v>226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1808901</v>
      </c>
      <c r="S23" s="681"/>
      <c r="T23" s="681"/>
      <c r="U23" s="681"/>
      <c r="V23" s="681"/>
      <c r="W23" s="681"/>
      <c r="X23" s="681"/>
      <c r="Y23" s="682"/>
      <c r="Z23" s="713">
        <v>42.7</v>
      </c>
      <c r="AA23" s="713"/>
      <c r="AB23" s="713"/>
      <c r="AC23" s="713"/>
      <c r="AD23" s="714">
        <v>1808901</v>
      </c>
      <c r="AE23" s="714"/>
      <c r="AF23" s="714"/>
      <c r="AG23" s="714"/>
      <c r="AH23" s="714"/>
      <c r="AI23" s="714"/>
      <c r="AJ23" s="714"/>
      <c r="AK23" s="714"/>
      <c r="AL23" s="683">
        <v>83.1</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226</v>
      </c>
      <c r="BP23" s="713"/>
      <c r="BQ23" s="713"/>
      <c r="BR23" s="713"/>
      <c r="BS23" s="686" t="s">
        <v>137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188939</v>
      </c>
      <c r="S24" s="681"/>
      <c r="T24" s="681"/>
      <c r="U24" s="681"/>
      <c r="V24" s="681"/>
      <c r="W24" s="681"/>
      <c r="X24" s="681"/>
      <c r="Y24" s="682"/>
      <c r="Z24" s="713">
        <v>4.5</v>
      </c>
      <c r="AA24" s="713"/>
      <c r="AB24" s="713"/>
      <c r="AC24" s="713"/>
      <c r="AD24" s="714" t="s">
        <v>137</v>
      </c>
      <c r="AE24" s="714"/>
      <c r="AF24" s="714"/>
      <c r="AG24" s="714"/>
      <c r="AH24" s="714"/>
      <c r="AI24" s="714"/>
      <c r="AJ24" s="714"/>
      <c r="AK24" s="714"/>
      <c r="AL24" s="683" t="s">
        <v>137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226</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1224923</v>
      </c>
      <c r="CS24" s="736"/>
      <c r="CT24" s="736"/>
      <c r="CU24" s="736"/>
      <c r="CV24" s="736"/>
      <c r="CW24" s="736"/>
      <c r="CX24" s="736"/>
      <c r="CY24" s="779"/>
      <c r="CZ24" s="780">
        <v>29.9</v>
      </c>
      <c r="DA24" s="751"/>
      <c r="DB24" s="751"/>
      <c r="DC24" s="783"/>
      <c r="DD24" s="778">
        <v>1022171</v>
      </c>
      <c r="DE24" s="736"/>
      <c r="DF24" s="736"/>
      <c r="DG24" s="736"/>
      <c r="DH24" s="736"/>
      <c r="DI24" s="736"/>
      <c r="DJ24" s="736"/>
      <c r="DK24" s="779"/>
      <c r="DL24" s="778">
        <v>1010603</v>
      </c>
      <c r="DM24" s="736"/>
      <c r="DN24" s="736"/>
      <c r="DO24" s="736"/>
      <c r="DP24" s="736"/>
      <c r="DQ24" s="736"/>
      <c r="DR24" s="736"/>
      <c r="DS24" s="736"/>
      <c r="DT24" s="736"/>
      <c r="DU24" s="736"/>
      <c r="DV24" s="779"/>
      <c r="DW24" s="780">
        <v>45.2</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226</v>
      </c>
      <c r="S25" s="681"/>
      <c r="T25" s="681"/>
      <c r="U25" s="681"/>
      <c r="V25" s="681"/>
      <c r="W25" s="681"/>
      <c r="X25" s="681"/>
      <c r="Y25" s="682"/>
      <c r="Z25" s="713" t="s">
        <v>137</v>
      </c>
      <c r="AA25" s="713"/>
      <c r="AB25" s="713"/>
      <c r="AC25" s="713"/>
      <c r="AD25" s="714" t="s">
        <v>226</v>
      </c>
      <c r="AE25" s="714"/>
      <c r="AF25" s="714"/>
      <c r="AG25" s="714"/>
      <c r="AH25" s="714"/>
      <c r="AI25" s="714"/>
      <c r="AJ25" s="714"/>
      <c r="AK25" s="714"/>
      <c r="AL25" s="683" t="s">
        <v>137</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672859</v>
      </c>
      <c r="CS25" s="699"/>
      <c r="CT25" s="699"/>
      <c r="CU25" s="699"/>
      <c r="CV25" s="699"/>
      <c r="CW25" s="699"/>
      <c r="CX25" s="699"/>
      <c r="CY25" s="700"/>
      <c r="CZ25" s="683">
        <v>16.399999999999999</v>
      </c>
      <c r="DA25" s="701"/>
      <c r="DB25" s="701"/>
      <c r="DC25" s="702"/>
      <c r="DD25" s="686">
        <v>629609</v>
      </c>
      <c r="DE25" s="699"/>
      <c r="DF25" s="699"/>
      <c r="DG25" s="699"/>
      <c r="DH25" s="699"/>
      <c r="DI25" s="699"/>
      <c r="DJ25" s="699"/>
      <c r="DK25" s="700"/>
      <c r="DL25" s="686">
        <v>622608</v>
      </c>
      <c r="DM25" s="699"/>
      <c r="DN25" s="699"/>
      <c r="DO25" s="699"/>
      <c r="DP25" s="699"/>
      <c r="DQ25" s="699"/>
      <c r="DR25" s="699"/>
      <c r="DS25" s="699"/>
      <c r="DT25" s="699"/>
      <c r="DU25" s="699"/>
      <c r="DV25" s="700"/>
      <c r="DW25" s="683">
        <v>27.9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2355715</v>
      </c>
      <c r="S26" s="681"/>
      <c r="T26" s="681"/>
      <c r="U26" s="681"/>
      <c r="V26" s="681"/>
      <c r="W26" s="681"/>
      <c r="X26" s="681"/>
      <c r="Y26" s="682"/>
      <c r="Z26" s="713">
        <v>55.6</v>
      </c>
      <c r="AA26" s="713"/>
      <c r="AB26" s="713"/>
      <c r="AC26" s="713"/>
      <c r="AD26" s="714">
        <v>2166776</v>
      </c>
      <c r="AE26" s="714"/>
      <c r="AF26" s="714"/>
      <c r="AG26" s="714"/>
      <c r="AH26" s="714"/>
      <c r="AI26" s="714"/>
      <c r="AJ26" s="714"/>
      <c r="AK26" s="714"/>
      <c r="AL26" s="683">
        <v>99.6</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226</v>
      </c>
      <c r="BH26" s="681"/>
      <c r="BI26" s="681"/>
      <c r="BJ26" s="681"/>
      <c r="BK26" s="681"/>
      <c r="BL26" s="681"/>
      <c r="BM26" s="681"/>
      <c r="BN26" s="682"/>
      <c r="BO26" s="713" t="s">
        <v>226</v>
      </c>
      <c r="BP26" s="713"/>
      <c r="BQ26" s="713"/>
      <c r="BR26" s="713"/>
      <c r="BS26" s="686" t="s">
        <v>137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382098</v>
      </c>
      <c r="CS26" s="681"/>
      <c r="CT26" s="681"/>
      <c r="CU26" s="681"/>
      <c r="CV26" s="681"/>
      <c r="CW26" s="681"/>
      <c r="CX26" s="681"/>
      <c r="CY26" s="682"/>
      <c r="CZ26" s="683">
        <v>9.3000000000000007</v>
      </c>
      <c r="DA26" s="701"/>
      <c r="DB26" s="701"/>
      <c r="DC26" s="702"/>
      <c r="DD26" s="686">
        <v>368091</v>
      </c>
      <c r="DE26" s="681"/>
      <c r="DF26" s="681"/>
      <c r="DG26" s="681"/>
      <c r="DH26" s="681"/>
      <c r="DI26" s="681"/>
      <c r="DJ26" s="681"/>
      <c r="DK26" s="682"/>
      <c r="DL26" s="686" t="s">
        <v>226</v>
      </c>
      <c r="DM26" s="681"/>
      <c r="DN26" s="681"/>
      <c r="DO26" s="681"/>
      <c r="DP26" s="681"/>
      <c r="DQ26" s="681"/>
      <c r="DR26" s="681"/>
      <c r="DS26" s="681"/>
      <c r="DT26" s="681"/>
      <c r="DU26" s="681"/>
      <c r="DV26" s="682"/>
      <c r="DW26" s="683" t="s">
        <v>226</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t="s">
        <v>226</v>
      </c>
      <c r="S27" s="681"/>
      <c r="T27" s="681"/>
      <c r="U27" s="681"/>
      <c r="V27" s="681"/>
      <c r="W27" s="681"/>
      <c r="X27" s="681"/>
      <c r="Y27" s="682"/>
      <c r="Z27" s="713" t="s">
        <v>226</v>
      </c>
      <c r="AA27" s="713"/>
      <c r="AB27" s="713"/>
      <c r="AC27" s="713"/>
      <c r="AD27" s="714" t="s">
        <v>226</v>
      </c>
      <c r="AE27" s="714"/>
      <c r="AF27" s="714"/>
      <c r="AG27" s="714"/>
      <c r="AH27" s="714"/>
      <c r="AI27" s="714"/>
      <c r="AJ27" s="714"/>
      <c r="AK27" s="714"/>
      <c r="AL27" s="683" t="s">
        <v>137</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230835</v>
      </c>
      <c r="BH27" s="681"/>
      <c r="BI27" s="681"/>
      <c r="BJ27" s="681"/>
      <c r="BK27" s="681"/>
      <c r="BL27" s="681"/>
      <c r="BM27" s="681"/>
      <c r="BN27" s="682"/>
      <c r="BO27" s="713">
        <v>100</v>
      </c>
      <c r="BP27" s="713"/>
      <c r="BQ27" s="713"/>
      <c r="BR27" s="713"/>
      <c r="BS27" s="686" t="s">
        <v>226</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234094</v>
      </c>
      <c r="CS27" s="699"/>
      <c r="CT27" s="699"/>
      <c r="CU27" s="699"/>
      <c r="CV27" s="699"/>
      <c r="CW27" s="699"/>
      <c r="CX27" s="699"/>
      <c r="CY27" s="700"/>
      <c r="CZ27" s="683">
        <v>5.7</v>
      </c>
      <c r="DA27" s="701"/>
      <c r="DB27" s="701"/>
      <c r="DC27" s="702"/>
      <c r="DD27" s="686">
        <v>74592</v>
      </c>
      <c r="DE27" s="699"/>
      <c r="DF27" s="699"/>
      <c r="DG27" s="699"/>
      <c r="DH27" s="699"/>
      <c r="DI27" s="699"/>
      <c r="DJ27" s="699"/>
      <c r="DK27" s="700"/>
      <c r="DL27" s="686">
        <v>70025</v>
      </c>
      <c r="DM27" s="699"/>
      <c r="DN27" s="699"/>
      <c r="DO27" s="699"/>
      <c r="DP27" s="699"/>
      <c r="DQ27" s="699"/>
      <c r="DR27" s="699"/>
      <c r="DS27" s="699"/>
      <c r="DT27" s="699"/>
      <c r="DU27" s="699"/>
      <c r="DV27" s="700"/>
      <c r="DW27" s="683">
        <v>3.1</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12322</v>
      </c>
      <c r="S28" s="681"/>
      <c r="T28" s="681"/>
      <c r="U28" s="681"/>
      <c r="V28" s="681"/>
      <c r="W28" s="681"/>
      <c r="X28" s="681"/>
      <c r="Y28" s="682"/>
      <c r="Z28" s="713">
        <v>0.3</v>
      </c>
      <c r="AA28" s="713"/>
      <c r="AB28" s="713"/>
      <c r="AC28" s="713"/>
      <c r="AD28" s="714" t="s">
        <v>226</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317970</v>
      </c>
      <c r="CS28" s="681"/>
      <c r="CT28" s="681"/>
      <c r="CU28" s="681"/>
      <c r="CV28" s="681"/>
      <c r="CW28" s="681"/>
      <c r="CX28" s="681"/>
      <c r="CY28" s="682"/>
      <c r="CZ28" s="683">
        <v>7.8</v>
      </c>
      <c r="DA28" s="701"/>
      <c r="DB28" s="701"/>
      <c r="DC28" s="702"/>
      <c r="DD28" s="686">
        <v>317970</v>
      </c>
      <c r="DE28" s="681"/>
      <c r="DF28" s="681"/>
      <c r="DG28" s="681"/>
      <c r="DH28" s="681"/>
      <c r="DI28" s="681"/>
      <c r="DJ28" s="681"/>
      <c r="DK28" s="682"/>
      <c r="DL28" s="686">
        <v>317970</v>
      </c>
      <c r="DM28" s="681"/>
      <c r="DN28" s="681"/>
      <c r="DO28" s="681"/>
      <c r="DP28" s="681"/>
      <c r="DQ28" s="681"/>
      <c r="DR28" s="681"/>
      <c r="DS28" s="681"/>
      <c r="DT28" s="681"/>
      <c r="DU28" s="681"/>
      <c r="DV28" s="682"/>
      <c r="DW28" s="683">
        <v>14.2</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49806</v>
      </c>
      <c r="S29" s="681"/>
      <c r="T29" s="681"/>
      <c r="U29" s="681"/>
      <c r="V29" s="681"/>
      <c r="W29" s="681"/>
      <c r="X29" s="681"/>
      <c r="Y29" s="682"/>
      <c r="Z29" s="713">
        <v>1.2</v>
      </c>
      <c r="AA29" s="713"/>
      <c r="AB29" s="713"/>
      <c r="AC29" s="713"/>
      <c r="AD29" s="714">
        <v>536</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303</v>
      </c>
      <c r="CG29" s="720"/>
      <c r="CH29" s="720"/>
      <c r="CI29" s="720"/>
      <c r="CJ29" s="720"/>
      <c r="CK29" s="720"/>
      <c r="CL29" s="720"/>
      <c r="CM29" s="720"/>
      <c r="CN29" s="720"/>
      <c r="CO29" s="720"/>
      <c r="CP29" s="720"/>
      <c r="CQ29" s="721"/>
      <c r="CR29" s="680">
        <v>317969</v>
      </c>
      <c r="CS29" s="699"/>
      <c r="CT29" s="699"/>
      <c r="CU29" s="699"/>
      <c r="CV29" s="699"/>
      <c r="CW29" s="699"/>
      <c r="CX29" s="699"/>
      <c r="CY29" s="700"/>
      <c r="CZ29" s="683">
        <v>7.8</v>
      </c>
      <c r="DA29" s="701"/>
      <c r="DB29" s="701"/>
      <c r="DC29" s="702"/>
      <c r="DD29" s="686">
        <v>317969</v>
      </c>
      <c r="DE29" s="699"/>
      <c r="DF29" s="699"/>
      <c r="DG29" s="699"/>
      <c r="DH29" s="699"/>
      <c r="DI29" s="699"/>
      <c r="DJ29" s="699"/>
      <c r="DK29" s="700"/>
      <c r="DL29" s="686">
        <v>317969</v>
      </c>
      <c r="DM29" s="699"/>
      <c r="DN29" s="699"/>
      <c r="DO29" s="699"/>
      <c r="DP29" s="699"/>
      <c r="DQ29" s="699"/>
      <c r="DR29" s="699"/>
      <c r="DS29" s="699"/>
      <c r="DT29" s="699"/>
      <c r="DU29" s="699"/>
      <c r="DV29" s="700"/>
      <c r="DW29" s="683">
        <v>14.2</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8053</v>
      </c>
      <c r="S30" s="681"/>
      <c r="T30" s="681"/>
      <c r="U30" s="681"/>
      <c r="V30" s="681"/>
      <c r="W30" s="681"/>
      <c r="X30" s="681"/>
      <c r="Y30" s="682"/>
      <c r="Z30" s="713">
        <v>0.2</v>
      </c>
      <c r="AA30" s="713"/>
      <c r="AB30" s="713"/>
      <c r="AC30" s="713"/>
      <c r="AD30" s="714" t="s">
        <v>226</v>
      </c>
      <c r="AE30" s="714"/>
      <c r="AF30" s="714"/>
      <c r="AG30" s="714"/>
      <c r="AH30" s="714"/>
      <c r="AI30" s="714"/>
      <c r="AJ30" s="714"/>
      <c r="AK30" s="714"/>
      <c r="AL30" s="683" t="s">
        <v>226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309678</v>
      </c>
      <c r="CS30" s="681"/>
      <c r="CT30" s="681"/>
      <c r="CU30" s="681"/>
      <c r="CV30" s="681"/>
      <c r="CW30" s="681"/>
      <c r="CX30" s="681"/>
      <c r="CY30" s="682"/>
      <c r="CZ30" s="683">
        <v>7.6</v>
      </c>
      <c r="DA30" s="701"/>
      <c r="DB30" s="701"/>
      <c r="DC30" s="702"/>
      <c r="DD30" s="686">
        <v>309678</v>
      </c>
      <c r="DE30" s="681"/>
      <c r="DF30" s="681"/>
      <c r="DG30" s="681"/>
      <c r="DH30" s="681"/>
      <c r="DI30" s="681"/>
      <c r="DJ30" s="681"/>
      <c r="DK30" s="682"/>
      <c r="DL30" s="686">
        <v>309678</v>
      </c>
      <c r="DM30" s="681"/>
      <c r="DN30" s="681"/>
      <c r="DO30" s="681"/>
      <c r="DP30" s="681"/>
      <c r="DQ30" s="681"/>
      <c r="DR30" s="681"/>
      <c r="DS30" s="681"/>
      <c r="DT30" s="681"/>
      <c r="DU30" s="681"/>
      <c r="DV30" s="682"/>
      <c r="DW30" s="683">
        <v>13.9</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846635</v>
      </c>
      <c r="S31" s="681"/>
      <c r="T31" s="681"/>
      <c r="U31" s="681"/>
      <c r="V31" s="681"/>
      <c r="W31" s="681"/>
      <c r="X31" s="681"/>
      <c r="Y31" s="682"/>
      <c r="Z31" s="713">
        <v>20</v>
      </c>
      <c r="AA31" s="713"/>
      <c r="AB31" s="713"/>
      <c r="AC31" s="713"/>
      <c r="AD31" s="714" t="s">
        <v>226</v>
      </c>
      <c r="AE31" s="714"/>
      <c r="AF31" s="714"/>
      <c r="AG31" s="714"/>
      <c r="AH31" s="714"/>
      <c r="AI31" s="714"/>
      <c r="AJ31" s="714"/>
      <c r="AK31" s="714"/>
      <c r="AL31" s="683" t="s">
        <v>137</v>
      </c>
      <c r="AM31" s="684"/>
      <c r="AN31" s="684"/>
      <c r="AO31" s="715"/>
      <c r="AP31" s="754" t="s">
        <v>309</v>
      </c>
      <c r="AQ31" s="755"/>
      <c r="AR31" s="755"/>
      <c r="AS31" s="755"/>
      <c r="AT31" s="760" t="s">
        <v>310</v>
      </c>
      <c r="AU31" s="231"/>
      <c r="AV31" s="231"/>
      <c r="AW31" s="231"/>
      <c r="AX31" s="746" t="s">
        <v>187</v>
      </c>
      <c r="AY31" s="747"/>
      <c r="AZ31" s="747"/>
      <c r="BA31" s="747"/>
      <c r="BB31" s="747"/>
      <c r="BC31" s="747"/>
      <c r="BD31" s="747"/>
      <c r="BE31" s="747"/>
      <c r="BF31" s="748"/>
      <c r="BG31" s="749">
        <v>98.5</v>
      </c>
      <c r="BH31" s="750"/>
      <c r="BI31" s="750"/>
      <c r="BJ31" s="750"/>
      <c r="BK31" s="750"/>
      <c r="BL31" s="750"/>
      <c r="BM31" s="751">
        <v>96.2</v>
      </c>
      <c r="BN31" s="750"/>
      <c r="BO31" s="750"/>
      <c r="BP31" s="750"/>
      <c r="BQ31" s="752"/>
      <c r="BR31" s="749">
        <v>98.1</v>
      </c>
      <c r="BS31" s="750"/>
      <c r="BT31" s="750"/>
      <c r="BU31" s="750"/>
      <c r="BV31" s="750"/>
      <c r="BW31" s="750"/>
      <c r="BX31" s="751">
        <v>95.8</v>
      </c>
      <c r="BY31" s="750"/>
      <c r="BZ31" s="750"/>
      <c r="CA31" s="750"/>
      <c r="CB31" s="752"/>
      <c r="CD31" s="770"/>
      <c r="CE31" s="771"/>
      <c r="CF31" s="719" t="s">
        <v>311</v>
      </c>
      <c r="CG31" s="720"/>
      <c r="CH31" s="720"/>
      <c r="CI31" s="720"/>
      <c r="CJ31" s="720"/>
      <c r="CK31" s="720"/>
      <c r="CL31" s="720"/>
      <c r="CM31" s="720"/>
      <c r="CN31" s="720"/>
      <c r="CO31" s="720"/>
      <c r="CP31" s="720"/>
      <c r="CQ31" s="721"/>
      <c r="CR31" s="680">
        <v>8291</v>
      </c>
      <c r="CS31" s="699"/>
      <c r="CT31" s="699"/>
      <c r="CU31" s="699"/>
      <c r="CV31" s="699"/>
      <c r="CW31" s="699"/>
      <c r="CX31" s="699"/>
      <c r="CY31" s="700"/>
      <c r="CZ31" s="683">
        <v>0.2</v>
      </c>
      <c r="DA31" s="701"/>
      <c r="DB31" s="701"/>
      <c r="DC31" s="702"/>
      <c r="DD31" s="686">
        <v>8291</v>
      </c>
      <c r="DE31" s="699"/>
      <c r="DF31" s="699"/>
      <c r="DG31" s="699"/>
      <c r="DH31" s="699"/>
      <c r="DI31" s="699"/>
      <c r="DJ31" s="699"/>
      <c r="DK31" s="700"/>
      <c r="DL31" s="686">
        <v>8291</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63" t="s">
        <v>312</v>
      </c>
      <c r="C32" s="764"/>
      <c r="D32" s="764"/>
      <c r="E32" s="764"/>
      <c r="F32" s="764"/>
      <c r="G32" s="764"/>
      <c r="H32" s="764"/>
      <c r="I32" s="764"/>
      <c r="J32" s="764"/>
      <c r="K32" s="764"/>
      <c r="L32" s="764"/>
      <c r="M32" s="764"/>
      <c r="N32" s="764"/>
      <c r="O32" s="764"/>
      <c r="P32" s="764"/>
      <c r="Q32" s="765"/>
      <c r="R32" s="680" t="s">
        <v>226</v>
      </c>
      <c r="S32" s="681"/>
      <c r="T32" s="681"/>
      <c r="U32" s="681"/>
      <c r="V32" s="681"/>
      <c r="W32" s="681"/>
      <c r="X32" s="681"/>
      <c r="Y32" s="682"/>
      <c r="Z32" s="713" t="s">
        <v>137</v>
      </c>
      <c r="AA32" s="713"/>
      <c r="AB32" s="713"/>
      <c r="AC32" s="713"/>
      <c r="AD32" s="714" t="s">
        <v>137</v>
      </c>
      <c r="AE32" s="714"/>
      <c r="AF32" s="714"/>
      <c r="AG32" s="714"/>
      <c r="AH32" s="714"/>
      <c r="AI32" s="714"/>
      <c r="AJ32" s="714"/>
      <c r="AK32" s="714"/>
      <c r="AL32" s="683" t="s">
        <v>137</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99.2</v>
      </c>
      <c r="BH32" s="699"/>
      <c r="BI32" s="699"/>
      <c r="BJ32" s="699"/>
      <c r="BK32" s="699"/>
      <c r="BL32" s="699"/>
      <c r="BM32" s="684">
        <v>97</v>
      </c>
      <c r="BN32" s="745"/>
      <c r="BO32" s="745"/>
      <c r="BP32" s="745"/>
      <c r="BQ32" s="726"/>
      <c r="BR32" s="753">
        <v>98.4</v>
      </c>
      <c r="BS32" s="699"/>
      <c r="BT32" s="699"/>
      <c r="BU32" s="699"/>
      <c r="BV32" s="699"/>
      <c r="BW32" s="699"/>
      <c r="BX32" s="684">
        <v>96.7</v>
      </c>
      <c r="BY32" s="745"/>
      <c r="BZ32" s="745"/>
      <c r="CA32" s="745"/>
      <c r="CB32" s="726"/>
      <c r="CD32" s="772"/>
      <c r="CE32" s="773"/>
      <c r="CF32" s="719" t="s">
        <v>315</v>
      </c>
      <c r="CG32" s="720"/>
      <c r="CH32" s="720"/>
      <c r="CI32" s="720"/>
      <c r="CJ32" s="720"/>
      <c r="CK32" s="720"/>
      <c r="CL32" s="720"/>
      <c r="CM32" s="720"/>
      <c r="CN32" s="720"/>
      <c r="CO32" s="720"/>
      <c r="CP32" s="720"/>
      <c r="CQ32" s="721"/>
      <c r="CR32" s="680">
        <v>1</v>
      </c>
      <c r="CS32" s="681"/>
      <c r="CT32" s="681"/>
      <c r="CU32" s="681"/>
      <c r="CV32" s="681"/>
      <c r="CW32" s="681"/>
      <c r="CX32" s="681"/>
      <c r="CY32" s="682"/>
      <c r="CZ32" s="683">
        <v>0</v>
      </c>
      <c r="DA32" s="701"/>
      <c r="DB32" s="701"/>
      <c r="DC32" s="702"/>
      <c r="DD32" s="686">
        <v>1</v>
      </c>
      <c r="DE32" s="681"/>
      <c r="DF32" s="681"/>
      <c r="DG32" s="681"/>
      <c r="DH32" s="681"/>
      <c r="DI32" s="681"/>
      <c r="DJ32" s="681"/>
      <c r="DK32" s="682"/>
      <c r="DL32" s="686">
        <v>1</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180126</v>
      </c>
      <c r="S33" s="681"/>
      <c r="T33" s="681"/>
      <c r="U33" s="681"/>
      <c r="V33" s="681"/>
      <c r="W33" s="681"/>
      <c r="X33" s="681"/>
      <c r="Y33" s="682"/>
      <c r="Z33" s="713">
        <v>4.2</v>
      </c>
      <c r="AA33" s="713"/>
      <c r="AB33" s="713"/>
      <c r="AC33" s="713"/>
      <c r="AD33" s="714" t="s">
        <v>137</v>
      </c>
      <c r="AE33" s="714"/>
      <c r="AF33" s="714"/>
      <c r="AG33" s="714"/>
      <c r="AH33" s="714"/>
      <c r="AI33" s="714"/>
      <c r="AJ33" s="714"/>
      <c r="AK33" s="714"/>
      <c r="AL33" s="683" t="s">
        <v>137</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97.4</v>
      </c>
      <c r="BH33" s="665"/>
      <c r="BI33" s="665"/>
      <c r="BJ33" s="665"/>
      <c r="BK33" s="665"/>
      <c r="BL33" s="665"/>
      <c r="BM33" s="707">
        <v>94</v>
      </c>
      <c r="BN33" s="665"/>
      <c r="BO33" s="665"/>
      <c r="BP33" s="665"/>
      <c r="BQ33" s="709"/>
      <c r="BR33" s="744">
        <v>97.1</v>
      </c>
      <c r="BS33" s="665"/>
      <c r="BT33" s="665"/>
      <c r="BU33" s="665"/>
      <c r="BV33" s="665"/>
      <c r="BW33" s="665"/>
      <c r="BX33" s="707">
        <v>93.6</v>
      </c>
      <c r="BY33" s="665"/>
      <c r="BZ33" s="665"/>
      <c r="CA33" s="665"/>
      <c r="CB33" s="709"/>
      <c r="CD33" s="719" t="s">
        <v>318</v>
      </c>
      <c r="CE33" s="720"/>
      <c r="CF33" s="720"/>
      <c r="CG33" s="720"/>
      <c r="CH33" s="720"/>
      <c r="CI33" s="720"/>
      <c r="CJ33" s="720"/>
      <c r="CK33" s="720"/>
      <c r="CL33" s="720"/>
      <c r="CM33" s="720"/>
      <c r="CN33" s="720"/>
      <c r="CO33" s="720"/>
      <c r="CP33" s="720"/>
      <c r="CQ33" s="721"/>
      <c r="CR33" s="680">
        <v>2251768</v>
      </c>
      <c r="CS33" s="699"/>
      <c r="CT33" s="699"/>
      <c r="CU33" s="699"/>
      <c r="CV33" s="699"/>
      <c r="CW33" s="699"/>
      <c r="CX33" s="699"/>
      <c r="CY33" s="700"/>
      <c r="CZ33" s="683">
        <v>55</v>
      </c>
      <c r="DA33" s="701"/>
      <c r="DB33" s="701"/>
      <c r="DC33" s="702"/>
      <c r="DD33" s="686">
        <v>1512484</v>
      </c>
      <c r="DE33" s="699"/>
      <c r="DF33" s="699"/>
      <c r="DG33" s="699"/>
      <c r="DH33" s="699"/>
      <c r="DI33" s="699"/>
      <c r="DJ33" s="699"/>
      <c r="DK33" s="700"/>
      <c r="DL33" s="686">
        <v>966213</v>
      </c>
      <c r="DM33" s="699"/>
      <c r="DN33" s="699"/>
      <c r="DO33" s="699"/>
      <c r="DP33" s="699"/>
      <c r="DQ33" s="699"/>
      <c r="DR33" s="699"/>
      <c r="DS33" s="699"/>
      <c r="DT33" s="699"/>
      <c r="DU33" s="699"/>
      <c r="DV33" s="700"/>
      <c r="DW33" s="683">
        <v>43.2</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46325</v>
      </c>
      <c r="S34" s="681"/>
      <c r="T34" s="681"/>
      <c r="U34" s="681"/>
      <c r="V34" s="681"/>
      <c r="W34" s="681"/>
      <c r="X34" s="681"/>
      <c r="Y34" s="682"/>
      <c r="Z34" s="713">
        <v>1.1000000000000001</v>
      </c>
      <c r="AA34" s="713"/>
      <c r="AB34" s="713"/>
      <c r="AC34" s="713"/>
      <c r="AD34" s="714">
        <v>8217</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559530</v>
      </c>
      <c r="CS34" s="681"/>
      <c r="CT34" s="681"/>
      <c r="CU34" s="681"/>
      <c r="CV34" s="681"/>
      <c r="CW34" s="681"/>
      <c r="CX34" s="681"/>
      <c r="CY34" s="682"/>
      <c r="CZ34" s="683">
        <v>13.7</v>
      </c>
      <c r="DA34" s="701"/>
      <c r="DB34" s="701"/>
      <c r="DC34" s="702"/>
      <c r="DD34" s="686">
        <v>419736</v>
      </c>
      <c r="DE34" s="681"/>
      <c r="DF34" s="681"/>
      <c r="DG34" s="681"/>
      <c r="DH34" s="681"/>
      <c r="DI34" s="681"/>
      <c r="DJ34" s="681"/>
      <c r="DK34" s="682"/>
      <c r="DL34" s="686">
        <v>326056</v>
      </c>
      <c r="DM34" s="681"/>
      <c r="DN34" s="681"/>
      <c r="DO34" s="681"/>
      <c r="DP34" s="681"/>
      <c r="DQ34" s="681"/>
      <c r="DR34" s="681"/>
      <c r="DS34" s="681"/>
      <c r="DT34" s="681"/>
      <c r="DU34" s="681"/>
      <c r="DV34" s="682"/>
      <c r="DW34" s="683">
        <v>14.6</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6275</v>
      </c>
      <c r="S35" s="681"/>
      <c r="T35" s="681"/>
      <c r="U35" s="681"/>
      <c r="V35" s="681"/>
      <c r="W35" s="681"/>
      <c r="X35" s="681"/>
      <c r="Y35" s="682"/>
      <c r="Z35" s="713">
        <v>0.1</v>
      </c>
      <c r="AA35" s="713"/>
      <c r="AB35" s="713"/>
      <c r="AC35" s="713"/>
      <c r="AD35" s="714" t="s">
        <v>226</v>
      </c>
      <c r="AE35" s="714"/>
      <c r="AF35" s="714"/>
      <c r="AG35" s="714"/>
      <c r="AH35" s="714"/>
      <c r="AI35" s="714"/>
      <c r="AJ35" s="714"/>
      <c r="AK35" s="714"/>
      <c r="AL35" s="683" t="s">
        <v>137</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55727</v>
      </c>
      <c r="CS35" s="699"/>
      <c r="CT35" s="699"/>
      <c r="CU35" s="699"/>
      <c r="CV35" s="699"/>
      <c r="CW35" s="699"/>
      <c r="CX35" s="699"/>
      <c r="CY35" s="700"/>
      <c r="CZ35" s="683">
        <v>1.4</v>
      </c>
      <c r="DA35" s="701"/>
      <c r="DB35" s="701"/>
      <c r="DC35" s="702"/>
      <c r="DD35" s="686">
        <v>28214</v>
      </c>
      <c r="DE35" s="699"/>
      <c r="DF35" s="699"/>
      <c r="DG35" s="699"/>
      <c r="DH35" s="699"/>
      <c r="DI35" s="699"/>
      <c r="DJ35" s="699"/>
      <c r="DK35" s="700"/>
      <c r="DL35" s="686">
        <v>28214</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39743</v>
      </c>
      <c r="S36" s="681"/>
      <c r="T36" s="681"/>
      <c r="U36" s="681"/>
      <c r="V36" s="681"/>
      <c r="W36" s="681"/>
      <c r="X36" s="681"/>
      <c r="Y36" s="682"/>
      <c r="Z36" s="713">
        <v>0.9</v>
      </c>
      <c r="AA36" s="713"/>
      <c r="AB36" s="713"/>
      <c r="AC36" s="713"/>
      <c r="AD36" s="714" t="s">
        <v>137</v>
      </c>
      <c r="AE36" s="714"/>
      <c r="AF36" s="714"/>
      <c r="AG36" s="714"/>
      <c r="AH36" s="714"/>
      <c r="AI36" s="714"/>
      <c r="AJ36" s="714"/>
      <c r="AK36" s="714"/>
      <c r="AL36" s="683" t="s">
        <v>137</v>
      </c>
      <c r="AM36" s="684"/>
      <c r="AN36" s="684"/>
      <c r="AO36" s="715"/>
      <c r="AP36" s="235"/>
      <c r="AQ36" s="732" t="s">
        <v>326</v>
      </c>
      <c r="AR36" s="733"/>
      <c r="AS36" s="733"/>
      <c r="AT36" s="733"/>
      <c r="AU36" s="733"/>
      <c r="AV36" s="733"/>
      <c r="AW36" s="733"/>
      <c r="AX36" s="733"/>
      <c r="AY36" s="734"/>
      <c r="AZ36" s="735">
        <v>445825</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83959</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965831</v>
      </c>
      <c r="CS36" s="681"/>
      <c r="CT36" s="681"/>
      <c r="CU36" s="681"/>
      <c r="CV36" s="681"/>
      <c r="CW36" s="681"/>
      <c r="CX36" s="681"/>
      <c r="CY36" s="682"/>
      <c r="CZ36" s="683">
        <v>23.6</v>
      </c>
      <c r="DA36" s="701"/>
      <c r="DB36" s="701"/>
      <c r="DC36" s="702"/>
      <c r="DD36" s="686">
        <v>511581</v>
      </c>
      <c r="DE36" s="681"/>
      <c r="DF36" s="681"/>
      <c r="DG36" s="681"/>
      <c r="DH36" s="681"/>
      <c r="DI36" s="681"/>
      <c r="DJ36" s="681"/>
      <c r="DK36" s="682"/>
      <c r="DL36" s="686">
        <v>329525</v>
      </c>
      <c r="DM36" s="681"/>
      <c r="DN36" s="681"/>
      <c r="DO36" s="681"/>
      <c r="DP36" s="681"/>
      <c r="DQ36" s="681"/>
      <c r="DR36" s="681"/>
      <c r="DS36" s="681"/>
      <c r="DT36" s="681"/>
      <c r="DU36" s="681"/>
      <c r="DV36" s="682"/>
      <c r="DW36" s="683">
        <v>14.7</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119985</v>
      </c>
      <c r="S37" s="681"/>
      <c r="T37" s="681"/>
      <c r="U37" s="681"/>
      <c r="V37" s="681"/>
      <c r="W37" s="681"/>
      <c r="X37" s="681"/>
      <c r="Y37" s="682"/>
      <c r="Z37" s="713">
        <v>2.8</v>
      </c>
      <c r="AA37" s="713"/>
      <c r="AB37" s="713"/>
      <c r="AC37" s="713"/>
      <c r="AD37" s="714" t="s">
        <v>137</v>
      </c>
      <c r="AE37" s="714"/>
      <c r="AF37" s="714"/>
      <c r="AG37" s="714"/>
      <c r="AH37" s="714"/>
      <c r="AI37" s="714"/>
      <c r="AJ37" s="714"/>
      <c r="AK37" s="714"/>
      <c r="AL37" s="683" t="s">
        <v>226</v>
      </c>
      <c r="AM37" s="684"/>
      <c r="AN37" s="684"/>
      <c r="AO37" s="715"/>
      <c r="AQ37" s="723" t="s">
        <v>330</v>
      </c>
      <c r="AR37" s="724"/>
      <c r="AS37" s="724"/>
      <c r="AT37" s="724"/>
      <c r="AU37" s="724"/>
      <c r="AV37" s="724"/>
      <c r="AW37" s="724"/>
      <c r="AX37" s="724"/>
      <c r="AY37" s="725"/>
      <c r="AZ37" s="680">
        <v>139650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77174</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210239</v>
      </c>
      <c r="CS37" s="699"/>
      <c r="CT37" s="699"/>
      <c r="CU37" s="699"/>
      <c r="CV37" s="699"/>
      <c r="CW37" s="699"/>
      <c r="CX37" s="699"/>
      <c r="CY37" s="700"/>
      <c r="CZ37" s="683">
        <v>5.0999999999999996</v>
      </c>
      <c r="DA37" s="701"/>
      <c r="DB37" s="701"/>
      <c r="DC37" s="702"/>
      <c r="DD37" s="686">
        <v>205234</v>
      </c>
      <c r="DE37" s="699"/>
      <c r="DF37" s="699"/>
      <c r="DG37" s="699"/>
      <c r="DH37" s="699"/>
      <c r="DI37" s="699"/>
      <c r="DJ37" s="699"/>
      <c r="DK37" s="700"/>
      <c r="DL37" s="686">
        <v>204187</v>
      </c>
      <c r="DM37" s="699"/>
      <c r="DN37" s="699"/>
      <c r="DO37" s="699"/>
      <c r="DP37" s="699"/>
      <c r="DQ37" s="699"/>
      <c r="DR37" s="699"/>
      <c r="DS37" s="699"/>
      <c r="DT37" s="699"/>
      <c r="DU37" s="699"/>
      <c r="DV37" s="700"/>
      <c r="DW37" s="683">
        <v>9.1</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126483</v>
      </c>
      <c r="S38" s="681"/>
      <c r="T38" s="681"/>
      <c r="U38" s="681"/>
      <c r="V38" s="681"/>
      <c r="W38" s="681"/>
      <c r="X38" s="681"/>
      <c r="Y38" s="682"/>
      <c r="Z38" s="713">
        <v>3</v>
      </c>
      <c r="AA38" s="713"/>
      <c r="AB38" s="713"/>
      <c r="AC38" s="713"/>
      <c r="AD38" s="714">
        <v>21</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56985</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532</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388840</v>
      </c>
      <c r="CS38" s="681"/>
      <c r="CT38" s="681"/>
      <c r="CU38" s="681"/>
      <c r="CV38" s="681"/>
      <c r="CW38" s="681"/>
      <c r="CX38" s="681"/>
      <c r="CY38" s="682"/>
      <c r="CZ38" s="683">
        <v>9.5</v>
      </c>
      <c r="DA38" s="701"/>
      <c r="DB38" s="701"/>
      <c r="DC38" s="702"/>
      <c r="DD38" s="686">
        <v>335437</v>
      </c>
      <c r="DE38" s="681"/>
      <c r="DF38" s="681"/>
      <c r="DG38" s="681"/>
      <c r="DH38" s="681"/>
      <c r="DI38" s="681"/>
      <c r="DJ38" s="681"/>
      <c r="DK38" s="682"/>
      <c r="DL38" s="686">
        <v>261060</v>
      </c>
      <c r="DM38" s="681"/>
      <c r="DN38" s="681"/>
      <c r="DO38" s="681"/>
      <c r="DP38" s="681"/>
      <c r="DQ38" s="681"/>
      <c r="DR38" s="681"/>
      <c r="DS38" s="681"/>
      <c r="DT38" s="681"/>
      <c r="DU38" s="681"/>
      <c r="DV38" s="682"/>
      <c r="DW38" s="683">
        <v>11.7</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448122</v>
      </c>
      <c r="S39" s="681"/>
      <c r="T39" s="681"/>
      <c r="U39" s="681"/>
      <c r="V39" s="681"/>
      <c r="W39" s="681"/>
      <c r="X39" s="681"/>
      <c r="Y39" s="682"/>
      <c r="Z39" s="713">
        <v>10.6</v>
      </c>
      <c r="AA39" s="713"/>
      <c r="AB39" s="713"/>
      <c r="AC39" s="713"/>
      <c r="AD39" s="714" t="s">
        <v>137</v>
      </c>
      <c r="AE39" s="714"/>
      <c r="AF39" s="714"/>
      <c r="AG39" s="714"/>
      <c r="AH39" s="714"/>
      <c r="AI39" s="714"/>
      <c r="AJ39" s="714"/>
      <c r="AK39" s="714"/>
      <c r="AL39" s="683" t="s">
        <v>137</v>
      </c>
      <c r="AM39" s="684"/>
      <c r="AN39" s="684"/>
      <c r="AO39" s="715"/>
      <c r="AQ39" s="723" t="s">
        <v>338</v>
      </c>
      <c r="AR39" s="724"/>
      <c r="AS39" s="724"/>
      <c r="AT39" s="724"/>
      <c r="AU39" s="724"/>
      <c r="AV39" s="724"/>
      <c r="AW39" s="724"/>
      <c r="AX39" s="724"/>
      <c r="AY39" s="725"/>
      <c r="AZ39" s="680" t="s">
        <v>137</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781</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184658</v>
      </c>
      <c r="CS39" s="699"/>
      <c r="CT39" s="699"/>
      <c r="CU39" s="699"/>
      <c r="CV39" s="699"/>
      <c r="CW39" s="699"/>
      <c r="CX39" s="699"/>
      <c r="CY39" s="700"/>
      <c r="CZ39" s="683">
        <v>4.5</v>
      </c>
      <c r="DA39" s="701"/>
      <c r="DB39" s="701"/>
      <c r="DC39" s="702"/>
      <c r="DD39" s="686">
        <v>177614</v>
      </c>
      <c r="DE39" s="699"/>
      <c r="DF39" s="699"/>
      <c r="DG39" s="699"/>
      <c r="DH39" s="699"/>
      <c r="DI39" s="699"/>
      <c r="DJ39" s="699"/>
      <c r="DK39" s="700"/>
      <c r="DL39" s="686" t="s">
        <v>226</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4547</v>
      </c>
      <c r="S40" s="681"/>
      <c r="T40" s="681"/>
      <c r="U40" s="681"/>
      <c r="V40" s="681"/>
      <c r="W40" s="681"/>
      <c r="X40" s="681"/>
      <c r="Y40" s="682"/>
      <c r="Z40" s="713">
        <v>0.1</v>
      </c>
      <c r="AA40" s="713"/>
      <c r="AB40" s="713"/>
      <c r="AC40" s="713"/>
      <c r="AD40" s="714" t="s">
        <v>226</v>
      </c>
      <c r="AE40" s="714"/>
      <c r="AF40" s="714"/>
      <c r="AG40" s="714"/>
      <c r="AH40" s="714"/>
      <c r="AI40" s="714"/>
      <c r="AJ40" s="714"/>
      <c r="AK40" s="714"/>
      <c r="AL40" s="683" t="s">
        <v>137</v>
      </c>
      <c r="AM40" s="684"/>
      <c r="AN40" s="684"/>
      <c r="AO40" s="715"/>
      <c r="AQ40" s="723" t="s">
        <v>342</v>
      </c>
      <c r="AR40" s="724"/>
      <c r="AS40" s="724"/>
      <c r="AT40" s="724"/>
      <c r="AU40" s="724"/>
      <c r="AV40" s="724"/>
      <c r="AW40" s="724"/>
      <c r="AX40" s="724"/>
      <c r="AY40" s="725"/>
      <c r="AZ40" s="680" t="s">
        <v>137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95</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97182</v>
      </c>
      <c r="CS40" s="681"/>
      <c r="CT40" s="681"/>
      <c r="CU40" s="681"/>
      <c r="CV40" s="681"/>
      <c r="CW40" s="681"/>
      <c r="CX40" s="681"/>
      <c r="CY40" s="682"/>
      <c r="CZ40" s="683">
        <v>2.4</v>
      </c>
      <c r="DA40" s="701"/>
      <c r="DB40" s="701"/>
      <c r="DC40" s="702"/>
      <c r="DD40" s="686">
        <v>39902</v>
      </c>
      <c r="DE40" s="681"/>
      <c r="DF40" s="681"/>
      <c r="DG40" s="681"/>
      <c r="DH40" s="681"/>
      <c r="DI40" s="681"/>
      <c r="DJ40" s="681"/>
      <c r="DK40" s="682"/>
      <c r="DL40" s="686">
        <v>21358</v>
      </c>
      <c r="DM40" s="681"/>
      <c r="DN40" s="681"/>
      <c r="DO40" s="681"/>
      <c r="DP40" s="681"/>
      <c r="DQ40" s="681"/>
      <c r="DR40" s="681"/>
      <c r="DS40" s="681"/>
      <c r="DT40" s="681"/>
      <c r="DU40" s="681"/>
      <c r="DV40" s="682"/>
      <c r="DW40" s="683">
        <v>1</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226</v>
      </c>
      <c r="S41" s="681"/>
      <c r="T41" s="681"/>
      <c r="U41" s="681"/>
      <c r="V41" s="681"/>
      <c r="W41" s="681"/>
      <c r="X41" s="681"/>
      <c r="Y41" s="682"/>
      <c r="Z41" s="713" t="s">
        <v>226</v>
      </c>
      <c r="AA41" s="713"/>
      <c r="AB41" s="713"/>
      <c r="AC41" s="713"/>
      <c r="AD41" s="714" t="s">
        <v>226</v>
      </c>
      <c r="AE41" s="714"/>
      <c r="AF41" s="714"/>
      <c r="AG41" s="714"/>
      <c r="AH41" s="714"/>
      <c r="AI41" s="714"/>
      <c r="AJ41" s="714"/>
      <c r="AK41" s="714"/>
      <c r="AL41" s="683" t="s">
        <v>226</v>
      </c>
      <c r="AM41" s="684"/>
      <c r="AN41" s="684"/>
      <c r="AO41" s="715"/>
      <c r="AQ41" s="723" t="s">
        <v>347</v>
      </c>
      <c r="AR41" s="724"/>
      <c r="AS41" s="724"/>
      <c r="AT41" s="724"/>
      <c r="AU41" s="724"/>
      <c r="AV41" s="724"/>
      <c r="AW41" s="724"/>
      <c r="AX41" s="724"/>
      <c r="AY41" s="725"/>
      <c r="AZ41" s="680">
        <v>46238</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2</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226</v>
      </c>
      <c r="CS41" s="699"/>
      <c r="CT41" s="699"/>
      <c r="CU41" s="699"/>
      <c r="CV41" s="699"/>
      <c r="CW41" s="699"/>
      <c r="CX41" s="699"/>
      <c r="CY41" s="700"/>
      <c r="CZ41" s="683" t="s">
        <v>226</v>
      </c>
      <c r="DA41" s="701"/>
      <c r="DB41" s="701"/>
      <c r="DC41" s="702"/>
      <c r="DD41" s="686" t="s">
        <v>226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54275</v>
      </c>
      <c r="S42" s="681"/>
      <c r="T42" s="681"/>
      <c r="U42" s="681"/>
      <c r="V42" s="681"/>
      <c r="W42" s="681"/>
      <c r="X42" s="681"/>
      <c r="Y42" s="682"/>
      <c r="Z42" s="713">
        <v>1.3</v>
      </c>
      <c r="AA42" s="713"/>
      <c r="AB42" s="713"/>
      <c r="AC42" s="713"/>
      <c r="AD42" s="714" t="s">
        <v>137</v>
      </c>
      <c r="AE42" s="714"/>
      <c r="AF42" s="714"/>
      <c r="AG42" s="714"/>
      <c r="AH42" s="714"/>
      <c r="AI42" s="714"/>
      <c r="AJ42" s="714"/>
      <c r="AK42" s="714"/>
      <c r="AL42" s="683" t="s">
        <v>226</v>
      </c>
      <c r="AM42" s="684"/>
      <c r="AN42" s="684"/>
      <c r="AO42" s="715"/>
      <c r="AQ42" s="716" t="s">
        <v>351</v>
      </c>
      <c r="AR42" s="717"/>
      <c r="AS42" s="717"/>
      <c r="AT42" s="717"/>
      <c r="AU42" s="717"/>
      <c r="AV42" s="717"/>
      <c r="AW42" s="717"/>
      <c r="AX42" s="717"/>
      <c r="AY42" s="718"/>
      <c r="AZ42" s="664">
        <v>202952</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425</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619920</v>
      </c>
      <c r="CS42" s="681"/>
      <c r="CT42" s="681"/>
      <c r="CU42" s="681"/>
      <c r="CV42" s="681"/>
      <c r="CW42" s="681"/>
      <c r="CX42" s="681"/>
      <c r="CY42" s="682"/>
      <c r="CZ42" s="683">
        <v>15.1</v>
      </c>
      <c r="DA42" s="684"/>
      <c r="DB42" s="684"/>
      <c r="DC42" s="685"/>
      <c r="DD42" s="686">
        <v>97903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4239590</v>
      </c>
      <c r="S43" s="703"/>
      <c r="T43" s="703"/>
      <c r="U43" s="703"/>
      <c r="V43" s="703"/>
      <c r="W43" s="703"/>
      <c r="X43" s="703"/>
      <c r="Y43" s="704"/>
      <c r="Z43" s="705">
        <v>100</v>
      </c>
      <c r="AA43" s="705"/>
      <c r="AB43" s="705"/>
      <c r="AC43" s="705"/>
      <c r="AD43" s="706">
        <v>2175550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19197</v>
      </c>
      <c r="CS43" s="699"/>
      <c r="CT43" s="699"/>
      <c r="CU43" s="699"/>
      <c r="CV43" s="699"/>
      <c r="CW43" s="699"/>
      <c r="CX43" s="699"/>
      <c r="CY43" s="700"/>
      <c r="CZ43" s="683">
        <v>0.5</v>
      </c>
      <c r="DA43" s="701"/>
      <c r="DB43" s="701"/>
      <c r="DC43" s="702"/>
      <c r="DD43" s="686">
        <v>19197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618126</v>
      </c>
      <c r="CS44" s="681"/>
      <c r="CT44" s="681"/>
      <c r="CU44" s="681"/>
      <c r="CV44" s="681"/>
      <c r="CW44" s="681"/>
      <c r="CX44" s="681"/>
      <c r="CY44" s="682"/>
      <c r="CZ44" s="683">
        <v>15.1</v>
      </c>
      <c r="DA44" s="684"/>
      <c r="DB44" s="684"/>
      <c r="DC44" s="685"/>
      <c r="DD44" s="686">
        <v>96109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466443</v>
      </c>
      <c r="CS45" s="699"/>
      <c r="CT45" s="699"/>
      <c r="CU45" s="699"/>
      <c r="CV45" s="699"/>
      <c r="CW45" s="699"/>
      <c r="CX45" s="699"/>
      <c r="CY45" s="700"/>
      <c r="CZ45" s="683">
        <v>11.4</v>
      </c>
      <c r="DA45" s="701"/>
      <c r="DB45" s="701"/>
      <c r="DC45" s="702"/>
      <c r="DD45" s="686">
        <v>32005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151683</v>
      </c>
      <c r="CS46" s="681"/>
      <c r="CT46" s="681"/>
      <c r="CU46" s="681"/>
      <c r="CV46" s="681"/>
      <c r="CW46" s="681"/>
      <c r="CX46" s="681"/>
      <c r="CY46" s="682"/>
      <c r="CZ46" s="683">
        <v>3.7</v>
      </c>
      <c r="DA46" s="684"/>
      <c r="DB46" s="684"/>
      <c r="DC46" s="685"/>
      <c r="DD46" s="686">
        <v>64104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1794</v>
      </c>
      <c r="CS47" s="699"/>
      <c r="CT47" s="699"/>
      <c r="CU47" s="699"/>
      <c r="CV47" s="699"/>
      <c r="CW47" s="699"/>
      <c r="CX47" s="699"/>
      <c r="CY47" s="700"/>
      <c r="CZ47" s="683">
        <v>0</v>
      </c>
      <c r="DA47" s="701"/>
      <c r="DB47" s="701"/>
      <c r="DC47" s="702"/>
      <c r="DD47" s="686">
        <v>1794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137</v>
      </c>
      <c r="CS48" s="681"/>
      <c r="CT48" s="681"/>
      <c r="CU48" s="681"/>
      <c r="CV48" s="681"/>
      <c r="CW48" s="681"/>
      <c r="CX48" s="681"/>
      <c r="CY48" s="682"/>
      <c r="CZ48" s="683" t="s">
        <v>137</v>
      </c>
      <c r="DA48" s="684"/>
      <c r="DB48" s="684"/>
      <c r="DC48" s="685"/>
      <c r="DD48" s="686" t="s">
        <v>137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4096611</v>
      </c>
      <c r="CS49" s="665"/>
      <c r="CT49" s="665"/>
      <c r="CU49" s="665"/>
      <c r="CV49" s="665"/>
      <c r="CW49" s="665"/>
      <c r="CX49" s="665"/>
      <c r="CY49" s="666"/>
      <c r="CZ49" s="667">
        <v>100</v>
      </c>
      <c r="DA49" s="668"/>
      <c r="DB49" s="668"/>
      <c r="DC49" s="669"/>
      <c r="DD49" s="670">
        <v>2632558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WGWGP77UCKwYvFJ8ocMdIX9Ks6qmQE5sJ3hsVnuKjnQL1DJg5hLH8soOcTnNXanHJkFrMunDhIvl8u8kwtbow==" saltValue="LUd2KzMQUAZ1OYf9iLA3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4240</v>
      </c>
      <c r="R7" s="1200"/>
      <c r="S7" s="1200"/>
      <c r="T7" s="1200"/>
      <c r="U7" s="1200"/>
      <c r="V7" s="1200">
        <v>4097</v>
      </c>
      <c r="W7" s="1200"/>
      <c r="X7" s="1200"/>
      <c r="Y7" s="1200"/>
      <c r="Z7" s="1200"/>
      <c r="AA7" s="1200">
        <v>143</v>
      </c>
      <c r="AB7" s="1200"/>
      <c r="AC7" s="1200"/>
      <c r="AD7" s="1200"/>
      <c r="AE7" s="1201"/>
      <c r="AF7" s="1202">
        <v>124</v>
      </c>
      <c r="AG7" s="1203"/>
      <c r="AH7" s="1203"/>
      <c r="AI7" s="1203"/>
      <c r="AJ7" s="1204"/>
      <c r="AK7" s="1186">
        <v>185</v>
      </c>
      <c r="AL7" s="1187"/>
      <c r="AM7" s="1187"/>
      <c r="AN7" s="1187"/>
      <c r="AO7" s="1187"/>
      <c r="AP7" s="1187">
        <v>3117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596</v>
      </c>
      <c r="BT7" s="1191"/>
      <c r="BU7" s="1191"/>
      <c r="BV7" s="1191"/>
      <c r="BW7" s="1191"/>
      <c r="BX7" s="1191"/>
      <c r="BY7" s="1191"/>
      <c r="BZ7" s="1191"/>
      <c r="CA7" s="1191"/>
      <c r="CB7" s="1191"/>
      <c r="CC7" s="1191"/>
      <c r="CD7" s="1191"/>
      <c r="CE7" s="1191"/>
      <c r="CF7" s="1191"/>
      <c r="CG7" s="1192"/>
      <c r="CH7" s="1183">
        <v>10</v>
      </c>
      <c r="CI7" s="1184"/>
      <c r="CJ7" s="1184"/>
      <c r="CK7" s="1184"/>
      <c r="CL7" s="1185"/>
      <c r="CM7" s="1183">
        <v>292</v>
      </c>
      <c r="CN7" s="1184"/>
      <c r="CO7" s="1184"/>
      <c r="CP7" s="1184"/>
      <c r="CQ7" s="1185"/>
      <c r="CR7" s="1183">
        <v>100</v>
      </c>
      <c r="CS7" s="1184"/>
      <c r="CT7" s="1184"/>
      <c r="CU7" s="1184"/>
      <c r="CV7" s="1185"/>
      <c r="CW7" s="1183">
        <v>84</v>
      </c>
      <c r="CX7" s="1184"/>
      <c r="CY7" s="1184"/>
      <c r="CZ7" s="1184"/>
      <c r="DA7" s="1185"/>
      <c r="DB7" s="1183" t="s">
        <v>597</v>
      </c>
      <c r="DC7" s="1184"/>
      <c r="DD7" s="1184"/>
      <c r="DE7" s="1184"/>
      <c r="DF7" s="1185"/>
      <c r="DG7" s="1183" t="s">
        <v>597</v>
      </c>
      <c r="DH7" s="1184"/>
      <c r="DI7" s="1184"/>
      <c r="DJ7" s="1184"/>
      <c r="DK7" s="1185"/>
      <c r="DL7" s="1183">
        <v>198</v>
      </c>
      <c r="DM7" s="1184"/>
      <c r="DN7" s="1184"/>
      <c r="DO7" s="1184"/>
      <c r="DP7" s="1185"/>
      <c r="DQ7" s="1183">
        <v>178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4240</v>
      </c>
      <c r="R23" s="1164"/>
      <c r="S23" s="1164"/>
      <c r="T23" s="1164"/>
      <c r="U23" s="1164"/>
      <c r="V23" s="1164">
        <v>4097</v>
      </c>
      <c r="W23" s="1164"/>
      <c r="X23" s="1164"/>
      <c r="Y23" s="1164"/>
      <c r="Z23" s="1164"/>
      <c r="AA23" s="1164">
        <v>143</v>
      </c>
      <c r="AB23" s="1164"/>
      <c r="AC23" s="1164"/>
      <c r="AD23" s="1164"/>
      <c r="AE23" s="1165"/>
      <c r="AF23" s="1166">
        <v>124</v>
      </c>
      <c r="AG23" s="1164"/>
      <c r="AH23" s="1164"/>
      <c r="AI23" s="1164"/>
      <c r="AJ23" s="1167"/>
      <c r="AK23" s="1168"/>
      <c r="AL23" s="1169"/>
      <c r="AM23" s="1169"/>
      <c r="AN23" s="1169"/>
      <c r="AO23" s="1169"/>
      <c r="AP23" s="1164">
        <v>3117</v>
      </c>
      <c r="AQ23" s="1164"/>
      <c r="AR23" s="1164"/>
      <c r="AS23" s="1164"/>
      <c r="AT23" s="1164"/>
      <c r="AU23" s="1170"/>
      <c r="AV23" s="1170"/>
      <c r="AW23" s="1170"/>
      <c r="AX23" s="1170"/>
      <c r="AY23" s="1171"/>
      <c r="AZ23" s="1160" t="s">
        <v>137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561</v>
      </c>
      <c r="R28" s="1149"/>
      <c r="S28" s="1149"/>
      <c r="T28" s="1149"/>
      <c r="U28" s="1149"/>
      <c r="V28" s="1149">
        <v>477</v>
      </c>
      <c r="W28" s="1149"/>
      <c r="X28" s="1149"/>
      <c r="Y28" s="1149"/>
      <c r="Z28" s="1149"/>
      <c r="AA28" s="1149">
        <v>84</v>
      </c>
      <c r="AB28" s="1149"/>
      <c r="AC28" s="1149"/>
      <c r="AD28" s="1149"/>
      <c r="AE28" s="1150"/>
      <c r="AF28" s="1151">
        <v>84</v>
      </c>
      <c r="AG28" s="1149"/>
      <c r="AH28" s="1149"/>
      <c r="AI28" s="1149"/>
      <c r="AJ28" s="1152"/>
      <c r="AK28" s="1153">
        <v>46</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730</v>
      </c>
      <c r="R29" s="1139"/>
      <c r="S29" s="1139"/>
      <c r="T29" s="1139"/>
      <c r="U29" s="1139"/>
      <c r="V29" s="1139">
        <v>697</v>
      </c>
      <c r="W29" s="1139"/>
      <c r="X29" s="1139"/>
      <c r="Y29" s="1139"/>
      <c r="Z29" s="1139"/>
      <c r="AA29" s="1139">
        <v>33</v>
      </c>
      <c r="AB29" s="1139"/>
      <c r="AC29" s="1139"/>
      <c r="AD29" s="1139"/>
      <c r="AE29" s="1140"/>
      <c r="AF29" s="1114">
        <v>33</v>
      </c>
      <c r="AG29" s="1115"/>
      <c r="AH29" s="1115"/>
      <c r="AI29" s="1115"/>
      <c r="AJ29" s="1116"/>
      <c r="AK29" s="1075">
        <v>114</v>
      </c>
      <c r="AL29" s="1066"/>
      <c r="AM29" s="1066"/>
      <c r="AN29" s="1066"/>
      <c r="AO29" s="1066"/>
      <c r="AP29" s="1066" t="s">
        <v>597</v>
      </c>
      <c r="AQ29" s="1066"/>
      <c r="AR29" s="1066"/>
      <c r="AS29" s="1066"/>
      <c r="AT29" s="1066"/>
      <c r="AU29" s="1066" t="s">
        <v>597</v>
      </c>
      <c r="AV29" s="1066"/>
      <c r="AW29" s="1066"/>
      <c r="AX29" s="1066"/>
      <c r="AY29" s="1066"/>
      <c r="AZ29" s="1137" t="s">
        <v>597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50</v>
      </c>
      <c r="R30" s="1139"/>
      <c r="S30" s="1139"/>
      <c r="T30" s="1139"/>
      <c r="U30" s="1139"/>
      <c r="V30" s="1139">
        <v>49</v>
      </c>
      <c r="W30" s="1139"/>
      <c r="X30" s="1139"/>
      <c r="Y30" s="1139"/>
      <c r="Z30" s="1139"/>
      <c r="AA30" s="1139">
        <v>0</v>
      </c>
      <c r="AB30" s="1139"/>
      <c r="AC30" s="1139"/>
      <c r="AD30" s="1139"/>
      <c r="AE30" s="1140"/>
      <c r="AF30" s="1114">
        <v>0</v>
      </c>
      <c r="AG30" s="1115"/>
      <c r="AH30" s="1115"/>
      <c r="AI30" s="1115"/>
      <c r="AJ30" s="1116"/>
      <c r="AK30" s="1075">
        <v>17</v>
      </c>
      <c r="AL30" s="1066"/>
      <c r="AM30" s="1066"/>
      <c r="AN30" s="1066"/>
      <c r="AO30" s="1066"/>
      <c r="AP30" s="1066" t="s">
        <v>597</v>
      </c>
      <c r="AQ30" s="1066"/>
      <c r="AR30" s="1066"/>
      <c r="AS30" s="1066"/>
      <c r="AT30" s="1066"/>
      <c r="AU30" s="1066" t="s">
        <v>597</v>
      </c>
      <c r="AV30" s="1066"/>
      <c r="AW30" s="1066"/>
      <c r="AX30" s="1066"/>
      <c r="AY30" s="1066"/>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106</v>
      </c>
      <c r="R31" s="1139"/>
      <c r="S31" s="1139"/>
      <c r="T31" s="1139"/>
      <c r="U31" s="1139"/>
      <c r="V31" s="1139">
        <v>86</v>
      </c>
      <c r="W31" s="1139"/>
      <c r="X31" s="1139"/>
      <c r="Y31" s="1139"/>
      <c r="Z31" s="1139"/>
      <c r="AA31" s="1139">
        <v>20</v>
      </c>
      <c r="AB31" s="1139"/>
      <c r="AC31" s="1139"/>
      <c r="AD31" s="1139"/>
      <c r="AE31" s="1140"/>
      <c r="AF31" s="1114">
        <v>20</v>
      </c>
      <c r="AG31" s="1115"/>
      <c r="AH31" s="1115"/>
      <c r="AI31" s="1115"/>
      <c r="AJ31" s="1116"/>
      <c r="AK31" s="1075">
        <v>5</v>
      </c>
      <c r="AL31" s="1066"/>
      <c r="AM31" s="1066"/>
      <c r="AN31" s="1066"/>
      <c r="AO31" s="1066"/>
      <c r="AP31" s="1066" t="s">
        <v>597</v>
      </c>
      <c r="AQ31" s="1066"/>
      <c r="AR31" s="1066"/>
      <c r="AS31" s="1066"/>
      <c r="AT31" s="1066"/>
      <c r="AU31" s="1066" t="s">
        <v>597</v>
      </c>
      <c r="AV31" s="1066"/>
      <c r="AW31" s="1066"/>
      <c r="AX31" s="1066"/>
      <c r="AY31" s="1066"/>
      <c r="AZ31" s="1137" t="s">
        <v>597</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90</v>
      </c>
      <c r="R32" s="1139"/>
      <c r="S32" s="1139"/>
      <c r="T32" s="1139"/>
      <c r="U32" s="1139"/>
      <c r="V32" s="1139">
        <v>89</v>
      </c>
      <c r="W32" s="1139"/>
      <c r="X32" s="1139"/>
      <c r="Y32" s="1139"/>
      <c r="Z32" s="1139"/>
      <c r="AA32" s="1139">
        <v>1</v>
      </c>
      <c r="AB32" s="1139"/>
      <c r="AC32" s="1139"/>
      <c r="AD32" s="1139"/>
      <c r="AE32" s="1140"/>
      <c r="AF32" s="1114">
        <v>25</v>
      </c>
      <c r="AG32" s="1115"/>
      <c r="AH32" s="1115"/>
      <c r="AI32" s="1115"/>
      <c r="AJ32" s="1116"/>
      <c r="AK32" s="1075">
        <v>57</v>
      </c>
      <c r="AL32" s="1066"/>
      <c r="AM32" s="1066"/>
      <c r="AN32" s="1066"/>
      <c r="AO32" s="1066"/>
      <c r="AP32" s="1066">
        <v>615</v>
      </c>
      <c r="AQ32" s="1066"/>
      <c r="AR32" s="1066"/>
      <c r="AS32" s="1066"/>
      <c r="AT32" s="1066"/>
      <c r="AU32" s="1066">
        <v>271</v>
      </c>
      <c r="AV32" s="1066"/>
      <c r="AW32" s="1066"/>
      <c r="AX32" s="1066"/>
      <c r="AY32" s="1066"/>
      <c r="AZ32" s="1137" t="s">
        <v>597</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204</v>
      </c>
      <c r="R33" s="1139"/>
      <c r="S33" s="1139"/>
      <c r="T33" s="1139"/>
      <c r="U33" s="1139"/>
      <c r="V33" s="1139">
        <v>194</v>
      </c>
      <c r="W33" s="1139"/>
      <c r="X33" s="1139"/>
      <c r="Y33" s="1139"/>
      <c r="Z33" s="1139"/>
      <c r="AA33" s="1139">
        <v>10</v>
      </c>
      <c r="AB33" s="1139"/>
      <c r="AC33" s="1139"/>
      <c r="AD33" s="1139"/>
      <c r="AE33" s="1140"/>
      <c r="AF33" s="1114">
        <v>10</v>
      </c>
      <c r="AG33" s="1115"/>
      <c r="AH33" s="1115"/>
      <c r="AI33" s="1115"/>
      <c r="AJ33" s="1116"/>
      <c r="AK33" s="1075">
        <v>110</v>
      </c>
      <c r="AL33" s="1066"/>
      <c r="AM33" s="1066"/>
      <c r="AN33" s="1066"/>
      <c r="AO33" s="1066"/>
      <c r="AP33" s="1066">
        <v>1169</v>
      </c>
      <c r="AQ33" s="1066"/>
      <c r="AR33" s="1066"/>
      <c r="AS33" s="1066"/>
      <c r="AT33" s="1066"/>
      <c r="AU33" s="1066">
        <v>1052</v>
      </c>
      <c r="AV33" s="1066"/>
      <c r="AW33" s="1066"/>
      <c r="AX33" s="1066"/>
      <c r="AY33" s="1066"/>
      <c r="AZ33" s="1137" t="s">
        <v>597</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409</v>
      </c>
      <c r="C34" s="1133"/>
      <c r="D34" s="1133"/>
      <c r="E34" s="1133"/>
      <c r="F34" s="1133"/>
      <c r="G34" s="1133"/>
      <c r="H34" s="1133"/>
      <c r="I34" s="1133"/>
      <c r="J34" s="1133"/>
      <c r="K34" s="1133"/>
      <c r="L34" s="1133"/>
      <c r="M34" s="1133"/>
      <c r="N34" s="1133"/>
      <c r="O34" s="1133"/>
      <c r="P34" s="1134"/>
      <c r="Q34" s="1138">
        <v>33</v>
      </c>
      <c r="R34" s="1139"/>
      <c r="S34" s="1139"/>
      <c r="T34" s="1139"/>
      <c r="U34" s="1139"/>
      <c r="V34" s="1139">
        <v>28</v>
      </c>
      <c r="W34" s="1139"/>
      <c r="X34" s="1139"/>
      <c r="Y34" s="1139"/>
      <c r="Z34" s="1139"/>
      <c r="AA34" s="1139">
        <v>5</v>
      </c>
      <c r="AB34" s="1139"/>
      <c r="AC34" s="1139"/>
      <c r="AD34" s="1139"/>
      <c r="AE34" s="1140"/>
      <c r="AF34" s="1114">
        <v>4</v>
      </c>
      <c r="AG34" s="1115"/>
      <c r="AH34" s="1115"/>
      <c r="AI34" s="1115"/>
      <c r="AJ34" s="1116"/>
      <c r="AK34" s="1075">
        <v>19</v>
      </c>
      <c r="AL34" s="1066"/>
      <c r="AM34" s="1066"/>
      <c r="AN34" s="1066"/>
      <c r="AO34" s="1066"/>
      <c r="AP34" s="1066">
        <v>191</v>
      </c>
      <c r="AQ34" s="1066"/>
      <c r="AR34" s="1066"/>
      <c r="AS34" s="1066"/>
      <c r="AT34" s="1066"/>
      <c r="AU34" s="1066">
        <v>180</v>
      </c>
      <c r="AV34" s="1066"/>
      <c r="AW34" s="1066"/>
      <c r="AX34" s="1066"/>
      <c r="AY34" s="1066"/>
      <c r="AZ34" s="1137" t="s">
        <v>597</v>
      </c>
      <c r="BA34" s="1137"/>
      <c r="BB34" s="1137"/>
      <c r="BC34" s="1137"/>
      <c r="BD34" s="1137"/>
      <c r="BE34" s="1127" t="s">
        <v>408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410</v>
      </c>
      <c r="C35" s="1133"/>
      <c r="D35" s="1133"/>
      <c r="E35" s="1133"/>
      <c r="F35" s="1133"/>
      <c r="G35" s="1133"/>
      <c r="H35" s="1133"/>
      <c r="I35" s="1133"/>
      <c r="J35" s="1133"/>
      <c r="K35" s="1133"/>
      <c r="L35" s="1133"/>
      <c r="M35" s="1133"/>
      <c r="N35" s="1133"/>
      <c r="O35" s="1133"/>
      <c r="P35" s="1134"/>
      <c r="Q35" s="1138">
        <v>17</v>
      </c>
      <c r="R35" s="1139"/>
      <c r="S35" s="1139"/>
      <c r="T35" s="1139"/>
      <c r="U35" s="1139"/>
      <c r="V35" s="1139">
        <v>16</v>
      </c>
      <c r="W35" s="1139"/>
      <c r="X35" s="1139"/>
      <c r="Y35" s="1139"/>
      <c r="Z35" s="1139"/>
      <c r="AA35" s="1139">
        <v>1</v>
      </c>
      <c r="AB35" s="1139"/>
      <c r="AC35" s="1139"/>
      <c r="AD35" s="1139"/>
      <c r="AE35" s="1140"/>
      <c r="AF35" s="1114">
        <v>1</v>
      </c>
      <c r="AG35" s="1115"/>
      <c r="AH35" s="1115"/>
      <c r="AI35" s="1115"/>
      <c r="AJ35" s="1116"/>
      <c r="AK35" s="1075">
        <v>11</v>
      </c>
      <c r="AL35" s="1066"/>
      <c r="AM35" s="1066"/>
      <c r="AN35" s="1066"/>
      <c r="AO35" s="1066"/>
      <c r="AP35" s="1066">
        <v>50</v>
      </c>
      <c r="AQ35" s="1066"/>
      <c r="AR35" s="1066"/>
      <c r="AS35" s="1066"/>
      <c r="AT35" s="1066"/>
      <c r="AU35" s="1066">
        <v>46</v>
      </c>
      <c r="AV35" s="1066"/>
      <c r="AW35" s="1066"/>
      <c r="AX35" s="1066"/>
      <c r="AY35" s="1066"/>
      <c r="AZ35" s="1137" t="s">
        <v>597</v>
      </c>
      <c r="BA35" s="1137"/>
      <c r="BB35" s="1137"/>
      <c r="BC35" s="1137"/>
      <c r="BD35" s="1137"/>
      <c r="BE35" s="1127" t="s">
        <v>408</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178</v>
      </c>
      <c r="AG63" s="1054"/>
      <c r="AH63" s="1054"/>
      <c r="AI63" s="1054"/>
      <c r="AJ63" s="1125"/>
      <c r="AK63" s="1126"/>
      <c r="AL63" s="1058"/>
      <c r="AM63" s="1058"/>
      <c r="AN63" s="1058"/>
      <c r="AO63" s="1058"/>
      <c r="AP63" s="1054">
        <v>2025</v>
      </c>
      <c r="AQ63" s="1054"/>
      <c r="AR63" s="1054"/>
      <c r="AS63" s="1054"/>
      <c r="AT63" s="1054"/>
      <c r="AU63" s="1054">
        <v>1549</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416</v>
      </c>
      <c r="W66" s="1097"/>
      <c r="X66" s="1097"/>
      <c r="Y66" s="1097"/>
      <c r="Z66" s="1098"/>
      <c r="AA66" s="1096" t="s">
        <v>417</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3274</v>
      </c>
      <c r="R68" s="1077"/>
      <c r="S68" s="1077"/>
      <c r="T68" s="1077"/>
      <c r="U68" s="1077"/>
      <c r="V68" s="1077">
        <v>3167</v>
      </c>
      <c r="W68" s="1077"/>
      <c r="X68" s="1077"/>
      <c r="Y68" s="1077"/>
      <c r="Z68" s="1077"/>
      <c r="AA68" s="1077">
        <v>107</v>
      </c>
      <c r="AB68" s="1077"/>
      <c r="AC68" s="1077"/>
      <c r="AD68" s="1077"/>
      <c r="AE68" s="1077"/>
      <c r="AF68" s="1077">
        <v>107</v>
      </c>
      <c r="AG68" s="1077"/>
      <c r="AH68" s="1077"/>
      <c r="AI68" s="1077"/>
      <c r="AJ68" s="1077"/>
      <c r="AK68" s="1077" t="s">
        <v>597</v>
      </c>
      <c r="AL68" s="1077"/>
      <c r="AM68" s="1077"/>
      <c r="AN68" s="1077"/>
      <c r="AO68" s="1077"/>
      <c r="AP68" s="1077">
        <v>9</v>
      </c>
      <c r="AQ68" s="1077"/>
      <c r="AR68" s="1077"/>
      <c r="AS68" s="1077"/>
      <c r="AT68" s="1077"/>
      <c r="AU68" s="1077">
        <v>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716</v>
      </c>
      <c r="R69" s="1066"/>
      <c r="S69" s="1066"/>
      <c r="T69" s="1066"/>
      <c r="U69" s="1066"/>
      <c r="V69" s="1066">
        <v>645</v>
      </c>
      <c r="W69" s="1066"/>
      <c r="X69" s="1066"/>
      <c r="Y69" s="1066"/>
      <c r="Z69" s="1066"/>
      <c r="AA69" s="1066">
        <v>71</v>
      </c>
      <c r="AB69" s="1066"/>
      <c r="AC69" s="1066"/>
      <c r="AD69" s="1066"/>
      <c r="AE69" s="1066"/>
      <c r="AF69" s="1066">
        <v>71</v>
      </c>
      <c r="AG69" s="1066"/>
      <c r="AH69" s="1066"/>
      <c r="AI69" s="1066"/>
      <c r="AJ69" s="1066"/>
      <c r="AK69" s="1066">
        <v>4</v>
      </c>
      <c r="AL69" s="1066"/>
      <c r="AM69" s="1066"/>
      <c r="AN69" s="1066"/>
      <c r="AO69" s="1066"/>
      <c r="AP69" s="1066" t="s">
        <v>597</v>
      </c>
      <c r="AQ69" s="1066"/>
      <c r="AR69" s="1066"/>
      <c r="AS69" s="1066"/>
      <c r="AT69" s="1066"/>
      <c r="AU69" s="1066" t="s">
        <v>597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2</v>
      </c>
      <c r="R70" s="1066"/>
      <c r="S70" s="1066"/>
      <c r="T70" s="1066"/>
      <c r="U70" s="1066"/>
      <c r="V70" s="1066">
        <v>1</v>
      </c>
      <c r="W70" s="1066"/>
      <c r="X70" s="1066"/>
      <c r="Y70" s="1066"/>
      <c r="Z70" s="1066"/>
      <c r="AA70" s="1066">
        <v>1</v>
      </c>
      <c r="AB70" s="1066"/>
      <c r="AC70" s="1066"/>
      <c r="AD70" s="1066"/>
      <c r="AE70" s="1066"/>
      <c r="AF70" s="1066">
        <v>1</v>
      </c>
      <c r="AG70" s="1066"/>
      <c r="AH70" s="1066"/>
      <c r="AI70" s="1066"/>
      <c r="AJ70" s="1066"/>
      <c r="AK70" s="1066" t="s">
        <v>597</v>
      </c>
      <c r="AL70" s="1066"/>
      <c r="AM70" s="1066"/>
      <c r="AN70" s="1066"/>
      <c r="AO70" s="1066"/>
      <c r="AP70" s="1066" t="s">
        <v>597</v>
      </c>
      <c r="AQ70" s="1066"/>
      <c r="AR70" s="1066"/>
      <c r="AS70" s="1066"/>
      <c r="AT70" s="1066"/>
      <c r="AU70" s="1066" t="s">
        <v>597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281</v>
      </c>
      <c r="R71" s="1066"/>
      <c r="S71" s="1066"/>
      <c r="T71" s="1066"/>
      <c r="U71" s="1066"/>
      <c r="V71" s="1066">
        <v>190</v>
      </c>
      <c r="W71" s="1066"/>
      <c r="X71" s="1066"/>
      <c r="Y71" s="1066"/>
      <c r="Z71" s="1066"/>
      <c r="AA71" s="1066">
        <v>90</v>
      </c>
      <c r="AB71" s="1066"/>
      <c r="AC71" s="1066"/>
      <c r="AD71" s="1066"/>
      <c r="AE71" s="1066"/>
      <c r="AF71" s="1066">
        <v>90</v>
      </c>
      <c r="AG71" s="1066"/>
      <c r="AH71" s="1066"/>
      <c r="AI71" s="1066"/>
      <c r="AJ71" s="1066"/>
      <c r="AK71" s="1066">
        <v>73</v>
      </c>
      <c r="AL71" s="1066"/>
      <c r="AM71" s="1066"/>
      <c r="AN71" s="1066"/>
      <c r="AO71" s="1066"/>
      <c r="AP71" s="1066" t="s">
        <v>597</v>
      </c>
      <c r="AQ71" s="1066"/>
      <c r="AR71" s="1066"/>
      <c r="AS71" s="1066"/>
      <c r="AT71" s="1066"/>
      <c r="AU71" s="1066" t="s">
        <v>597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74</v>
      </c>
      <c r="R72" s="1066"/>
      <c r="S72" s="1066"/>
      <c r="T72" s="1066"/>
      <c r="U72" s="1066"/>
      <c r="V72" s="1066">
        <v>74</v>
      </c>
      <c r="W72" s="1066"/>
      <c r="X72" s="1066"/>
      <c r="Y72" s="1066"/>
      <c r="Z72" s="1066"/>
      <c r="AA72" s="1066" t="s">
        <v>597</v>
      </c>
      <c r="AB72" s="1066"/>
      <c r="AC72" s="1066"/>
      <c r="AD72" s="1066"/>
      <c r="AE72" s="1066"/>
      <c r="AF72" s="1066" t="s">
        <v>597</v>
      </c>
      <c r="AG72" s="1066"/>
      <c r="AH72" s="1066"/>
      <c r="AI72" s="1066"/>
      <c r="AJ72" s="1066"/>
      <c r="AK72" s="1066" t="s">
        <v>597</v>
      </c>
      <c r="AL72" s="1066"/>
      <c r="AM72" s="1066"/>
      <c r="AN72" s="1066"/>
      <c r="AO72" s="1066"/>
      <c r="AP72" s="1066" t="s">
        <v>597</v>
      </c>
      <c r="AQ72" s="1066"/>
      <c r="AR72" s="1066"/>
      <c r="AS72" s="1066"/>
      <c r="AT72" s="1066"/>
      <c r="AU72" s="1066" t="s">
        <v>597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590</v>
      </c>
      <c r="C73" s="1070"/>
      <c r="D73" s="1070"/>
      <c r="E73" s="1070"/>
      <c r="F73" s="1070"/>
      <c r="G73" s="1070"/>
      <c r="H73" s="1070"/>
      <c r="I73" s="1070"/>
      <c r="J73" s="1070"/>
      <c r="K73" s="1070"/>
      <c r="L73" s="1070"/>
      <c r="M73" s="1070"/>
      <c r="N73" s="1070"/>
      <c r="O73" s="1070"/>
      <c r="P73" s="1071"/>
      <c r="Q73" s="1072">
        <v>8482</v>
      </c>
      <c r="R73" s="1066"/>
      <c r="S73" s="1066"/>
      <c r="T73" s="1066"/>
      <c r="U73" s="1066"/>
      <c r="V73" s="1066">
        <v>8156</v>
      </c>
      <c r="W73" s="1066"/>
      <c r="X73" s="1066"/>
      <c r="Y73" s="1066"/>
      <c r="Z73" s="1066"/>
      <c r="AA73" s="1066">
        <v>326</v>
      </c>
      <c r="AB73" s="1066"/>
      <c r="AC73" s="1066"/>
      <c r="AD73" s="1066"/>
      <c r="AE73" s="1066"/>
      <c r="AF73" s="1066">
        <v>326</v>
      </c>
      <c r="AG73" s="1066"/>
      <c r="AH73" s="1066"/>
      <c r="AI73" s="1066"/>
      <c r="AJ73" s="1066"/>
      <c r="AK73" s="1066">
        <v>511</v>
      </c>
      <c r="AL73" s="1066"/>
      <c r="AM73" s="1066"/>
      <c r="AN73" s="1066"/>
      <c r="AO73" s="1066"/>
      <c r="AP73" s="1066" t="s">
        <v>597</v>
      </c>
      <c r="AQ73" s="1066"/>
      <c r="AR73" s="1066"/>
      <c r="AS73" s="1066"/>
      <c r="AT73" s="1066"/>
      <c r="AU73" s="1066" t="s">
        <v>597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591</v>
      </c>
      <c r="C74" s="1070"/>
      <c r="D74" s="1070"/>
      <c r="E74" s="1070"/>
      <c r="F74" s="1070"/>
      <c r="G74" s="1070"/>
      <c r="H74" s="1070"/>
      <c r="I74" s="1070"/>
      <c r="J74" s="1070"/>
      <c r="K74" s="1070"/>
      <c r="L74" s="1070"/>
      <c r="M74" s="1070"/>
      <c r="N74" s="1070"/>
      <c r="O74" s="1070"/>
      <c r="P74" s="1071"/>
      <c r="Q74" s="1076">
        <v>99</v>
      </c>
      <c r="R74" s="1074"/>
      <c r="S74" s="1074"/>
      <c r="T74" s="1074"/>
      <c r="U74" s="1075"/>
      <c r="V74" s="1073">
        <v>81</v>
      </c>
      <c r="W74" s="1074"/>
      <c r="X74" s="1074"/>
      <c r="Y74" s="1074"/>
      <c r="Z74" s="1075"/>
      <c r="AA74" s="1073">
        <v>17</v>
      </c>
      <c r="AB74" s="1074"/>
      <c r="AC74" s="1074"/>
      <c r="AD74" s="1074"/>
      <c r="AE74" s="1075"/>
      <c r="AF74" s="1073">
        <v>17</v>
      </c>
      <c r="AG74" s="1074"/>
      <c r="AH74" s="1074"/>
      <c r="AI74" s="1074"/>
      <c r="AJ74" s="1075"/>
      <c r="AK74" s="1073" t="s">
        <v>597</v>
      </c>
      <c r="AL74" s="1074"/>
      <c r="AM74" s="1074"/>
      <c r="AN74" s="1074"/>
      <c r="AO74" s="1075"/>
      <c r="AP74" s="1066" t="s">
        <v>597</v>
      </c>
      <c r="AQ74" s="1066"/>
      <c r="AR74" s="1066"/>
      <c r="AS74" s="1066"/>
      <c r="AT74" s="1066"/>
      <c r="AU74" s="1066" t="s">
        <v>597</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592</v>
      </c>
      <c r="C75" s="1070"/>
      <c r="D75" s="1070"/>
      <c r="E75" s="1070"/>
      <c r="F75" s="1070"/>
      <c r="G75" s="1070"/>
      <c r="H75" s="1070"/>
      <c r="I75" s="1070"/>
      <c r="J75" s="1070"/>
      <c r="K75" s="1070"/>
      <c r="L75" s="1070"/>
      <c r="M75" s="1070"/>
      <c r="N75" s="1070"/>
      <c r="O75" s="1070"/>
      <c r="P75" s="1071"/>
      <c r="Q75" s="1076">
        <v>136</v>
      </c>
      <c r="R75" s="1074"/>
      <c r="S75" s="1074"/>
      <c r="T75" s="1074"/>
      <c r="U75" s="1075"/>
      <c r="V75" s="1073">
        <v>121</v>
      </c>
      <c r="W75" s="1074"/>
      <c r="X75" s="1074"/>
      <c r="Y75" s="1074"/>
      <c r="Z75" s="1075"/>
      <c r="AA75" s="1073">
        <v>16</v>
      </c>
      <c r="AB75" s="1074"/>
      <c r="AC75" s="1074"/>
      <c r="AD75" s="1074"/>
      <c r="AE75" s="1075"/>
      <c r="AF75" s="1073">
        <v>16</v>
      </c>
      <c r="AG75" s="1074"/>
      <c r="AH75" s="1074"/>
      <c r="AI75" s="1074"/>
      <c r="AJ75" s="1075"/>
      <c r="AK75" s="1073">
        <v>12</v>
      </c>
      <c r="AL75" s="1074"/>
      <c r="AM75" s="1074"/>
      <c r="AN75" s="1074"/>
      <c r="AO75" s="1075"/>
      <c r="AP75" s="1073" t="s">
        <v>597</v>
      </c>
      <c r="AQ75" s="1074"/>
      <c r="AR75" s="1074"/>
      <c r="AS75" s="1074"/>
      <c r="AT75" s="1075"/>
      <c r="AU75" s="1073" t="s">
        <v>597</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593</v>
      </c>
      <c r="C76" s="1070"/>
      <c r="D76" s="1070"/>
      <c r="E76" s="1070"/>
      <c r="F76" s="1070"/>
      <c r="G76" s="1070"/>
      <c r="H76" s="1070"/>
      <c r="I76" s="1070"/>
      <c r="J76" s="1070"/>
      <c r="K76" s="1070"/>
      <c r="L76" s="1070"/>
      <c r="M76" s="1070"/>
      <c r="N76" s="1070"/>
      <c r="O76" s="1070"/>
      <c r="P76" s="1071"/>
      <c r="Q76" s="1076">
        <v>545</v>
      </c>
      <c r="R76" s="1074"/>
      <c r="S76" s="1074"/>
      <c r="T76" s="1074"/>
      <c r="U76" s="1075"/>
      <c r="V76" s="1073">
        <v>482</v>
      </c>
      <c r="W76" s="1074"/>
      <c r="X76" s="1074"/>
      <c r="Y76" s="1074"/>
      <c r="Z76" s="1075"/>
      <c r="AA76" s="1073">
        <v>63</v>
      </c>
      <c r="AB76" s="1074"/>
      <c r="AC76" s="1074"/>
      <c r="AD76" s="1074"/>
      <c r="AE76" s="1075"/>
      <c r="AF76" s="1073">
        <v>63</v>
      </c>
      <c r="AG76" s="1074"/>
      <c r="AH76" s="1074"/>
      <c r="AI76" s="1074"/>
      <c r="AJ76" s="1075"/>
      <c r="AK76" s="1073" t="s">
        <v>597</v>
      </c>
      <c r="AL76" s="1074"/>
      <c r="AM76" s="1074"/>
      <c r="AN76" s="1074"/>
      <c r="AO76" s="1075"/>
      <c r="AP76" s="1073" t="s">
        <v>597</v>
      </c>
      <c r="AQ76" s="1074"/>
      <c r="AR76" s="1074"/>
      <c r="AS76" s="1074"/>
      <c r="AT76" s="1075"/>
      <c r="AU76" s="1073" t="s">
        <v>597</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594</v>
      </c>
      <c r="C77" s="1070"/>
      <c r="D77" s="1070"/>
      <c r="E77" s="1070"/>
      <c r="F77" s="1070"/>
      <c r="G77" s="1070"/>
      <c r="H77" s="1070"/>
      <c r="I77" s="1070"/>
      <c r="J77" s="1070"/>
      <c r="K77" s="1070"/>
      <c r="L77" s="1070"/>
      <c r="M77" s="1070"/>
      <c r="N77" s="1070"/>
      <c r="O77" s="1070"/>
      <c r="P77" s="1071"/>
      <c r="Q77" s="1072">
        <v>153416</v>
      </c>
      <c r="R77" s="1066"/>
      <c r="S77" s="1066"/>
      <c r="T77" s="1066"/>
      <c r="U77" s="1066"/>
      <c r="V77" s="1066">
        <v>145697</v>
      </c>
      <c r="W77" s="1066"/>
      <c r="X77" s="1066"/>
      <c r="Y77" s="1066"/>
      <c r="Z77" s="1066"/>
      <c r="AA77" s="1066">
        <v>7719</v>
      </c>
      <c r="AB77" s="1066"/>
      <c r="AC77" s="1066"/>
      <c r="AD77" s="1066"/>
      <c r="AE77" s="1066"/>
      <c r="AF77" s="1066">
        <v>7719</v>
      </c>
      <c r="AG77" s="1066"/>
      <c r="AH77" s="1066"/>
      <c r="AI77" s="1066"/>
      <c r="AJ77" s="1066"/>
      <c r="AK77" s="1066">
        <v>1414</v>
      </c>
      <c r="AL77" s="1066"/>
      <c r="AM77" s="1066"/>
      <c r="AN77" s="1066"/>
      <c r="AO77" s="1066"/>
      <c r="AP77" s="1073" t="s">
        <v>597</v>
      </c>
      <c r="AQ77" s="1074"/>
      <c r="AR77" s="1074"/>
      <c r="AS77" s="1074"/>
      <c r="AT77" s="1075"/>
      <c r="AU77" s="1073" t="s">
        <v>597</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595</v>
      </c>
      <c r="C78" s="1070"/>
      <c r="D78" s="1070"/>
      <c r="E78" s="1070"/>
      <c r="F78" s="1070"/>
      <c r="G78" s="1070"/>
      <c r="H78" s="1070"/>
      <c r="I78" s="1070"/>
      <c r="J78" s="1070"/>
      <c r="K78" s="1070"/>
      <c r="L78" s="1070"/>
      <c r="M78" s="1070"/>
      <c r="N78" s="1070"/>
      <c r="O78" s="1070"/>
      <c r="P78" s="1071"/>
      <c r="Q78" s="1072">
        <v>868</v>
      </c>
      <c r="R78" s="1066"/>
      <c r="S78" s="1066"/>
      <c r="T78" s="1066"/>
      <c r="U78" s="1066"/>
      <c r="V78" s="1066">
        <v>857</v>
      </c>
      <c r="W78" s="1066"/>
      <c r="X78" s="1066"/>
      <c r="Y78" s="1066"/>
      <c r="Z78" s="1066"/>
      <c r="AA78" s="1066">
        <v>11</v>
      </c>
      <c r="AB78" s="1066"/>
      <c r="AC78" s="1066"/>
      <c r="AD78" s="1066"/>
      <c r="AE78" s="1066"/>
      <c r="AF78" s="1066">
        <v>11</v>
      </c>
      <c r="AG78" s="1066"/>
      <c r="AH78" s="1066"/>
      <c r="AI78" s="1066"/>
      <c r="AJ78" s="1066"/>
      <c r="AK78" s="1066" t="s">
        <v>597</v>
      </c>
      <c r="AL78" s="1066"/>
      <c r="AM78" s="1066"/>
      <c r="AN78" s="1066"/>
      <c r="AO78" s="1066"/>
      <c r="AP78" s="1066" t="s">
        <v>597</v>
      </c>
      <c r="AQ78" s="1066"/>
      <c r="AR78" s="1066"/>
      <c r="AS78" s="1066"/>
      <c r="AT78" s="1066"/>
      <c r="AU78" s="1066" t="s">
        <v>597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8419</v>
      </c>
      <c r="AG88" s="1054"/>
      <c r="AH88" s="1054"/>
      <c r="AI88" s="1054"/>
      <c r="AJ88" s="1054"/>
      <c r="AK88" s="1058"/>
      <c r="AL88" s="1058"/>
      <c r="AM88" s="1058"/>
      <c r="AN88" s="1058"/>
      <c r="AO88" s="1058"/>
      <c r="AP88" s="1054">
        <v>9</v>
      </c>
      <c r="AQ88" s="1054"/>
      <c r="AR88" s="1054"/>
      <c r="AS88" s="1054"/>
      <c r="AT88" s="1054"/>
      <c r="AU88" s="1054">
        <v>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100</v>
      </c>
      <c r="CS102" s="1046"/>
      <c r="CT102" s="1046"/>
      <c r="CU102" s="1046"/>
      <c r="CV102" s="1047"/>
      <c r="CW102" s="1045">
        <v>84</v>
      </c>
      <c r="CX102" s="1046"/>
      <c r="CY102" s="1046"/>
      <c r="CZ102" s="1046"/>
      <c r="DA102" s="1047"/>
      <c r="DB102" s="1045" t="s">
        <v>597</v>
      </c>
      <c r="DC102" s="1046"/>
      <c r="DD102" s="1046"/>
      <c r="DE102" s="1046"/>
      <c r="DF102" s="1047"/>
      <c r="DG102" s="1045" t="s">
        <v>597</v>
      </c>
      <c r="DH102" s="1046"/>
      <c r="DI102" s="1046"/>
      <c r="DJ102" s="1046"/>
      <c r="DK102" s="1047"/>
      <c r="DL102" s="1045">
        <v>198</v>
      </c>
      <c r="DM102" s="1046"/>
      <c r="DN102" s="1046"/>
      <c r="DO102" s="1046"/>
      <c r="DP102" s="1047"/>
      <c r="DQ102" s="1045">
        <v>178</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305</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305</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305</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316235</v>
      </c>
      <c r="AB110" s="982"/>
      <c r="AC110" s="982"/>
      <c r="AD110" s="982"/>
      <c r="AE110" s="983"/>
      <c r="AF110" s="984">
        <v>311358</v>
      </c>
      <c r="AG110" s="982"/>
      <c r="AH110" s="982"/>
      <c r="AI110" s="982"/>
      <c r="AJ110" s="983"/>
      <c r="AK110" s="984">
        <v>317969</v>
      </c>
      <c r="AL110" s="982"/>
      <c r="AM110" s="982"/>
      <c r="AN110" s="982"/>
      <c r="AO110" s="983"/>
      <c r="AP110" s="985">
        <v>16.8</v>
      </c>
      <c r="AQ110" s="986"/>
      <c r="AR110" s="986"/>
      <c r="AS110" s="986"/>
      <c r="AT110" s="987"/>
      <c r="AU110" s="1021" t="s">
        <v>73</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3078468</v>
      </c>
      <c r="BR110" s="929"/>
      <c r="BS110" s="929"/>
      <c r="BT110" s="929"/>
      <c r="BU110" s="929"/>
      <c r="BV110" s="929">
        <v>2978746</v>
      </c>
      <c r="BW110" s="929"/>
      <c r="BX110" s="929"/>
      <c r="BY110" s="929"/>
      <c r="BZ110" s="929"/>
      <c r="CA110" s="929">
        <v>3117190</v>
      </c>
      <c r="CB110" s="929"/>
      <c r="CC110" s="929"/>
      <c r="CD110" s="929"/>
      <c r="CE110" s="929"/>
      <c r="CF110" s="953">
        <v>164.6</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440</v>
      </c>
      <c r="DM110" s="929"/>
      <c r="DN110" s="929"/>
      <c r="DO110" s="929"/>
      <c r="DP110" s="929"/>
      <c r="DQ110" s="929" t="s">
        <v>440</v>
      </c>
      <c r="DR110" s="929"/>
      <c r="DS110" s="929"/>
      <c r="DT110" s="929"/>
      <c r="DU110" s="929"/>
      <c r="DV110" s="930" t="s">
        <v>441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440</v>
      </c>
      <c r="AB111" s="1010"/>
      <c r="AC111" s="1010"/>
      <c r="AD111" s="1010"/>
      <c r="AE111" s="1011"/>
      <c r="AF111" s="1012" t="s">
        <v>443</v>
      </c>
      <c r="AG111" s="1010"/>
      <c r="AH111" s="1010"/>
      <c r="AI111" s="1010"/>
      <c r="AJ111" s="1011"/>
      <c r="AK111" s="1012" t="s">
        <v>440</v>
      </c>
      <c r="AL111" s="1010"/>
      <c r="AM111" s="1010"/>
      <c r="AN111" s="1010"/>
      <c r="AO111" s="1011"/>
      <c r="AP111" s="1013" t="s">
        <v>441</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445</v>
      </c>
      <c r="BW111" s="901"/>
      <c r="BX111" s="901"/>
      <c r="BY111" s="901"/>
      <c r="BZ111" s="901"/>
      <c r="CA111" s="901" t="s">
        <v>440</v>
      </c>
      <c r="CB111" s="901"/>
      <c r="CC111" s="901"/>
      <c r="CD111" s="901"/>
      <c r="CE111" s="901"/>
      <c r="CF111" s="962" t="s">
        <v>440</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445</v>
      </c>
      <c r="DM111" s="901"/>
      <c r="DN111" s="901"/>
      <c r="DO111" s="901"/>
      <c r="DP111" s="901"/>
      <c r="DQ111" s="901" t="s">
        <v>440</v>
      </c>
      <c r="DR111" s="901"/>
      <c r="DS111" s="901"/>
      <c r="DT111" s="901"/>
      <c r="DU111" s="901"/>
      <c r="DV111" s="878" t="s">
        <v>440</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441</v>
      </c>
      <c r="AG112" s="864"/>
      <c r="AH112" s="864"/>
      <c r="AI112" s="864"/>
      <c r="AJ112" s="865"/>
      <c r="AK112" s="866" t="s">
        <v>441</v>
      </c>
      <c r="AL112" s="864"/>
      <c r="AM112" s="864"/>
      <c r="AN112" s="864"/>
      <c r="AO112" s="865"/>
      <c r="AP112" s="911" t="s">
        <v>441</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1959929</v>
      </c>
      <c r="BR112" s="901"/>
      <c r="BS112" s="901"/>
      <c r="BT112" s="901"/>
      <c r="BU112" s="901"/>
      <c r="BV112" s="901">
        <v>1768288</v>
      </c>
      <c r="BW112" s="901"/>
      <c r="BX112" s="901"/>
      <c r="BY112" s="901"/>
      <c r="BZ112" s="901"/>
      <c r="CA112" s="901">
        <v>1548868</v>
      </c>
      <c r="CB112" s="901"/>
      <c r="CC112" s="901"/>
      <c r="CD112" s="901"/>
      <c r="CE112" s="901"/>
      <c r="CF112" s="962">
        <v>81.8</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137</v>
      </c>
      <c r="DM112" s="901"/>
      <c r="DN112" s="901"/>
      <c r="DO112" s="901"/>
      <c r="DP112" s="901"/>
      <c r="DQ112" s="901" t="s">
        <v>441</v>
      </c>
      <c r="DR112" s="901"/>
      <c r="DS112" s="901"/>
      <c r="DT112" s="901"/>
      <c r="DU112" s="901"/>
      <c r="DV112" s="878" t="s">
        <v>137</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148782</v>
      </c>
      <c r="AB113" s="1010"/>
      <c r="AC113" s="1010"/>
      <c r="AD113" s="1010"/>
      <c r="AE113" s="1011"/>
      <c r="AF113" s="1012">
        <v>117509</v>
      </c>
      <c r="AG113" s="1010"/>
      <c r="AH113" s="1010"/>
      <c r="AI113" s="1010"/>
      <c r="AJ113" s="1011"/>
      <c r="AK113" s="1012">
        <v>118633</v>
      </c>
      <c r="AL113" s="1010"/>
      <c r="AM113" s="1010"/>
      <c r="AN113" s="1010"/>
      <c r="AO113" s="1011"/>
      <c r="AP113" s="1013">
        <v>6.3</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2557</v>
      </c>
      <c r="BR113" s="901"/>
      <c r="BS113" s="901"/>
      <c r="BT113" s="901"/>
      <c r="BU113" s="901"/>
      <c r="BV113" s="901">
        <v>833</v>
      </c>
      <c r="BW113" s="901"/>
      <c r="BX113" s="901"/>
      <c r="BY113" s="901"/>
      <c r="BZ113" s="901"/>
      <c r="CA113" s="901">
        <v>624</v>
      </c>
      <c r="CB113" s="901"/>
      <c r="CC113" s="901"/>
      <c r="CD113" s="901"/>
      <c r="CE113" s="901"/>
      <c r="CF113" s="962">
        <v>0</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440</v>
      </c>
      <c r="DM113" s="864"/>
      <c r="DN113" s="864"/>
      <c r="DO113" s="864"/>
      <c r="DP113" s="865"/>
      <c r="DQ113" s="866" t="s">
        <v>137</v>
      </c>
      <c r="DR113" s="864"/>
      <c r="DS113" s="864"/>
      <c r="DT113" s="864"/>
      <c r="DU113" s="865"/>
      <c r="DV113" s="911" t="s">
        <v>440</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2228</v>
      </c>
      <c r="AB114" s="864"/>
      <c r="AC114" s="864"/>
      <c r="AD114" s="864"/>
      <c r="AE114" s="865"/>
      <c r="AF114" s="866">
        <v>2022</v>
      </c>
      <c r="AG114" s="864"/>
      <c r="AH114" s="864"/>
      <c r="AI114" s="864"/>
      <c r="AJ114" s="865"/>
      <c r="AK114" s="866">
        <v>115</v>
      </c>
      <c r="AL114" s="864"/>
      <c r="AM114" s="864"/>
      <c r="AN114" s="864"/>
      <c r="AO114" s="865"/>
      <c r="AP114" s="911">
        <v>0</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416003</v>
      </c>
      <c r="BR114" s="901"/>
      <c r="BS114" s="901"/>
      <c r="BT114" s="901"/>
      <c r="BU114" s="901"/>
      <c r="BV114" s="901">
        <v>513489</v>
      </c>
      <c r="BW114" s="901"/>
      <c r="BX114" s="901"/>
      <c r="BY114" s="901"/>
      <c r="BZ114" s="901"/>
      <c r="CA114" s="901">
        <v>409663</v>
      </c>
      <c r="CB114" s="901"/>
      <c r="CC114" s="901"/>
      <c r="CD114" s="901"/>
      <c r="CE114" s="901"/>
      <c r="CF114" s="962">
        <v>21.6</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443</v>
      </c>
      <c r="DH114" s="864"/>
      <c r="DI114" s="864"/>
      <c r="DJ114" s="864"/>
      <c r="DK114" s="865"/>
      <c r="DL114" s="866" t="s">
        <v>441</v>
      </c>
      <c r="DM114" s="864"/>
      <c r="DN114" s="864"/>
      <c r="DO114" s="864"/>
      <c r="DP114" s="865"/>
      <c r="DQ114" s="866" t="s">
        <v>441</v>
      </c>
      <c r="DR114" s="864"/>
      <c r="DS114" s="864"/>
      <c r="DT114" s="864"/>
      <c r="DU114" s="865"/>
      <c r="DV114" s="911" t="s">
        <v>440</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42456</v>
      </c>
      <c r="AB115" s="1010"/>
      <c r="AC115" s="1010"/>
      <c r="AD115" s="1010"/>
      <c r="AE115" s="1011"/>
      <c r="AF115" s="1012">
        <v>77</v>
      </c>
      <c r="AG115" s="1010"/>
      <c r="AH115" s="1010"/>
      <c r="AI115" s="1010"/>
      <c r="AJ115" s="1011"/>
      <c r="AK115" s="1012">
        <v>30</v>
      </c>
      <c r="AL115" s="1010"/>
      <c r="AM115" s="1010"/>
      <c r="AN115" s="1010"/>
      <c r="AO115" s="1011"/>
      <c r="AP115" s="1013">
        <v>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v>130500</v>
      </c>
      <c r="BR115" s="901"/>
      <c r="BS115" s="901"/>
      <c r="BT115" s="901"/>
      <c r="BU115" s="901"/>
      <c r="BV115" s="901">
        <v>198000</v>
      </c>
      <c r="BW115" s="901"/>
      <c r="BX115" s="901"/>
      <c r="BY115" s="901"/>
      <c r="BZ115" s="901"/>
      <c r="CA115" s="901">
        <v>178200</v>
      </c>
      <c r="CB115" s="901"/>
      <c r="CC115" s="901"/>
      <c r="CD115" s="901"/>
      <c r="CE115" s="901"/>
      <c r="CF115" s="962">
        <v>9.4</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460</v>
      </c>
      <c r="DM115" s="864"/>
      <c r="DN115" s="864"/>
      <c r="DO115" s="864"/>
      <c r="DP115" s="865"/>
      <c r="DQ115" s="866" t="s">
        <v>443</v>
      </c>
      <c r="DR115" s="864"/>
      <c r="DS115" s="864"/>
      <c r="DT115" s="864"/>
      <c r="DU115" s="865"/>
      <c r="DV115" s="911" t="s">
        <v>460</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440</v>
      </c>
      <c r="AB116" s="864"/>
      <c r="AC116" s="864"/>
      <c r="AD116" s="864"/>
      <c r="AE116" s="865"/>
      <c r="AF116" s="866" t="s">
        <v>440</v>
      </c>
      <c r="AG116" s="864"/>
      <c r="AH116" s="864"/>
      <c r="AI116" s="864"/>
      <c r="AJ116" s="865"/>
      <c r="AK116" s="866" t="s">
        <v>441</v>
      </c>
      <c r="AL116" s="864"/>
      <c r="AM116" s="864"/>
      <c r="AN116" s="864"/>
      <c r="AO116" s="865"/>
      <c r="AP116" s="911" t="s">
        <v>441</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137</v>
      </c>
      <c r="BW116" s="901"/>
      <c r="BX116" s="901"/>
      <c r="BY116" s="901"/>
      <c r="BZ116" s="901"/>
      <c r="CA116" s="901" t="s">
        <v>441</v>
      </c>
      <c r="CB116" s="901"/>
      <c r="CC116" s="901"/>
      <c r="CD116" s="901"/>
      <c r="CE116" s="901"/>
      <c r="CF116" s="962" t="s">
        <v>460</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445</v>
      </c>
      <c r="DH116" s="864"/>
      <c r="DI116" s="864"/>
      <c r="DJ116" s="864"/>
      <c r="DK116" s="865"/>
      <c r="DL116" s="866" t="s">
        <v>440</v>
      </c>
      <c r="DM116" s="864"/>
      <c r="DN116" s="864"/>
      <c r="DO116" s="864"/>
      <c r="DP116" s="865"/>
      <c r="DQ116" s="866" t="s">
        <v>440</v>
      </c>
      <c r="DR116" s="864"/>
      <c r="DS116" s="864"/>
      <c r="DT116" s="864"/>
      <c r="DU116" s="865"/>
      <c r="DV116" s="911" t="s">
        <v>440</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509701</v>
      </c>
      <c r="AB117" s="996"/>
      <c r="AC117" s="996"/>
      <c r="AD117" s="996"/>
      <c r="AE117" s="997"/>
      <c r="AF117" s="998">
        <v>430966</v>
      </c>
      <c r="AG117" s="996"/>
      <c r="AH117" s="996"/>
      <c r="AI117" s="996"/>
      <c r="AJ117" s="997"/>
      <c r="AK117" s="998">
        <v>436747</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137</v>
      </c>
      <c r="BR117" s="901"/>
      <c r="BS117" s="901"/>
      <c r="BT117" s="901"/>
      <c r="BU117" s="901"/>
      <c r="BV117" s="901" t="s">
        <v>440</v>
      </c>
      <c r="BW117" s="901"/>
      <c r="BX117" s="901"/>
      <c r="BY117" s="901"/>
      <c r="BZ117" s="901"/>
      <c r="CA117" s="901" t="s">
        <v>137</v>
      </c>
      <c r="CB117" s="901"/>
      <c r="CC117" s="901"/>
      <c r="CD117" s="901"/>
      <c r="CE117" s="901"/>
      <c r="CF117" s="962" t="s">
        <v>137</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137</v>
      </c>
      <c r="DH117" s="864"/>
      <c r="DI117" s="864"/>
      <c r="DJ117" s="864"/>
      <c r="DK117" s="865"/>
      <c r="DL117" s="866" t="s">
        <v>137</v>
      </c>
      <c r="DM117" s="864"/>
      <c r="DN117" s="864"/>
      <c r="DO117" s="864"/>
      <c r="DP117" s="865"/>
      <c r="DQ117" s="866" t="s">
        <v>137</v>
      </c>
      <c r="DR117" s="864"/>
      <c r="DS117" s="864"/>
      <c r="DT117" s="864"/>
      <c r="DU117" s="865"/>
      <c r="DV117" s="911" t="s">
        <v>137</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305</v>
      </c>
      <c r="AL118" s="989"/>
      <c r="AM118" s="989"/>
      <c r="AN118" s="989"/>
      <c r="AO118" s="990"/>
      <c r="AP118" s="992" t="s">
        <v>433</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137</v>
      </c>
      <c r="BR118" s="932"/>
      <c r="BS118" s="932"/>
      <c r="BT118" s="932"/>
      <c r="BU118" s="932"/>
      <c r="BV118" s="932" t="s">
        <v>445</v>
      </c>
      <c r="BW118" s="932"/>
      <c r="BX118" s="932"/>
      <c r="BY118" s="932"/>
      <c r="BZ118" s="932"/>
      <c r="CA118" s="932" t="s">
        <v>137</v>
      </c>
      <c r="CB118" s="932"/>
      <c r="CC118" s="932"/>
      <c r="CD118" s="932"/>
      <c r="CE118" s="932"/>
      <c r="CF118" s="962" t="s">
        <v>440</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137</v>
      </c>
      <c r="DH118" s="864"/>
      <c r="DI118" s="864"/>
      <c r="DJ118" s="864"/>
      <c r="DK118" s="865"/>
      <c r="DL118" s="866" t="s">
        <v>137</v>
      </c>
      <c r="DM118" s="864"/>
      <c r="DN118" s="864"/>
      <c r="DO118" s="864"/>
      <c r="DP118" s="865"/>
      <c r="DQ118" s="866" t="s">
        <v>137</v>
      </c>
      <c r="DR118" s="864"/>
      <c r="DS118" s="864"/>
      <c r="DT118" s="864"/>
      <c r="DU118" s="865"/>
      <c r="DV118" s="911" t="s">
        <v>137</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441</v>
      </c>
      <c r="AB119" s="982"/>
      <c r="AC119" s="982"/>
      <c r="AD119" s="982"/>
      <c r="AE119" s="983"/>
      <c r="AF119" s="984" t="s">
        <v>137</v>
      </c>
      <c r="AG119" s="982"/>
      <c r="AH119" s="982"/>
      <c r="AI119" s="982"/>
      <c r="AJ119" s="983"/>
      <c r="AK119" s="984" t="s">
        <v>137</v>
      </c>
      <c r="AL119" s="982"/>
      <c r="AM119" s="982"/>
      <c r="AN119" s="982"/>
      <c r="AO119" s="983"/>
      <c r="AP119" s="985" t="s">
        <v>137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469</v>
      </c>
      <c r="BP119" s="965"/>
      <c r="BQ119" s="969">
        <v>5587457</v>
      </c>
      <c r="BR119" s="932"/>
      <c r="BS119" s="932"/>
      <c r="BT119" s="932"/>
      <c r="BU119" s="932"/>
      <c r="BV119" s="932">
        <v>5459356</v>
      </c>
      <c r="BW119" s="932"/>
      <c r="BX119" s="932"/>
      <c r="BY119" s="932"/>
      <c r="BZ119" s="932"/>
      <c r="CA119" s="932">
        <v>5254545</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460</v>
      </c>
      <c r="DH119" s="847"/>
      <c r="DI119" s="847"/>
      <c r="DJ119" s="847"/>
      <c r="DK119" s="848"/>
      <c r="DL119" s="849" t="s">
        <v>137</v>
      </c>
      <c r="DM119" s="847"/>
      <c r="DN119" s="847"/>
      <c r="DO119" s="847"/>
      <c r="DP119" s="848"/>
      <c r="DQ119" s="849" t="s">
        <v>460</v>
      </c>
      <c r="DR119" s="847"/>
      <c r="DS119" s="847"/>
      <c r="DT119" s="847"/>
      <c r="DU119" s="848"/>
      <c r="DV119" s="935" t="s">
        <v>440</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441</v>
      </c>
      <c r="AL120" s="864"/>
      <c r="AM120" s="864"/>
      <c r="AN120" s="864"/>
      <c r="AO120" s="865"/>
      <c r="AP120" s="911" t="s">
        <v>441</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1161453</v>
      </c>
      <c r="BR120" s="929"/>
      <c r="BS120" s="929"/>
      <c r="BT120" s="929"/>
      <c r="BU120" s="929"/>
      <c r="BV120" s="929">
        <v>1112070</v>
      </c>
      <c r="BW120" s="929"/>
      <c r="BX120" s="929"/>
      <c r="BY120" s="929"/>
      <c r="BZ120" s="929"/>
      <c r="CA120" s="929">
        <v>1246850</v>
      </c>
      <c r="CB120" s="929"/>
      <c r="CC120" s="929"/>
      <c r="CD120" s="929"/>
      <c r="CE120" s="929"/>
      <c r="CF120" s="953">
        <v>65.8</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1212740</v>
      </c>
      <c r="DH120" s="929"/>
      <c r="DI120" s="929"/>
      <c r="DJ120" s="929"/>
      <c r="DK120" s="929"/>
      <c r="DL120" s="929">
        <v>1169322</v>
      </c>
      <c r="DM120" s="929"/>
      <c r="DN120" s="929"/>
      <c r="DO120" s="929"/>
      <c r="DP120" s="929"/>
      <c r="DQ120" s="929">
        <v>1052213</v>
      </c>
      <c r="DR120" s="929"/>
      <c r="DS120" s="929"/>
      <c r="DT120" s="929"/>
      <c r="DU120" s="929"/>
      <c r="DV120" s="930">
        <v>55.6</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441</v>
      </c>
      <c r="AG121" s="864"/>
      <c r="AH121" s="864"/>
      <c r="AI121" s="864"/>
      <c r="AJ121" s="865"/>
      <c r="AK121" s="866" t="s">
        <v>460</v>
      </c>
      <c r="AL121" s="864"/>
      <c r="AM121" s="864"/>
      <c r="AN121" s="864"/>
      <c r="AO121" s="865"/>
      <c r="AP121" s="911" t="s">
        <v>137</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t="s">
        <v>440</v>
      </c>
      <c r="BR121" s="901"/>
      <c r="BS121" s="901"/>
      <c r="BT121" s="901"/>
      <c r="BU121" s="901"/>
      <c r="BV121" s="901" t="s">
        <v>440</v>
      </c>
      <c r="BW121" s="901"/>
      <c r="BX121" s="901"/>
      <c r="BY121" s="901"/>
      <c r="BZ121" s="901"/>
      <c r="CA121" s="901" t="s">
        <v>441</v>
      </c>
      <c r="CB121" s="901"/>
      <c r="CC121" s="901"/>
      <c r="CD121" s="901"/>
      <c r="CE121" s="901"/>
      <c r="CF121" s="962" t="s">
        <v>441</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t="s">
        <v>441</v>
      </c>
      <c r="DH121" s="901"/>
      <c r="DI121" s="901"/>
      <c r="DJ121" s="901"/>
      <c r="DK121" s="901"/>
      <c r="DL121" s="901">
        <v>345055</v>
      </c>
      <c r="DM121" s="901"/>
      <c r="DN121" s="901"/>
      <c r="DO121" s="901"/>
      <c r="DP121" s="901"/>
      <c r="DQ121" s="901">
        <v>271149</v>
      </c>
      <c r="DR121" s="901"/>
      <c r="DS121" s="901"/>
      <c r="DT121" s="901"/>
      <c r="DU121" s="901"/>
      <c r="DV121" s="878">
        <v>14.3</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137</v>
      </c>
      <c r="AG122" s="864"/>
      <c r="AH122" s="864"/>
      <c r="AI122" s="864"/>
      <c r="AJ122" s="865"/>
      <c r="AK122" s="866" t="s">
        <v>441</v>
      </c>
      <c r="AL122" s="864"/>
      <c r="AM122" s="864"/>
      <c r="AN122" s="864"/>
      <c r="AO122" s="865"/>
      <c r="AP122" s="911" t="s">
        <v>441</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3490942</v>
      </c>
      <c r="BR122" s="932"/>
      <c r="BS122" s="932"/>
      <c r="BT122" s="932"/>
      <c r="BU122" s="932"/>
      <c r="BV122" s="932">
        <v>3349110</v>
      </c>
      <c r="BW122" s="932"/>
      <c r="BX122" s="932"/>
      <c r="BY122" s="932"/>
      <c r="BZ122" s="932"/>
      <c r="CA122" s="932">
        <v>3387616</v>
      </c>
      <c r="CB122" s="932"/>
      <c r="CC122" s="932"/>
      <c r="CD122" s="932"/>
      <c r="CE122" s="932"/>
      <c r="CF122" s="933">
        <v>178.9</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v>214603</v>
      </c>
      <c r="DH122" s="901"/>
      <c r="DI122" s="901"/>
      <c r="DJ122" s="901"/>
      <c r="DK122" s="901"/>
      <c r="DL122" s="901">
        <v>203374</v>
      </c>
      <c r="DM122" s="901"/>
      <c r="DN122" s="901"/>
      <c r="DO122" s="901"/>
      <c r="DP122" s="901"/>
      <c r="DQ122" s="901">
        <v>179878</v>
      </c>
      <c r="DR122" s="901"/>
      <c r="DS122" s="901"/>
      <c r="DT122" s="901"/>
      <c r="DU122" s="901"/>
      <c r="DV122" s="878">
        <v>9.5</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460</v>
      </c>
      <c r="AB123" s="864"/>
      <c r="AC123" s="864"/>
      <c r="AD123" s="864"/>
      <c r="AE123" s="865"/>
      <c r="AF123" s="866" t="s">
        <v>137</v>
      </c>
      <c r="AG123" s="864"/>
      <c r="AH123" s="864"/>
      <c r="AI123" s="864"/>
      <c r="AJ123" s="865"/>
      <c r="AK123" s="866" t="s">
        <v>460</v>
      </c>
      <c r="AL123" s="864"/>
      <c r="AM123" s="864"/>
      <c r="AN123" s="864"/>
      <c r="AO123" s="865"/>
      <c r="AP123" s="911" t="s">
        <v>460</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480</v>
      </c>
      <c r="BP123" s="965"/>
      <c r="BQ123" s="919">
        <v>4652395</v>
      </c>
      <c r="BR123" s="920"/>
      <c r="BS123" s="920"/>
      <c r="BT123" s="920"/>
      <c r="BU123" s="920"/>
      <c r="BV123" s="920">
        <v>4461180</v>
      </c>
      <c r="BW123" s="920"/>
      <c r="BX123" s="920"/>
      <c r="BY123" s="920"/>
      <c r="BZ123" s="920"/>
      <c r="CA123" s="920">
        <v>4634466</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v>52461</v>
      </c>
      <c r="DH123" s="864"/>
      <c r="DI123" s="864"/>
      <c r="DJ123" s="864"/>
      <c r="DK123" s="865"/>
      <c r="DL123" s="866">
        <v>50537</v>
      </c>
      <c r="DM123" s="864"/>
      <c r="DN123" s="864"/>
      <c r="DO123" s="864"/>
      <c r="DP123" s="865"/>
      <c r="DQ123" s="866">
        <v>45628</v>
      </c>
      <c r="DR123" s="864"/>
      <c r="DS123" s="864"/>
      <c r="DT123" s="864"/>
      <c r="DU123" s="865"/>
      <c r="DV123" s="911">
        <v>2.4</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445</v>
      </c>
      <c r="AB124" s="864"/>
      <c r="AC124" s="864"/>
      <c r="AD124" s="864"/>
      <c r="AE124" s="865"/>
      <c r="AF124" s="866" t="s">
        <v>445</v>
      </c>
      <c r="AG124" s="864"/>
      <c r="AH124" s="864"/>
      <c r="AI124" s="864"/>
      <c r="AJ124" s="865"/>
      <c r="AK124" s="866" t="s">
        <v>445</v>
      </c>
      <c r="AL124" s="864"/>
      <c r="AM124" s="864"/>
      <c r="AN124" s="864"/>
      <c r="AO124" s="865"/>
      <c r="AP124" s="911" t="s">
        <v>445</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52.1</v>
      </c>
      <c r="BR124" s="918"/>
      <c r="BS124" s="918"/>
      <c r="BT124" s="918"/>
      <c r="BU124" s="918"/>
      <c r="BV124" s="918">
        <v>55.4</v>
      </c>
      <c r="BW124" s="918"/>
      <c r="BX124" s="918"/>
      <c r="BY124" s="918"/>
      <c r="BZ124" s="918"/>
      <c r="CA124" s="918">
        <v>32.700000000000003</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480125</v>
      </c>
      <c r="DH124" s="847"/>
      <c r="DI124" s="847"/>
      <c r="DJ124" s="847"/>
      <c r="DK124" s="848"/>
      <c r="DL124" s="849" t="s">
        <v>137</v>
      </c>
      <c r="DM124" s="847"/>
      <c r="DN124" s="847"/>
      <c r="DO124" s="847"/>
      <c r="DP124" s="848"/>
      <c r="DQ124" s="849" t="s">
        <v>137</v>
      </c>
      <c r="DR124" s="847"/>
      <c r="DS124" s="847"/>
      <c r="DT124" s="847"/>
      <c r="DU124" s="848"/>
      <c r="DV124" s="935" t="s">
        <v>137</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137</v>
      </c>
      <c r="AB125" s="864"/>
      <c r="AC125" s="864"/>
      <c r="AD125" s="864"/>
      <c r="AE125" s="865"/>
      <c r="AF125" s="866" t="s">
        <v>137</v>
      </c>
      <c r="AG125" s="864"/>
      <c r="AH125" s="864"/>
      <c r="AI125" s="864"/>
      <c r="AJ125" s="865"/>
      <c r="AK125" s="866" t="s">
        <v>137</v>
      </c>
      <c r="AL125" s="864"/>
      <c r="AM125" s="864"/>
      <c r="AN125" s="864"/>
      <c r="AO125" s="865"/>
      <c r="AP125" s="911" t="s">
        <v>137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137</v>
      </c>
      <c r="DH125" s="929"/>
      <c r="DI125" s="929"/>
      <c r="DJ125" s="929"/>
      <c r="DK125" s="929"/>
      <c r="DL125" s="929" t="s">
        <v>137</v>
      </c>
      <c r="DM125" s="929"/>
      <c r="DN125" s="929"/>
      <c r="DO125" s="929"/>
      <c r="DP125" s="929"/>
      <c r="DQ125" s="929" t="s">
        <v>137</v>
      </c>
      <c r="DR125" s="929"/>
      <c r="DS125" s="929"/>
      <c r="DT125" s="929"/>
      <c r="DU125" s="929"/>
      <c r="DV125" s="930" t="s">
        <v>137</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42338</v>
      </c>
      <c r="AB126" s="864"/>
      <c r="AC126" s="864"/>
      <c r="AD126" s="864"/>
      <c r="AE126" s="865"/>
      <c r="AF126" s="866" t="s">
        <v>137</v>
      </c>
      <c r="AG126" s="864"/>
      <c r="AH126" s="864"/>
      <c r="AI126" s="864"/>
      <c r="AJ126" s="865"/>
      <c r="AK126" s="866" t="s">
        <v>460</v>
      </c>
      <c r="AL126" s="864"/>
      <c r="AM126" s="864"/>
      <c r="AN126" s="864"/>
      <c r="AO126" s="865"/>
      <c r="AP126" s="911" t="s">
        <v>137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t="s">
        <v>487</v>
      </c>
      <c r="DH126" s="901"/>
      <c r="DI126" s="901"/>
      <c r="DJ126" s="901"/>
      <c r="DK126" s="901"/>
      <c r="DL126" s="901" t="s">
        <v>487</v>
      </c>
      <c r="DM126" s="901"/>
      <c r="DN126" s="901"/>
      <c r="DO126" s="901"/>
      <c r="DP126" s="901"/>
      <c r="DQ126" s="901" t="s">
        <v>137</v>
      </c>
      <c r="DR126" s="901"/>
      <c r="DS126" s="901"/>
      <c r="DT126" s="901"/>
      <c r="DU126" s="901"/>
      <c r="DV126" s="878" t="s">
        <v>137</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118</v>
      </c>
      <c r="AB127" s="864"/>
      <c r="AC127" s="864"/>
      <c r="AD127" s="864"/>
      <c r="AE127" s="865"/>
      <c r="AF127" s="866">
        <v>77</v>
      </c>
      <c r="AG127" s="864"/>
      <c r="AH127" s="864"/>
      <c r="AI127" s="864"/>
      <c r="AJ127" s="865"/>
      <c r="AK127" s="866">
        <v>30</v>
      </c>
      <c r="AL127" s="864"/>
      <c r="AM127" s="864"/>
      <c r="AN127" s="864"/>
      <c r="AO127" s="865"/>
      <c r="AP127" s="911">
        <v>0</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137</v>
      </c>
      <c r="DH127" s="901"/>
      <c r="DI127" s="901"/>
      <c r="DJ127" s="901"/>
      <c r="DK127" s="901"/>
      <c r="DL127" s="901" t="s">
        <v>137</v>
      </c>
      <c r="DM127" s="901"/>
      <c r="DN127" s="901"/>
      <c r="DO127" s="901"/>
      <c r="DP127" s="901"/>
      <c r="DQ127" s="901" t="s">
        <v>137</v>
      </c>
      <c r="DR127" s="901"/>
      <c r="DS127" s="901"/>
      <c r="DT127" s="901"/>
      <c r="DU127" s="901"/>
      <c r="DV127" s="878" t="s">
        <v>137</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8001</v>
      </c>
      <c r="AB128" s="885"/>
      <c r="AC128" s="885"/>
      <c r="AD128" s="885"/>
      <c r="AE128" s="886"/>
      <c r="AF128" s="887" t="s">
        <v>137</v>
      </c>
      <c r="AG128" s="885"/>
      <c r="AH128" s="885"/>
      <c r="AI128" s="885"/>
      <c r="AJ128" s="886"/>
      <c r="AK128" s="887" t="s">
        <v>137</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137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v>130500</v>
      </c>
      <c r="DH128" s="875"/>
      <c r="DI128" s="875"/>
      <c r="DJ128" s="875"/>
      <c r="DK128" s="875"/>
      <c r="DL128" s="875">
        <v>198000</v>
      </c>
      <c r="DM128" s="875"/>
      <c r="DN128" s="875"/>
      <c r="DO128" s="875"/>
      <c r="DP128" s="875"/>
      <c r="DQ128" s="875">
        <v>178200</v>
      </c>
      <c r="DR128" s="875"/>
      <c r="DS128" s="875"/>
      <c r="DT128" s="875"/>
      <c r="DU128" s="875"/>
      <c r="DV128" s="876">
        <v>9.4</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2107801</v>
      </c>
      <c r="AB129" s="864"/>
      <c r="AC129" s="864"/>
      <c r="AD129" s="864"/>
      <c r="AE129" s="865"/>
      <c r="AF129" s="866">
        <v>2114854</v>
      </c>
      <c r="AG129" s="864"/>
      <c r="AH129" s="864"/>
      <c r="AI129" s="864"/>
      <c r="AJ129" s="865"/>
      <c r="AK129" s="866">
        <v>2214664</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137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313777</v>
      </c>
      <c r="AB130" s="864"/>
      <c r="AC130" s="864"/>
      <c r="AD130" s="864"/>
      <c r="AE130" s="865"/>
      <c r="AF130" s="866">
        <v>315886</v>
      </c>
      <c r="AG130" s="864"/>
      <c r="AH130" s="864"/>
      <c r="AI130" s="864"/>
      <c r="AJ130" s="865"/>
      <c r="AK130" s="866">
        <v>320666</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7.6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1794024</v>
      </c>
      <c r="AB131" s="847"/>
      <c r="AC131" s="847"/>
      <c r="AD131" s="847"/>
      <c r="AE131" s="848"/>
      <c r="AF131" s="849">
        <v>1798968</v>
      </c>
      <c r="AG131" s="847"/>
      <c r="AH131" s="847"/>
      <c r="AI131" s="847"/>
      <c r="AJ131" s="848"/>
      <c r="AK131" s="849">
        <v>1893998</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32.700000000000003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10.47494348</v>
      </c>
      <c r="AB132" s="827"/>
      <c r="AC132" s="827"/>
      <c r="AD132" s="827"/>
      <c r="AE132" s="828"/>
      <c r="AF132" s="829">
        <v>6.3970009470000004</v>
      </c>
      <c r="AG132" s="827"/>
      <c r="AH132" s="827"/>
      <c r="AI132" s="827"/>
      <c r="AJ132" s="828"/>
      <c r="AK132" s="829">
        <v>6.1288871479999996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9.4</v>
      </c>
      <c r="AB133" s="806"/>
      <c r="AC133" s="806"/>
      <c r="AD133" s="806"/>
      <c r="AE133" s="807"/>
      <c r="AF133" s="805">
        <v>8.8000000000000007</v>
      </c>
      <c r="AG133" s="806"/>
      <c r="AH133" s="806"/>
      <c r="AI133" s="806"/>
      <c r="AJ133" s="807"/>
      <c r="AK133" s="805">
        <v>7.6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2ysAVSP57ab5V1JAVr2H5Dbe1hFaEpPyC46L8Pu9KcPuG0Opb/RuTUqM6B6grqHND6uvKp92+JObwUWnriSdg==" saltValue="Mx5j7vE7kAaX5zqfa4T9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w1Hzx23WDqzSEwpfSX2qrPLV8vgL+VZZn236UHzh71W+elIrgpudOSp6Uu2wz6A2IrlcY/VA9O7abufwdq8aQ==" saltValue="JDQb8CdjWy9ObpEsa3q/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BwXKfukWuokDjHnuZLOvuZcQMHvatriW0BScDr2JhKFUoTonunsdq4jYX6LeAKCiUutwQB0N8wiCKz9YAjEow==" saltValue="vPZY3IjykQFdXthyImh1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672859</v>
      </c>
      <c r="AP9" s="314">
        <v>218248</v>
      </c>
      <c r="AQ9" s="315">
        <v>239985</v>
      </c>
      <c r="AR9" s="316">
        <v>-9.1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109331</v>
      </c>
      <c r="AP10" s="317">
        <v>35463</v>
      </c>
      <c r="AQ10" s="318">
        <v>24622</v>
      </c>
      <c r="AR10" s="319">
        <v>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3817</v>
      </c>
      <c r="AP11" s="317">
        <v>1238</v>
      </c>
      <c r="AQ11" s="318">
        <v>3358</v>
      </c>
      <c r="AR11" s="319">
        <v>-63.1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29013</v>
      </c>
      <c r="AP13" s="317">
        <v>9411</v>
      </c>
      <c r="AQ13" s="318">
        <v>7864</v>
      </c>
      <c r="AR13" s="319">
        <v>19.7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19197</v>
      </c>
      <c r="AP14" s="317">
        <v>6227</v>
      </c>
      <c r="AQ14" s="318">
        <v>6185</v>
      </c>
      <c r="AR14" s="319">
        <v>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-41514</v>
      </c>
      <c r="AP15" s="317">
        <v>-13465</v>
      </c>
      <c r="AQ15" s="318">
        <v>-18737</v>
      </c>
      <c r="AR15" s="319">
        <v>-28.1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792703</v>
      </c>
      <c r="AP16" s="317">
        <v>257121</v>
      </c>
      <c r="AQ16" s="318">
        <v>263276</v>
      </c>
      <c r="AR16" s="319">
        <v>-2.2999999999999998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22.06</v>
      </c>
      <c r="AP21" s="331">
        <v>24.56</v>
      </c>
      <c r="AQ21" s="332">
        <v>-2.5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94.9</v>
      </c>
      <c r="AP22" s="336">
        <v>94.3</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317969</v>
      </c>
      <c r="AP32" s="345">
        <v>103136</v>
      </c>
      <c r="AQ32" s="346">
        <v>149198</v>
      </c>
      <c r="AR32" s="347">
        <v>-30.9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118633</v>
      </c>
      <c r="AP35" s="345">
        <v>38480</v>
      </c>
      <c r="AQ35" s="346">
        <v>31871</v>
      </c>
      <c r="AR35" s="347">
        <v>20.7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115</v>
      </c>
      <c r="AP36" s="345">
        <v>37</v>
      </c>
      <c r="AQ36" s="346">
        <v>4984</v>
      </c>
      <c r="AR36" s="347">
        <v>-99.3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30</v>
      </c>
      <c r="AP37" s="345">
        <v>10</v>
      </c>
      <c r="AQ37" s="346">
        <v>1220</v>
      </c>
      <c r="AR37" s="347">
        <v>-99.2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35</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t="s">
        <v>520</v>
      </c>
      <c r="AP39" s="345" t="s">
        <v>520</v>
      </c>
      <c r="AQ39" s="346">
        <v>-8070</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-320666</v>
      </c>
      <c r="AP40" s="345">
        <v>-104011</v>
      </c>
      <c r="AQ40" s="346">
        <v>-130648</v>
      </c>
      <c r="AR40" s="347">
        <v>-20.399999999999999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116081</v>
      </c>
      <c r="AP41" s="345">
        <v>37652</v>
      </c>
      <c r="AQ41" s="346">
        <v>48590</v>
      </c>
      <c r="AR41" s="347">
        <v>-22.5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664730</v>
      </c>
      <c r="AN51" s="367">
        <v>189869</v>
      </c>
      <c r="AO51" s="368">
        <v>3</v>
      </c>
      <c r="AP51" s="369">
        <v>310300</v>
      </c>
      <c r="AQ51" s="370">
        <v>26.6</v>
      </c>
      <c r="AR51" s="371">
        <v>-23.6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518435</v>
      </c>
      <c r="AN52" s="375">
        <v>148082</v>
      </c>
      <c r="AO52" s="376">
        <v>-4.3</v>
      </c>
      <c r="AP52" s="377">
        <v>157576</v>
      </c>
      <c r="AQ52" s="378">
        <v>44.7</v>
      </c>
      <c r="AR52" s="379">
        <v>-49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499456</v>
      </c>
      <c r="AN53" s="367">
        <v>148031</v>
      </c>
      <c r="AO53" s="368">
        <v>-22</v>
      </c>
      <c r="AP53" s="369">
        <v>317319</v>
      </c>
      <c r="AQ53" s="370">
        <v>2.2999999999999998</v>
      </c>
      <c r="AR53" s="371">
        <v>-24.3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357589</v>
      </c>
      <c r="AN54" s="375">
        <v>105984</v>
      </c>
      <c r="AO54" s="376">
        <v>-28.4</v>
      </c>
      <c r="AP54" s="377">
        <v>164214</v>
      </c>
      <c r="AQ54" s="378">
        <v>4.2</v>
      </c>
      <c r="AR54" s="379">
        <v>-32.6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429812</v>
      </c>
      <c r="AN55" s="367">
        <v>131160</v>
      </c>
      <c r="AO55" s="368">
        <v>-11.4</v>
      </c>
      <c r="AP55" s="369">
        <v>289738</v>
      </c>
      <c r="AQ55" s="370">
        <v>-8.6999999999999993</v>
      </c>
      <c r="AR55" s="371">
        <v>-2.7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295178</v>
      </c>
      <c r="AN56" s="375">
        <v>90076</v>
      </c>
      <c r="AO56" s="376">
        <v>-15</v>
      </c>
      <c r="AP56" s="377">
        <v>156238</v>
      </c>
      <c r="AQ56" s="378">
        <v>-4.9000000000000004</v>
      </c>
      <c r="AR56" s="379">
        <v>-10.1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402345</v>
      </c>
      <c r="AN57" s="367">
        <v>126444</v>
      </c>
      <c r="AO57" s="368">
        <v>-3.6</v>
      </c>
      <c r="AP57" s="369">
        <v>316937</v>
      </c>
      <c r="AQ57" s="370">
        <v>9.4</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244760</v>
      </c>
      <c r="AN58" s="375">
        <v>76920</v>
      </c>
      <c r="AO58" s="376">
        <v>-14.6</v>
      </c>
      <c r="AP58" s="377">
        <v>199150</v>
      </c>
      <c r="AQ58" s="378">
        <v>27.5</v>
      </c>
      <c r="AR58" s="379">
        <v>-42.1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618126</v>
      </c>
      <c r="AN59" s="367">
        <v>200495</v>
      </c>
      <c r="AO59" s="368">
        <v>58.6</v>
      </c>
      <c r="AP59" s="369">
        <v>332350</v>
      </c>
      <c r="AQ59" s="370">
        <v>4.9000000000000004</v>
      </c>
      <c r="AR59" s="371">
        <v>53.7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151683</v>
      </c>
      <c r="AN60" s="375">
        <v>49200</v>
      </c>
      <c r="AO60" s="376">
        <v>-36</v>
      </c>
      <c r="AP60" s="377">
        <v>200453</v>
      </c>
      <c r="AQ60" s="378">
        <v>0.7</v>
      </c>
      <c r="AR60" s="379">
        <v>-36.700000000000003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522894</v>
      </c>
      <c r="AN61" s="382">
        <v>159200</v>
      </c>
      <c r="AO61" s="383">
        <v>4.9000000000000004</v>
      </c>
      <c r="AP61" s="384">
        <v>313329</v>
      </c>
      <c r="AQ61" s="385">
        <v>6.9</v>
      </c>
      <c r="AR61" s="371">
        <v>-2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313529</v>
      </c>
      <c r="AN62" s="375">
        <v>94052</v>
      </c>
      <c r="AO62" s="376">
        <v>-19.7</v>
      </c>
      <c r="AP62" s="377">
        <v>175526</v>
      </c>
      <c r="AQ62" s="378">
        <v>14.4</v>
      </c>
      <c r="AR62" s="379">
        <v>-34.1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LrrrDQDnRYwGjuW4VPjcL+TJVDfNAVGWK4PqM7odl2cRzmImWoBWxX+BCN0hrd7ZevLxy6DHuzZqCsoOLuLNw==" saltValue="kYFQ6CocrF+tq6K4a0XC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QO/yPL8rVkWoF+f0esOjN7S18jr2FMHx54EUNTNlqXIKWvcfagNdI3lVL/0efqRilDsimrJkP1u1hOD8qXRk/g==" saltValue="arLsuUosn23KdMv8Bddq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6S8FKzZDjddXG3d9PQayyy+sBiNW2yH2exvEjPAFfqyvWCf4caYpsSdGsB2rDfeuRuZl4v/L7IdQotWbV3u9SQ==" saltValue="qoK0Hetd8OGwC8uP+M2N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24.28</v>
      </c>
      <c r="G47" s="12">
        <v>21.08</v>
      </c>
      <c r="H47" s="12">
        <v>17.260000000000002</v>
      </c>
      <c r="I47" s="12">
        <v>19.329999999999998</v>
      </c>
      <c r="J47" s="13">
        <v>22.93</v>
      </c>
    </row>
    <row r="48" spans="2:10" ht="57.75" customHeight="1" x14ac:dyDescent="0.15">
      <c r="B48" s="14"/>
      <c r="C48" s="1240" t="s">
        <v>4</v>
      </c>
      <c r="D48" s="1240"/>
      <c r="E48" s="1241"/>
      <c r="F48" s="15">
        <v>5.58</v>
      </c>
      <c r="G48" s="16">
        <v>5.84</v>
      </c>
      <c r="H48" s="16">
        <v>6.12</v>
      </c>
      <c r="I48" s="16">
        <v>5.67</v>
      </c>
      <c r="J48" s="17">
        <v>5.61</v>
      </c>
    </row>
    <row r="49" spans="2:10" ht="57.75" customHeight="1" thickBot="1" x14ac:dyDescent="0.2">
      <c r="B49" s="18"/>
      <c r="C49" s="1242" t="s">
        <v>5</v>
      </c>
      <c r="D49" s="1242"/>
      <c r="E49" s="1243"/>
      <c r="F49" s="19" t="s">
        <v>566</v>
      </c>
      <c r="G49" s="20" t="s">
        <v>567</v>
      </c>
      <c r="H49" s="20" t="s">
        <v>568</v>
      </c>
      <c r="I49" s="20">
        <v>1.7</v>
      </c>
      <c r="J49" s="21">
        <v>4.67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8Y8NJ4VEOqwJEWyoyBfab+eX5gleFcLxikcLWIUUF98ONVtev3zL/NTZfpEcoKrvZGLgWcVqcT4dG4oYCM3DLw==" saltValue="9Y1Bb6MwOzkWXUxldvS1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2022-03-18T08:22:40Z</cp:lastPrinted>
  <dcterms:created xsi:type="dcterms:W3CDTF">2022-02-02T03:41:26Z</dcterms:created>
  <dcterms:modified xsi:type="dcterms:W3CDTF">2022-09-28T00:48:41Z</dcterms:modified>
  <cp:category/>
</cp:coreProperties>
</file>