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4.31\財政係\財政係\〇決算担当業務\80　国・県等関係\R4\040907 令和２年度財政状況資料集（２回目）\02.回答\"/>
    </mc:Choice>
  </mc:AlternateContent>
  <bookViews>
    <workbookView xWindow="0" yWindow="0" windowWidth="15360" windowHeight="7635" tabRatio="8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<sst xmlns="http://schemas.openxmlformats.org/spreadsheetml/2006/main" count="1114" uniqueCount="605">
  <si>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</si>
  <si>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</si>
  <si>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</si>
  <si>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</si>
  <si>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</si>
  <si>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</si>
  <si>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</si>
  <si>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</si>
  <si>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</si>
  <si>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</si>
  <si>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</si>
  <si>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</si>
  <si>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</si>
  <si>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</si>
  <si>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</si>
  <si>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</si>
  <si>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</si>
  <si>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</si>
  <si>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</si>
  <si>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</si>
  <si>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</si>
  <si>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</si>
  <si>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</si>
  <si>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</si>
  <si>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</si>
  <si>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</si>
  <si>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</si>
  <si>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</si>
  <si>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</si>
  <si>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</si>
  <si>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</si>
  <si>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</si>
  <si>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</si>
  <si>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</si>
  <si>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</si>
  <si>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</si>
  <si>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</si>
  <si>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</si>
  <si>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</si>
  <si>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</si>
  <si>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</si>
  <si>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</si>
  <si>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</si>
  <si>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</si>
  <si>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</si>
  <si>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</si>
  <si>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</si>
  <si>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</si>
  <si>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</si>
  <si>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</si>
  <si>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</si>
  <si>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</si>
  <si>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</si>
  <si>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</si>
  <si>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</si>
  <si>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</si>
  <si>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</si>
  <si>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</si>
  <si>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</si>
  <si>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</si>
  <si>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</si>
  <si>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</si>
  <si>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</si>
  <si>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</si>
  <si>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</si>
  <si>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</si>
  <si>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</si>
  <si>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</si>
  <si>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</si>
  <si>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</si>
  <si>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</si>
  <si>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</si>
  <si>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</si>
  <si>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</si>
  <si>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</si>
  <si>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</si>
  <si>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</si>
  <si>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</si>
  <si>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</si>
  <si>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</si>
  <si>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</si>
  <si>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</si>
  <si>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</si>
  <si>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</si>
  <si>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</si>
  <si>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</si>
  <si>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</si>
  <si>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</si>
  <si>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</si>
  <si>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</si>
  <si>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</si>
  <si>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</si>
  <si>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</si>
  <si>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</si>
  <si>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</si>
  <si>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</si>
  <si>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</si>
  <si>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</si>
  <si>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</si>
  <si>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</si>
  <si>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</si>
  <si>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</si>
  <si>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</si>
  <si>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</si>
  <si>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</si>
  <si>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</si>
  <si>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</si>
  <si>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</si>
  <si>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</si>
  <si>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</si>
  <si>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</si>
  <si>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</si>
  <si>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</si>
  <si>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</si>
  <si>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</si>
  <si>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</si>
  <si>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</si>
  <si>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</si>
  <si>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</si>
  <si>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</si>
  <si>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</si>
  <si>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</si>
  <si>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</si>
  <si>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</si>
  <si>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</si>
  <si>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</si>
  <si>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</si>
  <si>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</si>
  <si>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</si>
  <si>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</si>
  <si>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</si>
  <si>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</si>
  <si>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</si>
  <si>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</si>
  <si>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</si>
  <si>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</si>
  <si>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</si>
  <si>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</si>
  <si>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</si>
  <si>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</si>
  <si>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</si>
  <si>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</si>
  <si>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</si>
  <si>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</si>
  <si>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</si>
  <si>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</si>
  <si>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</si>
  <si>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</si>
  <si>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</si>
  <si>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</si>
  <si>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</si>
  <si>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</si>
  <si>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</si>
  <si>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</si>
  <si>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</si>
  <si>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</si>
  <si>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</si>
  <si>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</si>
  <si>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</si>
  <si>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</si>
  <si>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</si>
  <si>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</si>
  <si>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</si>
  <si>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</si>
  <si>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</si>
  <si>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</si>
  <si>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</si>
  <si>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</si>
  <si>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</si>
  <si>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</si>
  <si>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</si>
  <si>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</si>
  <si>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</si>
  <si>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</si>
  <si>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</si>
  <si>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</si>
  <si>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</si>
  <si>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</si>
  <si>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</si>
  <si>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</si>
  <si>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</si>
  <si>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</si>
  <si>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</si>
  <si>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</si>
  <si>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</si>
  <si>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</si>
  <si>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</si>
  <si>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</si>
  <si>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</si>
  <si>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</si>
  <si>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</si>
  <si>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</si>
  <si>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</si>
  <si>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</si>
  <si>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</si>
  <si>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</si>
  <si>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</si>
  <si>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</si>
  <si>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</si>
  <si>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</si>
  <si>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</si>
  <si>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</si>
  <si>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</si>
  <si>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</si>
  <si>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</si>
  <si>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</si>
  <si>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</si>
  <si>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</si>
  <si>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</si>
  <si>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</si>
  <si>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</si>
  <si>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</si>
  <si>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</si>
  <si>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</si>
  <si>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</si>
  <si>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秋田県能代市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</si>
  <si>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</si>
  <si>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</si>
  <si>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</si>
  <si>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</si>
  <si>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</si>
  <si>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</si>
  <si>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</si>
  <si>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</si>
  <si>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</si>
  <si>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</si>
  <si>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</si>
  <si>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</si>
  <si>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</si>
  <si>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</si>
  <si>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</si>
  <si>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</si>
  <si>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</si>
  <si>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</si>
  <si>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</si>
  <si>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</si>
  <si>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</si>
  <si>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</si>
  <si>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</si>
  <si>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</si>
  <si>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</si>
  <si>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</si>
  <si>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</si>
  <si>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</si>
  <si>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</si>
  <si>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</si>
  <si>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</si>
  <si>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</si>
  <si>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</si>
  <si>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</si>
  <si>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</si>
  <si>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</si>
  <si>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</si>
  <si>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</si>
  <si>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</si>
  <si>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</si>
  <si>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</si>
  <si>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</si>
  <si>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</si>
  <si>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</si>
  <si>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</si>
  <si>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</si>
  <si>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</si>
  <si>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</si>
  <si>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</si>
  <si>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</si>
  <si>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</si>
  <si>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</si>
  <si>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</si>
  <si>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</si>
  <si>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</si>
  <si>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</si>
  <si>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</si>
  <si>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</si>
  <si>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</si>
  <si>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</si>
  <si>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</si>
  <si>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</si>
  <si>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</si>
  <si>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</si>
  <si>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</si>
  <si>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</si>
  <si>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</si>
  <si>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</si>
  <si>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</si>
  <si>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</si>
  <si>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</si>
  <si>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</si>
  <si>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</si>
  <si>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</si>
  <si>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</si>
  <si>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</si>
  <si>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</si>
  <si>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</si>
  <si>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</si>
  <si>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</si>
  <si>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</si>
  <si>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</si>
  <si>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</si>
  <si>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</si>
  <si>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</si>
  <si>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</si>
  <si>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</si>
  <si>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</si>
  <si>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</si>
  <si>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</si>
  <si>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</si>
  <si>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</si>
  <si>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</si>
  <si>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</si>
  <si>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</si>
  <si>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</si>
  <si>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</si>
  <si>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</si>
  <si>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</si>
  <si>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</si>
  <si>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</si>
  <si>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</si>
  <si>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</si>
  <si>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</si>
  <si>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</si>
  <si>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</si>
  <si>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</si>
  <si>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</si>
  <si>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</si>
  <si>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</si>
  <si>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</si>
  <si>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</si>
  <si>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</si>
  <si>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</si>
  <si>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</si>
  <si>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</si>
  <si>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</si>
  <si>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</si>
  <si>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</si>
  <si>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</si>
  <si>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</si>
  <si>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</si>
  <si>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</si>
  <si>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</si>
  <si>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</si>
  <si>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</si>
  <si>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</si>
  <si>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</si>
  <si>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</si>
  <si>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</si>
  <si>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</si>
  <si>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</si>
  <si>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</si>
  <si>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</si>
  <si>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</si>
  <si>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</si>
  <si>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</si>
  <si>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</si>
  <si>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</si>
  <si>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</si>
  <si>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</si>
  <si>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</si>
  <si>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</si>
  <si>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</si>
  <si>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</si>
  <si>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</si>
  <si>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</si>
  <si>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</si>
  <si>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</si>
  <si>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</si>
  <si>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</si>
  <si>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</si>
  <si>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秋田県能代市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</si>
  <si>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</si>
  <si>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</si>
  <si>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</si>
  <si>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</si>
  <si>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</si>
  <si>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</si>
  <si>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</si>
  <si>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</si>
  <si>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</si>
  <si>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</si>
  <si>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</si>
  <si>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</si>
  <si>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</si>
  <si>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</si>
  <si>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</si>
  <si>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</si>
  <si>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</si>
  <si>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</si>
  <si>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</si>
  <si>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</si>
  <si>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</si>
  <si>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</si>
  <si>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</si>
  <si>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</si>
  <si>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</si>
  <si>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</si>
  <si>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</si>
  <si>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</si>
  <si>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</si>
  <si>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</si>
  <si>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</si>
  <si>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</si>
  <si>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</si>
  <si>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能代市国民健康保険特別会計（事業勘定）</t>
    <phoneticPr fontId="5"/>
  </si>
  <si>
    <t>能代市介護保険特別会計（保険事業勘定）</t>
    <phoneticPr fontId="5"/>
  </si>
  <si>
    <t>能代市後期高齢者医療特別会計</t>
    <phoneticPr fontId="5"/>
  </si>
  <si>
    <t>能代市水道事業会計</t>
    <phoneticPr fontId="5"/>
  </si>
  <si>
    <t>法適用企業</t>
    <phoneticPr fontId="5"/>
  </si>
  <si>
    <t>能代市下水道事業会計</t>
    <phoneticPr fontId="5"/>
  </si>
  <si>
    <t>法適用企業</t>
    <phoneticPr fontId="5"/>
  </si>
  <si>
    <t>能代市簡易水道事業特別会計</t>
    <phoneticPr fontId="5"/>
  </si>
  <si>
    <t>法非適用企業</t>
    <phoneticPr fontId="5"/>
  </si>
  <si>
    <t>能代市農業集落排水事業特別会計</t>
    <phoneticPr fontId="5"/>
  </si>
  <si>
    <t>能代市浄化槽整備事業特別会計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</si>
  <si>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</si>
  <si>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</si>
  <si>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</si>
  <si>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</si>
  <si>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</si>
  <si>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</si>
  <si>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</si>
  <si>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</si>
  <si>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</si>
  <si>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</si>
  <si>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</si>
  <si>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</si>
  <si>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</si>
  <si>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</si>
  <si>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</si>
  <si>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</si>
  <si>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</si>
  <si>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</si>
  <si>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</si>
  <si>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</si>
  <si>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</si>
  <si>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</si>
  <si>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</si>
  <si>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</si>
  <si>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</si>
  <si>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</si>
  <si>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</si>
  <si>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</si>
  <si>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</si>
  <si>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</si>
  <si>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</si>
  <si>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</si>
  <si>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</si>
  <si>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</si>
  <si>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</si>
  <si>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</si>
  <si>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</si>
  <si>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</si>
  <si>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</si>
  <si>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</si>
  <si>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</si>
  <si>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</si>
  <si>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</si>
  <si>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</si>
  <si>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</si>
  <si>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</si>
  <si>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</si>
  <si>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</si>
  <si>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</si>
  <si>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</si>
  <si>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</si>
  <si>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</si>
  <si>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</si>
  <si>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</si>
  <si>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</si>
  <si>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</si>
  <si>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</si>
  <si>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</si>
  <si>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</si>
  <si>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</si>
  <si>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</si>
  <si>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能代市浄化槽整備事業特別会計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</si>
  <si>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</si>
  <si>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</si>
  <si>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</si>
  <si>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</si>
  <si>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</si>
  <si>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</si>
  <si>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</si>
  <si>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</si>
  <si>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</si>
  <si>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</si>
  <si>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</si>
  <si>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</si>
  <si>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</si>
  <si>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</si>
  <si>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</si>
  <si>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</si>
  <si>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</si>
  <si>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</si>
  <si>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</si>
  <si>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</si>
  <si>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</si>
  <si>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</si>
  <si>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</si>
  <si>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</si>
  <si>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</si>
  <si>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</si>
  <si>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</si>
  <si>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</si>
  <si>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</si>
  <si>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</si>
  <si>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</si>
  <si>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</si>
  <si>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</si>
  <si>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</si>
  <si>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</si>
  <si>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</si>
  <si>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</si>
  <si>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</si>
  <si>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</si>
  <si>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</si>
  <si>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</si>
  <si>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</si>
  <si>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</si>
  <si>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</si>
  <si>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</si>
  <si>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</si>
  <si>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</si>
  <si>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</si>
  <si>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</si>
  <si>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</si>
  <si>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</si>
  <si>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</si>
  <si>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</si>
  <si>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</si>
  <si>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</si>
  <si>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</si>
  <si>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</si>
  <si>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</si>
  <si>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</si>
  <si>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</si>
  <si>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</si>
  <si>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</si>
  <si>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</si>
  <si>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</si>
  <si>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</si>
  <si>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</si>
  <si>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</si>
  <si>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</si>
  <si>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</si>
  <si>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</si>
  <si>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</si>
  <si>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</si>
  <si>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</si>
  <si>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</si>
  <si>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</si>
  <si>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</si>
  <si>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</si>
  <si>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</si>
  <si>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</si>
  <si>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</si>
  <si>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</si>
  <si>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</si>
  <si>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</si>
  <si>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</si>
  <si>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1.03</t>
  </si>
  <si>
    <t>▲ 0.73</t>
  </si>
  <si>
    <t>▲ 3.96</t>
  </si>
  <si>
    <t>▲ 2.74</t>
  </si>
  <si>
    <t>一般会計</t>
  </si>
  <si>
    <t>能代市下水道事業会計</t>
  </si>
  <si>
    <t>能代市水道事業会計</t>
  </si>
  <si>
    <t>能代市介護保険特別会計（保険事業勘定）</t>
  </si>
  <si>
    <t>能代市国民健康保険特別会計（事業勘定）</t>
  </si>
  <si>
    <t>能代市浄化槽整備事業特別会計</t>
  </si>
  <si>
    <t>能代市農業集落排水事業特別会計</t>
  </si>
  <si>
    <t>能代市簡易水道事業特別会計</t>
  </si>
  <si>
    <t>その他会計（赤字）</t>
  </si>
  <si>
    <t>その他会計（黒字）</t>
  </si>
  <si>
    <t>H27末</t>
    <phoneticPr fontId="5"/>
  </si>
  <si>
    <t>H28末</t>
    <phoneticPr fontId="5"/>
  </si>
  <si>
    <t>H29末</t>
    <phoneticPr fontId="5"/>
  </si>
  <si>
    <t>H30末</t>
    <phoneticPr fontId="5"/>
  </si>
  <si>
    <t>R01末</t>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</si>
  <si>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38"/>
  </si>
  <si>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38"/>
  </si>
  <si>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38"/>
  </si>
  <si>
    <t>能代市山本郡養護老人ホーム組合（一般会計）</t>
    <rPh sb="0" eb="3">
      <t>ノシロシ</t>
    </rPh>
    <rPh sb="3" eb="5">
      <t>ヤマモト</t>
    </rPh>
    <rPh sb="5" eb="6">
      <t>グン</t>
    </rPh>
    <rPh sb="6" eb="8">
      <t>ヨウゴ</t>
    </rPh>
    <rPh sb="8" eb="10">
      <t>ロウジン</t>
    </rPh>
    <rPh sb="13" eb="15">
      <t>クミアイ</t>
    </rPh>
    <rPh sb="16" eb="18">
      <t>イッパン</t>
    </rPh>
    <rPh sb="18" eb="20">
      <t>カイケイ</t>
    </rPh>
    <phoneticPr fontId="38"/>
  </si>
  <si>
    <t>能代市山本郡養護老人ホーム組合（特定施設事業特別会計）</t>
    <rPh sb="0" eb="3">
      <t>ノシロシ</t>
    </rPh>
    <rPh sb="3" eb="5">
      <t>ヤマモト</t>
    </rPh>
    <rPh sb="5" eb="6">
      <t>グン</t>
    </rPh>
    <rPh sb="6" eb="8">
      <t>ヨウゴ</t>
    </rPh>
    <rPh sb="8" eb="10">
      <t>ロウジン</t>
    </rPh>
    <rPh sb="13" eb="15">
      <t>クミアイ</t>
    </rPh>
    <rPh sb="16" eb="18">
      <t>トクテイ</t>
    </rPh>
    <rPh sb="18" eb="20">
      <t>シセツ</t>
    </rPh>
    <rPh sb="20" eb="22">
      <t>ジギョウ</t>
    </rPh>
    <rPh sb="22" eb="24">
      <t>トクベツ</t>
    </rPh>
    <rPh sb="24" eb="26">
      <t>カイケイ</t>
    </rPh>
    <phoneticPr fontId="38"/>
  </si>
  <si>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8"/>
  </si>
  <si>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8"/>
  </si>
  <si>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38"/>
  </si>
  <si>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8"/>
  </si>
  <si>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</si>
  <si>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地域振興基金</t>
    <rPh sb="0" eb="6">
      <t>チイキシンコウキキン</t>
    </rPh>
    <phoneticPr fontId="2"/>
  </si>
  <si>
    <t>ふるさと創生基金</t>
    <rPh sb="4" eb="8">
      <t>ソウセイキキン</t>
    </rPh>
    <phoneticPr fontId="2"/>
  </si>
  <si>
    <t>福祉基金</t>
    <rPh sb="0" eb="4">
      <t>フクシキキン</t>
    </rPh>
    <phoneticPr fontId="2"/>
  </si>
  <si>
    <t>奨学基金</t>
    <rPh sb="0" eb="4">
      <t>ショウガクキキン</t>
    </rPh>
    <phoneticPr fontId="2"/>
  </si>
  <si>
    <t>ふるさと納税基金</t>
    <rPh sb="4" eb="8">
      <t>ノウゼイキキン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</si>
  <si>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</si>
  <si>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</si>
  <si>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</si>
  <si>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</si>
  <si>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</si>
  <si>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</si>
  <si>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</si>
  <si>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</si>
  <si>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</si>
  <si>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</si>
  <si>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及び有形固定資産減価償却率は、類似団体平均と比較して低くなっている。将来負担比率については、平成30年度に減少に転じたものの、財政調整基金等の充当可能財源の減少により、令和元年度から2年連続で比率が増加している。
　有形固定資産減価償却率については、公共施設やインフラの適切な維持管理等に取り組むことで改善していくと考えているが、その経費も増加する見込みであるため、公共施設等総合管理計画及び個別施設計画に基づき、老朽化施設の統廃合の検討や予防保全型管理の実施、地方債発行額の抑制等により財政負担の軽減を図っていく。
</t>
    <rPh sb="99" eb="102">
      <t>ネンレンゾク</t>
    </rPh>
    <phoneticPr fontId="5"/>
  </si>
  <si>
    <t>　将来負担比率及び実質公債費比率は、類似団体平均と比較して低くなっているが、将来負担比率については、財政調整基金等の充当可能財源の減少により令和元年度から2年連続で比率が増加しており、実質公債費比率については、主に庁舎整備事業に係る元利償還金の増加により平成30年度から3年連続で比率が増加している。
　今後も地方債発行の抑制に継続的に取り組んでいくとともに、交付税措置の高い有利な地方債を活用するなど比率の改善に努める。
　また、老朽化施設やインフラの維持等にかかる経費の増加が見込まれることから、両比率の動向を注視しながら公共施設等総合管理計画及び個別施設計画に基づき、適切な維持管理に努める。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</si>
</sst>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5"/>
      <color theme="3"/>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944D-449E-B1A9-E41746DF88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95194</c:v>
                </c:pt>
                <c:pt idx="1">
                  <c:v>80019</c:v>
                </c:pt>
                <c:pt idx="2">
                  <c:v>57406</c:v>
                </c:pt>
                <c:pt idx="3">
                  <c:v>54282</c:v>
                </c:pt>
                <c:pt idx="4">
                  <c:v>67221</c:v>
                </c:pt>
              </c:numCache>
            </c:numRef>
          </c:val>
          <c:smooth val="0"/>
          <c:extLst>
            <c:ext xmlns:c16="http://schemas.microsoft.com/office/drawing/2014/chart" uri="{C3380CC4-5D6E-409C-BE32-E72D297353CC}">
              <c16:uniqueId val="{00000001-944D-449E-B1A9-E41746DF88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4.17</c:v>
                </c:pt>
                <c:pt idx="1">
                  <c:v>4.7699999999999996</c:v>
                </c:pt>
                <c:pt idx="2">
                  <c:v>4.5599999999999996</c:v>
                </c:pt>
                <c:pt idx="3">
                  <c:v>4.2300000000000004</c:v>
                </c:pt>
                <c:pt idx="4">
                  <c:v>5.58</c:v>
                </c:pt>
              </c:numCache>
            </c:numRef>
          </c:val>
          <c:extLst>
            <c:ext xmlns:c16="http://schemas.microsoft.com/office/drawing/2014/chart" uri="{C3380CC4-5D6E-409C-BE32-E72D297353CC}">
              <c16:uniqueId val="{00000000-CAA6-4777-A932-544E805C47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36.14</c:v>
                </c:pt>
                <c:pt idx="1">
                  <c:v>35.020000000000003</c:v>
                </c:pt>
                <c:pt idx="2">
                  <c:v>38.6</c:v>
                </c:pt>
                <c:pt idx="3">
                  <c:v>34.58</c:v>
                </c:pt>
                <c:pt idx="4">
                  <c:v>29.63</c:v>
                </c:pt>
              </c:numCache>
            </c:numRef>
          </c:val>
          <c:extLst>
            <c:ext xmlns:c16="http://schemas.microsoft.com/office/drawing/2014/chart" uri="{C3380CC4-5D6E-409C-BE32-E72D297353CC}">
              <c16:uniqueId val="{00000001-CAA6-4777-A932-544E805C47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-1.03</c:v>
                </c:pt>
                <c:pt idx="1">
                  <c:v>-0.73</c:v>
                </c:pt>
                <c:pt idx="2">
                  <c:v>3.31</c:v>
                </c:pt>
                <c:pt idx="3">
                  <c:v>-3.96</c:v>
                </c:pt>
                <c:pt idx="4">
                  <c:v>-2.74</c:v>
                </c:pt>
              </c:numCache>
            </c:numRef>
          </c:val>
          <c:smooth val="0"/>
          <c:extLst>
            <c:ext xmlns:c16="http://schemas.microsoft.com/office/drawing/2014/chart" uri="{C3380CC4-5D6E-409C-BE32-E72D297353CC}">
              <c16:uniqueId val="{00000002-CAA6-4777-A932-544E805C47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D45-4A64-B864-5E6D985E4A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45-4A64-B864-5E6D985E4AC8}"/>
            </c:ext>
          </c:extLst>
        </c:ser>
        <c:ser>
          <c:idx val="2"/>
          <c:order val="2"/>
          <c:tx>
            <c:strRef>
              <c:f>データシート!$A$29</c:f>
              <c:strCache>
                <c:ptCount val="1"/>
                <c:pt idx="0">
                  <c:v>能代市簡易水道事業特別会計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45-4A64-B864-5E6D985E4AC8}"/>
            </c:ext>
          </c:extLst>
        </c:ser>
        <c:ser>
          <c:idx val="3"/>
          <c:order val="3"/>
          <c:tx>
            <c:strRef>
              <c:f>データシート!$A$30</c:f>
              <c:strCache>
                <c:ptCount val="1"/>
                <c:pt idx="0">
                  <c:v>能代市農業集落排水事業特別会計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45-4A64-B864-5E6D985E4AC8}"/>
            </c:ext>
          </c:extLst>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D45-4A64-B864-5E6D985E4AC8}"/>
            </c:ext>
          </c:extLst>
        </c:ser>
        <c:ser>
          <c:idx val="5"/>
          <c:order val="5"/>
          <c:tx>
            <c:strRef>
              <c:f>データシート!$A$32</c:f>
              <c:strCache>
                <c:ptCount val="1"/>
                <c:pt idx="0">
                  <c:v>能代市国民健康保険特別会計（事業勘定）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c:v>
                </c:pt>
                <c:pt idx="2">
                  <c:v>#N/A</c:v>
                </c:pt>
                <c:pt idx="3">
                  <c:v>3.11</c:v>
                </c:pt>
                <c:pt idx="4">
                  <c:v>#N/A</c:v>
                </c:pt>
                <c:pt idx="5">
                  <c:v>1.96</c:v>
                </c:pt>
                <c:pt idx="6">
                  <c:v>#N/A</c:v>
                </c:pt>
                <c:pt idx="7">
                  <c:v>0.61</c:v>
                </c:pt>
                <c:pt idx="8">
                  <c:v>#N/A</c:v>
                </c:pt>
                <c:pt idx="9">
                  <c:v>0.61</c:v>
                </c:pt>
              </c:numCache>
            </c:numRef>
          </c:val>
          <c:extLst>
            <c:ext xmlns:c16="http://schemas.microsoft.com/office/drawing/2014/chart" uri="{C3380CC4-5D6E-409C-BE32-E72D297353CC}">
              <c16:uniqueId val="{00000005-DD45-4A64-B864-5E6D985E4AC8}"/>
            </c:ext>
          </c:extLst>
        </c:ser>
        <c:ser>
          <c:idx val="6"/>
          <c:order val="6"/>
          <c:tx>
            <c:strRef>
              <c:f>データシート!$A$33</c:f>
              <c:strCache>
                <c:ptCount val="1"/>
                <c:pt idx="0">
                  <c:v>能代市介護保険特別会計（保険事業勘定）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1.18</c:v>
                </c:pt>
                <c:pt idx="4">
                  <c:v>#N/A</c:v>
                </c:pt>
                <c:pt idx="5">
                  <c:v>1.6</c:v>
                </c:pt>
                <c:pt idx="6">
                  <c:v>#N/A</c:v>
                </c:pt>
                <c:pt idx="7">
                  <c:v>1.04</c:v>
                </c:pt>
                <c:pt idx="8">
                  <c:v>#N/A</c:v>
                </c:pt>
                <c:pt idx="9">
                  <c:v>0.7</c:v>
                </c:pt>
              </c:numCache>
            </c:numRef>
          </c:val>
          <c:extLst>
            <c:ext xmlns:c16="http://schemas.microsoft.com/office/drawing/2014/chart" uri="{C3380CC4-5D6E-409C-BE32-E72D297353CC}">
              <c16:uniqueId val="{00000006-DD45-4A64-B864-5E6D985E4AC8}"/>
            </c:ext>
          </c:extLst>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3.04</c:v>
                </c:pt>
                <c:pt idx="2">
                  <c:v>#N/A</c:v>
                </c:pt>
                <c:pt idx="3">
                  <c:v>3.37</c:v>
                </c:pt>
                <c:pt idx="4">
                  <c:v>#N/A</c:v>
                </c:pt>
                <c:pt idx="5">
                  <c:v>3.15</c:v>
                </c:pt>
                <c:pt idx="6">
                  <c:v>#N/A</c:v>
                </c:pt>
                <c:pt idx="7">
                  <c:v>3.33</c:v>
                </c:pt>
                <c:pt idx="8">
                  <c:v>#N/A</c:v>
                </c:pt>
                <c:pt idx="9">
                  <c:v>3.7</c:v>
                </c:pt>
              </c:numCache>
            </c:numRef>
          </c:val>
          <c:extLst>
            <c:ext xmlns:c16="http://schemas.microsoft.com/office/drawing/2014/chart" uri="{C3380CC4-5D6E-409C-BE32-E72D297353CC}">
              <c16:uniqueId val="{00000007-DD45-4A64-B864-5E6D985E4AC8}"/>
            </c:ext>
          </c:extLst>
        </c:ser>
        <c:ser>
          <c:idx val="8"/>
          <c:order val="8"/>
          <c:tx>
            <c:strRef>
              <c:f>データシート!$A$35</c:f>
              <c:strCache>
                <c:ptCount val="1"/>
                <c:pt idx="0">
                  <c:v>能代市下水道事業会計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c:v>
                </c:pt>
                <c:pt idx="2">
                  <c:v>#N/A</c:v>
                </c:pt>
                <c:pt idx="3">
                  <c:v>2.27</c:v>
                </c:pt>
                <c:pt idx="4">
                  <c:v>#N/A</c:v>
                </c:pt>
                <c:pt idx="5">
                  <c:v>2.8</c:v>
                </c:pt>
                <c:pt idx="6">
                  <c:v>#N/A</c:v>
                </c:pt>
                <c:pt idx="7">
                  <c:v>4.3499999999999996</c:v>
                </c:pt>
                <c:pt idx="8">
                  <c:v>#N/A</c:v>
                </c:pt>
                <c:pt idx="9">
                  <c:v>5.44</c:v>
                </c:pt>
              </c:numCache>
            </c:numRef>
          </c:val>
          <c:extLst>
            <c:ext xmlns:c16="http://schemas.microsoft.com/office/drawing/2014/chart" uri="{C3380CC4-5D6E-409C-BE32-E72D297353CC}">
              <c16:uniqueId val="{00000008-DD45-4A64-B864-5E6D985E4A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4.16</c:v>
                </c:pt>
                <c:pt idx="2">
                  <c:v>#N/A</c:v>
                </c:pt>
                <c:pt idx="3">
                  <c:v>4.7699999999999996</c:v>
                </c:pt>
                <c:pt idx="4">
                  <c:v>#N/A</c:v>
                </c:pt>
                <c:pt idx="5">
                  <c:v>4.55</c:v>
                </c:pt>
                <c:pt idx="6">
                  <c:v>#N/A</c:v>
                </c:pt>
                <c:pt idx="7">
                  <c:v>4.2300000000000004</c:v>
                </c:pt>
                <c:pt idx="8">
                  <c:v>#N/A</c:v>
                </c:pt>
                <c:pt idx="9">
                  <c:v>5.58</c:v>
                </c:pt>
              </c:numCache>
            </c:numRef>
          </c:val>
          <c:extLst>
            <c:ext xmlns:c16="http://schemas.microsoft.com/office/drawing/2014/chart" uri="{C3380CC4-5D6E-409C-BE32-E72D297353CC}">
              <c16:uniqueId val="{00000009-DD45-4A64-B864-5E6D985E4A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2602</c:v>
                </c:pt>
                <c:pt idx="5">
                  <c:v>2682</c:v>
                </c:pt>
                <c:pt idx="8">
                  <c:v>2808</c:v>
                </c:pt>
                <c:pt idx="11">
                  <c:v>2961</c:v>
                </c:pt>
                <c:pt idx="14">
                  <c:v>3011</c:v>
                </c:pt>
              </c:numCache>
            </c:numRef>
          </c:val>
          <c:extLst>
            <c:ext xmlns:c16="http://schemas.microsoft.com/office/drawing/2014/chart" uri="{C3380CC4-5D6E-409C-BE32-E72D297353CC}">
              <c16:uniqueId val="{00000000-9B99-4B5E-A66E-2AB131F404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99-4B5E-A66E-2AB131F404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99-4B5E-A66E-2AB131F404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16</c:v>
                </c:pt>
                <c:pt idx="6">
                  <c:v>15</c:v>
                </c:pt>
                <c:pt idx="9">
                  <c:v>14</c:v>
                </c:pt>
                <c:pt idx="12">
                  <c:v>2</c:v>
                </c:pt>
              </c:numCache>
            </c:numRef>
          </c:val>
          <c:extLst>
            <c:ext xmlns:c16="http://schemas.microsoft.com/office/drawing/2014/chart" uri="{C3380CC4-5D6E-409C-BE32-E72D297353CC}">
              <c16:uniqueId val="{00000003-9B99-4B5E-A66E-2AB131F404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580</c:v>
                </c:pt>
                <c:pt idx="3">
                  <c:v>585</c:v>
                </c:pt>
                <c:pt idx="6">
                  <c:v>593</c:v>
                </c:pt>
                <c:pt idx="9">
                  <c:v>620</c:v>
                </c:pt>
                <c:pt idx="12">
                  <c:v>667</c:v>
                </c:pt>
              </c:numCache>
            </c:numRef>
          </c:val>
          <c:extLst>
            <c:ext xmlns:c16="http://schemas.microsoft.com/office/drawing/2014/chart" uri="{C3380CC4-5D6E-409C-BE32-E72D297353CC}">
              <c16:uniqueId val="{00000004-9B99-4B5E-A66E-2AB131F404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9-4B5E-A66E-2AB131F404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99-4B5E-A66E-2AB131F404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2796</c:v>
                </c:pt>
                <c:pt idx="3">
                  <c:v>2926</c:v>
                </c:pt>
                <c:pt idx="6">
                  <c:v>3096</c:v>
                </c:pt>
                <c:pt idx="9">
                  <c:v>3310</c:v>
                </c:pt>
                <c:pt idx="12">
                  <c:v>3360</c:v>
                </c:pt>
              </c:numCache>
            </c:numRef>
          </c:val>
          <c:extLst>
            <c:ext xmlns:c16="http://schemas.microsoft.com/office/drawing/2014/chart" uri="{C3380CC4-5D6E-409C-BE32-E72D297353CC}">
              <c16:uniqueId val="{00000007-9B99-4B5E-A66E-2AB131F404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798</c:v>
                </c:pt>
                <c:pt idx="2">
                  <c:v>#N/A</c:v>
                </c:pt>
                <c:pt idx="3">
                  <c:v>#N/A</c:v>
                </c:pt>
                <c:pt idx="4">
                  <c:v>845</c:v>
                </c:pt>
                <c:pt idx="5">
                  <c:v>#N/A</c:v>
                </c:pt>
                <c:pt idx="6">
                  <c:v>#N/A</c:v>
                </c:pt>
                <c:pt idx="7">
                  <c:v>896</c:v>
                </c:pt>
                <c:pt idx="8">
                  <c:v>#N/A</c:v>
                </c:pt>
                <c:pt idx="9">
                  <c:v>#N/A</c:v>
                </c:pt>
                <c:pt idx="10">
                  <c:v>983</c:v>
                </c:pt>
                <c:pt idx="11">
                  <c:v>#N/A</c:v>
                </c:pt>
                <c:pt idx="12">
                  <c:v>#N/A</c:v>
                </c:pt>
                <c:pt idx="13">
                  <c:v>1018</c:v>
                </c:pt>
                <c:pt idx="14">
                  <c:v>#N/A</c:v>
                </c:pt>
              </c:numCache>
            </c:numRef>
          </c:val>
          <c:smooth val="0"/>
          <c:extLst>
            <c:ext xmlns:c16="http://schemas.microsoft.com/office/drawing/2014/chart" uri="{C3380CC4-5D6E-409C-BE32-E72D297353CC}">
              <c16:uniqueId val="{00000008-9B99-4B5E-A66E-2AB131F404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29896</c:v>
                </c:pt>
                <c:pt idx="5">
                  <c:v>29920</c:v>
                </c:pt>
                <c:pt idx="8">
                  <c:v>30490</c:v>
                </c:pt>
                <c:pt idx="11">
                  <c:v>30593</c:v>
                </c:pt>
                <c:pt idx="14">
                  <c:v>30147</c:v>
                </c:pt>
              </c:numCache>
            </c:numRef>
          </c:val>
          <c:extLst>
            <c:ext xmlns:c16="http://schemas.microsoft.com/office/drawing/2014/chart" uri="{C3380CC4-5D6E-409C-BE32-E72D297353CC}">
              <c16:uniqueId val="{00000000-AF67-4B58-BF08-26EB4AA88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2345</c:v>
                </c:pt>
                <c:pt idx="5">
                  <c:v>2325</c:v>
                </c:pt>
                <c:pt idx="8">
                  <c:v>2298</c:v>
                </c:pt>
                <c:pt idx="11">
                  <c:v>1843</c:v>
                </c:pt>
                <c:pt idx="14">
                  <c:v>1440</c:v>
                </c:pt>
              </c:numCache>
            </c:numRef>
          </c:val>
          <c:extLst>
            <c:ext xmlns:c16="http://schemas.microsoft.com/office/drawing/2014/chart" uri="{C3380CC4-5D6E-409C-BE32-E72D297353CC}">
              <c16:uniqueId val="{00000001-AF67-4B58-BF08-26EB4AA88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9670</c:v>
                </c:pt>
                <c:pt idx="5">
                  <c:v>9403</c:v>
                </c:pt>
                <c:pt idx="8">
                  <c:v>10552</c:v>
                </c:pt>
                <c:pt idx="11">
                  <c:v>10179</c:v>
                </c:pt>
                <c:pt idx="14">
                  <c:v>9466</c:v>
                </c:pt>
              </c:numCache>
            </c:numRef>
          </c:val>
          <c:extLst>
            <c:ext xmlns:c16="http://schemas.microsoft.com/office/drawing/2014/chart" uri="{C3380CC4-5D6E-409C-BE32-E72D297353CC}">
              <c16:uniqueId val="{00000002-AF67-4B58-BF08-26EB4AA88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67-4B58-BF08-26EB4AA88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67-4B58-BF08-26EB4AA88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67-4B58-BF08-26EB4AA88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2764</c:v>
                </c:pt>
                <c:pt idx="3">
                  <c:v>2875</c:v>
                </c:pt>
                <c:pt idx="6">
                  <c:v>2897</c:v>
                </c:pt>
                <c:pt idx="9">
                  <c:v>2890</c:v>
                </c:pt>
                <c:pt idx="12">
                  <c:v>2945</c:v>
                </c:pt>
              </c:numCache>
            </c:numRef>
          </c:val>
          <c:extLst>
            <c:ext xmlns:c16="http://schemas.microsoft.com/office/drawing/2014/chart" uri="{C3380CC4-5D6E-409C-BE32-E72D297353CC}">
              <c16:uniqueId val="{00000006-AF67-4B58-BF08-26EB4AA88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c:v>
                </c:pt>
                <c:pt idx="3">
                  <c:v>38</c:v>
                </c:pt>
                <c:pt idx="6">
                  <c:v>21</c:v>
                </c:pt>
                <c:pt idx="9">
                  <c:v>7</c:v>
                </c:pt>
                <c:pt idx="12">
                  <c:v>5</c:v>
                </c:pt>
              </c:numCache>
            </c:numRef>
          </c:val>
          <c:extLst>
            <c:ext xmlns:c16="http://schemas.microsoft.com/office/drawing/2014/chart" uri="{C3380CC4-5D6E-409C-BE32-E72D297353CC}">
              <c16:uniqueId val="{00000007-AF67-4B58-BF08-26EB4AA88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10404</c:v>
                </c:pt>
                <c:pt idx="3">
                  <c:v>10313</c:v>
                </c:pt>
                <c:pt idx="6">
                  <c:v>9878</c:v>
                </c:pt>
                <c:pt idx="9">
                  <c:v>10119</c:v>
                </c:pt>
                <c:pt idx="12">
                  <c:v>10666</c:v>
                </c:pt>
              </c:numCache>
            </c:numRef>
          </c:val>
          <c:extLst>
            <c:ext xmlns:c16="http://schemas.microsoft.com/office/drawing/2014/chart" uri="{C3380CC4-5D6E-409C-BE32-E72D297353CC}">
              <c16:uniqueId val="{00000008-AF67-4B58-BF08-26EB4AA88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67-4B58-BF08-26EB4AA88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32269</c:v>
                </c:pt>
                <c:pt idx="3">
                  <c:v>33197</c:v>
                </c:pt>
                <c:pt idx="6">
                  <c:v>32987</c:v>
                </c:pt>
                <c:pt idx="9">
                  <c:v>32415</c:v>
                </c:pt>
                <c:pt idx="12">
                  <c:v>31783</c:v>
                </c:pt>
              </c:numCache>
            </c:numRef>
          </c:val>
          <c:extLst>
            <c:ext xmlns:c16="http://schemas.microsoft.com/office/drawing/2014/chart" uri="{C3380CC4-5D6E-409C-BE32-E72D297353CC}">
              <c16:uniqueId val="{0000000A-AF67-4B58-BF08-26EB4AA88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3581</c:v>
                </c:pt>
                <c:pt idx="2">
                  <c:v>#N/A</c:v>
                </c:pt>
                <c:pt idx="3">
                  <c:v>#N/A</c:v>
                </c:pt>
                <c:pt idx="4">
                  <c:v>4775</c:v>
                </c:pt>
                <c:pt idx="5">
                  <c:v>#N/A</c:v>
                </c:pt>
                <c:pt idx="6">
                  <c:v>#N/A</c:v>
                </c:pt>
                <c:pt idx="7">
                  <c:v>2444</c:v>
                </c:pt>
                <c:pt idx="8">
                  <c:v>#N/A</c:v>
                </c:pt>
                <c:pt idx="9">
                  <c:v>#N/A</c:v>
                </c:pt>
                <c:pt idx="10">
                  <c:v>2815</c:v>
                </c:pt>
                <c:pt idx="11">
                  <c:v>#N/A</c:v>
                </c:pt>
                <c:pt idx="12">
                  <c:v>#N/A</c:v>
                </c:pt>
                <c:pt idx="13">
                  <c:v>4346</c:v>
                </c:pt>
                <c:pt idx="14">
                  <c:v>#N/A</c:v>
                </c:pt>
              </c:numCache>
            </c:numRef>
          </c:val>
          <c:smooth val="0"/>
          <c:extLst>
            <c:ext xmlns:c16="http://schemas.microsoft.com/office/drawing/2014/chart" uri="{C3380CC4-5D6E-409C-BE32-E72D297353CC}">
              <c16:uniqueId val="{0000000B-AF67-4B58-BF08-26EB4AA88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5988</c:v>
                </c:pt>
                <c:pt idx="1">
                  <c:v>5412</c:v>
                </c:pt>
                <c:pt idx="2">
                  <c:v>4742</c:v>
                </c:pt>
              </c:numCache>
            </c:numRef>
          </c:val>
          <c:extLst>
            <c:ext xmlns:c16="http://schemas.microsoft.com/office/drawing/2014/chart" uri="{C3380CC4-5D6E-409C-BE32-E72D297353CC}">
              <c16:uniqueId val="{00000000-2094-49D0-B193-8775666C39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2381</c:v>
                </c:pt>
                <c:pt idx="1">
                  <c:v>2264</c:v>
                </c:pt>
                <c:pt idx="2">
                  <c:v>2109</c:v>
                </c:pt>
              </c:numCache>
            </c:numRef>
          </c:val>
          <c:extLst>
            <c:ext xmlns:c16="http://schemas.microsoft.com/office/drawing/2014/chart" uri="{C3380CC4-5D6E-409C-BE32-E72D297353CC}">
              <c16:uniqueId val="{00000001-2094-49D0-B193-8775666C39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2623</c:v>
                </c:pt>
                <c:pt idx="1">
                  <c:v>2586</c:v>
                </c:pt>
                <c:pt idx="2">
                  <c:v>2707</c:v>
                </c:pt>
              </c:numCache>
            </c:numRef>
          </c:val>
          <c:extLst>
            <c:ext xmlns:c16="http://schemas.microsoft.com/office/drawing/2014/chart" uri="{C3380CC4-5D6E-409C-BE32-E72D297353CC}">
              <c16:uniqueId val="{00000002-2094-49D0-B193-8775666C39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{2740812B-8266-4464-8BA2-2D9059CD1D44}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B26-4B34-9013-2B6684503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{C1076999-BFAA-4FBC-A1E9-D300F48083B8}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26-4B34-9013-2B6684503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{A1A2E907-7822-4CBD-B37E-36CF0083E25E}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26-4B34-9013-2B6684503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{90FD82B8-DD41-4545-93E0-4943F94C6ED1}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26-4B34-9013-2B6684503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{96AF21CE-5575-4D5C-AF97-3D943E7B7DCC}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26-4B34-9013-2B668450385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{686C3656-4B5E-455A-882D-96ABB7E4EA39}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B26-4B34-9013-2B668450385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{162B70AB-9199-405C-A06B-2CD758DBEA04}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B26-4B34-9013-2B668450385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{F8C29F06-DF19-4366-A312-561FAF33BD61}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B26-4B34-9013-2B668450385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{ECFC757B-2B8D-4E5A-80E5-C745E8FD52BE}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B26-4B34-9013-2B6684503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58.5</c:v>
                </c:pt>
                <c:pt idx="16">
                  <c:v>58.8</c:v>
                </c:pt>
                <c:pt idx="24">
                  <c:v>59.2</c:v>
                </c:pt>
                <c:pt idx="32">
                  <c:v>60.6</c:v>
                </c:pt>
              </c:numCache>
            </c:numRef>
          </c:xVal>
          <c:yVal>
            <c:numRef>
              <c:f>公会計指標分析・財政指標組合せ分析表!$BP$51:$DC$51</c:f>
              <c:numCache>
                <c:formatCode>#,##0.0;"▲ "#,##0.0</c:formatCode>
                <c:ptCount val="40"/>
                <c:pt idx="0">
                  <c:v>27.2</c:v>
                </c:pt>
                <c:pt idx="8">
                  <c:v>36.700000000000003</c:v>
                </c:pt>
                <c:pt idx="16">
                  <c:v>18.899999999999999</c:v>
                </c:pt>
                <c:pt idx="24">
                  <c:v>21.9</c:v>
                </c:pt>
                <c:pt idx="32">
                  <c:v>33</c:v>
                </c:pt>
              </c:numCache>
            </c:numRef>
          </c:yVal>
          <c:smooth val="0"/>
          <c:extLst>
            <c:ext xmlns:c16="http://schemas.microsoft.com/office/drawing/2014/chart" uri="{C3380CC4-5D6E-409C-BE32-E72D297353CC}">
              <c16:uniqueId val="{00000009-7B26-4B34-9013-2B66845038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{2482763E-93F3-4D23-90D2-692411DA1A4F}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B26-4B34-9013-2B66845038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{73E2B00A-441D-47CC-8F0F-4DE108B7F2EE}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26-4B34-9013-2B6684503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{09EBB1FE-8F41-4DD1-9167-D9FD5EE8D608}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26-4B34-9013-2B6684503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{71E79DFF-F609-4179-A670-70AA3D6FD241}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26-4B34-9013-2B6684503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{A56D08C8-E14F-423F-93D6-C1BF78BE29F4}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26-4B34-9013-2B668450385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{34826961-007D-43A5-A92A-EB3FC43F541A}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B26-4B34-9013-2B668450385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{05408BD9-15D7-40B0-B16E-3A3E704B2E8E}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B26-4B34-9013-2B668450385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{DC87F19A-9472-489C-B29B-39A20DD22528}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B26-4B34-9013-2B668450385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{33A8F775-5259-4CC5-91DF-9C7CB89C60C4}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B26-4B34-9013-2B6684503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7B26-4B34-9013-2B668450385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{577EC932-21FF-4A5F-B6DD-27673EDFAB6B}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FD4-4445-B310-5ADA5DC07F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{B51E3873-0A5D-45D1-9641-F22E9E9A6DDA}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D4-4445-B310-5ADA5DC07F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{679430AB-BA66-4D3E-ACC6-2C56D30067CC}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D4-4445-B310-5ADA5DC07F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{AE21C627-3674-4F6D-92E3-E0876F9E6467}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D4-4445-B310-5ADA5DC07F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{3F7BDE22-3739-462D-A450-56386D3501BB}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D4-4445-B310-5ADA5DC07F09}"/>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{6137938F-34F1-42FF-85B4-13C194585473}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FD4-4445-B310-5ADA5DC07F09}"/>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{8AB74FD3-A6AA-403A-9145-72F2DAEE3D9B}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FD4-4445-B310-5ADA5DC07F09}"/>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{3C3AAD17-2F03-4B16-ACF8-C793E84CA0A4}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FD4-4445-B310-5ADA5DC07F09}"/>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{3882AC29-EC2F-4C5A-896A-411F5E649E7F}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FD4-4445-B310-5ADA5DC07F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6.3</c:v>
                </c:pt>
                <c:pt idx="16">
                  <c:v>6.5</c:v>
                </c:pt>
                <c:pt idx="24">
                  <c:v>7</c:v>
                </c:pt>
                <c:pt idx="32">
                  <c:v>7.4</c:v>
                </c:pt>
              </c:numCache>
            </c:numRef>
          </c:xVal>
          <c:yVal>
            <c:numRef>
              <c:f>公会計指標分析・財政指標組合せ分析表!$BP$73:$DC$73</c:f>
              <c:numCache>
                <c:formatCode>#,##0.0;"▲ "#,##0.0</c:formatCode>
                <c:ptCount val="40"/>
                <c:pt idx="0">
                  <c:v>27.2</c:v>
                </c:pt>
                <c:pt idx="8">
                  <c:v>36.700000000000003</c:v>
                </c:pt>
                <c:pt idx="16">
                  <c:v>18.899999999999999</c:v>
                </c:pt>
                <c:pt idx="24">
                  <c:v>21.9</c:v>
                </c:pt>
                <c:pt idx="32">
                  <c:v>33</c:v>
                </c:pt>
              </c:numCache>
            </c:numRef>
          </c:yVal>
          <c:smooth val="0"/>
          <c:extLst>
            <c:ext xmlns:c16="http://schemas.microsoft.com/office/drawing/2014/chart" uri="{C3380CC4-5D6E-409C-BE32-E72D297353CC}">
              <c16:uniqueId val="{00000009-2FD4-4445-B310-5ADA5DC07F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{92896E20-FC26-4A46-ABD7-0CFF1AEE504F}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FD4-4445-B310-5ADA5DC07F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{00876369-6507-43EE-9E8E-07057BED84FA}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D4-4445-B310-5ADA5DC07F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{022A1ABF-C704-4FB0-AFE6-BD307CE2AF0E}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D4-4445-B310-5ADA5DC07F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{3B8632F2-5BFD-4C05-8E5D-8B25EDF22F86}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D4-4445-B310-5ADA5DC07F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{C3E5A581-070E-4929-8C1B-8D2F5850BACF}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D4-4445-B310-5ADA5DC07F0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{9E8AA540-43E4-4330-BC6C-6327DF1B2D49}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FD4-4445-B310-5ADA5DC07F0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{A3D94FD6-1449-473F-83DC-E0C8ADEED3D0}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FD4-4445-B310-5ADA5DC07F0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{F3CCB8C6-E9E5-4D3C-B884-DF6518F168DB}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FD4-4445-B310-5ADA5DC07F0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{62A23BAB-352F-4008-99B1-0C836A90E0F3}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FD4-4445-B310-5ADA5DC07F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2FD4-4445-B310-5ADA5DC07F09}"/>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令和２年度における実質公債比率の分子については、庁舎整備事業に係る地方債の元金償還の開始等により、元利償還金等が</a:t>
          </a:r>
          <a:r>
            <a:rPr kumimoji="1" lang="en-US" altLang="ja-JP" sz="1200">
              <a:latin typeface="ＭＳ ゴシック" pitchFamily="49" charset="-128"/>
              <a:ea typeface="ＭＳ ゴシック" pitchFamily="49" charset="-128"/>
            </a:rPr>
            <a:t>85</a:t>
          </a:r>
          <a:r>
            <a:rPr kumimoji="1" lang="ja-JP" altLang="en-US" sz="1200">
              <a:latin typeface="ＭＳ ゴシック" pitchFamily="49" charset="-128"/>
              <a:ea typeface="ＭＳ ゴシック" pitchFamily="49" charset="-128"/>
            </a:rPr>
            <a:t>百万円の増となったことから、前年度比</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今後は、道の駅ふたつい整備事業に係る地方債の元金償還や能代山本広域市町村圏組合で予定されている一般廃棄物処理施設建設に伴う大幅な公債費の増加が見込まれており、将来的な上昇は避けられない状況である。</a:t>
          </a:r>
        </a:p>
        <a:p>
          <a:r>
            <a:rPr kumimoji="1" lang="ja-JP" altLang="en-US" sz="1200">
              <a:latin typeface="ＭＳ ゴシック" pitchFamily="49" charset="-128"/>
              <a:ea typeface="ＭＳ ゴシック" pitchFamily="49" charset="-128"/>
            </a:rPr>
            <a:t>　また、老朽化している公共施設やインフラの維持・更新に係る経費の増も見込まれるため、能代市公共施設等総合管理計画に基づき、財政負担の軽減・平準化を図るとともに、新規地方債発行の抑制に継続的に取り組み、有利な利率への借換えが可能な場合は、積極的に借換え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当市では、満期一括償還の地方債を発行していないため、減債基金の残高と減債基金積立相当額に該当する数値はありません。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令和２年度における将来負担比率の分子については、庁舎整備事業に係る地方債の元金償還の開始等により地方債現在高が減少し、将来負担額が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百万円の減となったが、財政調整基金や基準財政需要額算入見込額といった充当可能財源等の減により、前年度比</a:t>
          </a:r>
          <a:r>
            <a:rPr kumimoji="1" lang="en-US" altLang="ja-JP" sz="1400">
              <a:latin typeface="ＭＳ ゴシック" pitchFamily="49" charset="-128"/>
              <a:ea typeface="ＭＳ ゴシック" pitchFamily="49" charset="-128"/>
            </a:rPr>
            <a:t>1,531</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今後は、能代山本広域市町村圏組合で予定されている一般廃棄物処理施設建設に伴う地方債残高の増加に加え、合併算定替に伴う地方交付税の減少や人口減少による市税等の減少により、財政調整基金の取り崩し増加が見込まれており、将来負担比率の分子は増大していくことが予想される。</a:t>
          </a:r>
        </a:p>
        <a:p>
          <a:r>
            <a:rPr kumimoji="1" lang="ja-JP" altLang="en-US" sz="1400">
              <a:latin typeface="ＭＳ ゴシック" pitchFamily="49" charset="-128"/>
              <a:ea typeface="ＭＳ ゴシック" pitchFamily="49" charset="-128"/>
            </a:rPr>
            <a:t>　このため、行財政改革により事業を取捨選択し、将来世代の負担を先送りすることのないよう適正な地方債発行に努めていく。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秋田県能代市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令和２年度は、ふるさと納税寄附金の増に伴う「ふるさと納税基金」の増等により、特定目的基金全体で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百万円の増となった一方、新型コロナウイルス感染症対策事業の実施等に伴う「財政調整基金」の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百万円の減や庁舎整備事業債等の償還に伴う「減債基金」の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道の駅ふたつい整備事業に係る地方債の元金償還の開始や能代山本広域市町村圏組合で予定されている一般廃棄物処理施設建設に伴う公債費の増加により、厳しい財政運営が予想されることから、段階的に各基金を取り崩しての事業実施が見込まれる。限りある基金に頼ることなく、適切な財源確保と歳出の精査に取り組み、基金を一定水準で維持できるよう安定した財政運営に努め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・地域振興基金：新市建設計画に基づく地域住民の連帯強化又は旧市町の区域における地域振興等につながる事業への充当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・ふるさと創生基金：ふるさとの歴史・文化の環境づくりにふさわしい事業への充当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・ふるさと納税基金：ふるさと納税制度により寄せられた個人からの寄附金を活用し、寄附者の意向を反映した施策への充当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・奨学基金：優良な学生であり、経済的に修学困難な者への学資金を貸与するもの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・福祉基金：高齢者等の福祉の増進を図る事業への充当</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その他特定目的基金全体では増となった。主な基金の増減理由は下記のとおり。</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・地域振興基金：上記に該当する事業へ段階的に充当しているため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・ふるさと創生基金：増減なし</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・ふるさと納税基金：令和２年度のふるさと納税寄附金額が上記による充当額を上回ったため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・奨学基金：奨学金貸付金返還金が奨学金貸付金を上回ったため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・福祉基金：上記に該当する事業へ段階的に充当しているため</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今後も活用目的に資する事業へ充当し、段階的に取り崩していく。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繰越金等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百万円を積み立てた一方、新型コロナウイルス感染症対策事業の実施や会計年度任用職員制度への移行による収支不足の補てんのため、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百万円を取り崩した結果、前年度と比較し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決算の実質単年度収支が４億円を超える赤字となっており、今後も財源不足の傾向が続くと思われることから、適切な財源確保と歳出の精査に取り組み、基金を一定水準で維持できるよう安定した財政運営に努め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庁舎整備事業費、二ツ井テニスコート整備事業費及び道の駅ふたつい整備事業費に係る地方債の償還に充てたことにより減となった。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上記３事業に係る償還のため取り崩していく。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全国平均と比較して低くなっているものの、前年度比では増加している。これは、旧市民体育館や閉校となった校舎など耐用年数を経過した施設を多く保有していることが主な要因であ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今後も、公共施設等総合管理計画及び個別施設計画に基づき、施設保有量の適正化や予防保全型管理による長寿命化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70" name="フローチャート: 判断 69"/>
        <xdr:cNvSpPr/>
      </xdr:nvSpPr>
      <xdr:spPr>
        <a:xfrm>
          <a:off x="40005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71" name="フローチャート: 判断 70"/>
        <xdr:cNvSpPr/>
      </xdr:nvSpPr>
      <xdr:spPr>
        <a:xfrm>
          <a:off x="3238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72" name="フローチャート: 判断 71"/>
        <xdr:cNvSpPr/>
      </xdr:nvSpPr>
      <xdr:spPr>
        <a:xfrm>
          <a:off x="2476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3" name="フローチャート: 判断 72"/>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9" name="楕円 78"/>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80"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4953</xdr:rowOff>
    </xdr:from>
    <xdr:to>
      <xdr:col>19</xdr:col>
      <xdr:colOff>187325</xdr:colOff>
      <xdr:row>29</xdr:row>
      <xdr:rowOff>106553</xdr:rowOff>
    </xdr:to>
    <xdr:sp macro="" textlink="">
      <xdr:nvSpPr>
        <xdr:cNvPr id="81" name="楕円 80"/>
        <xdr:cNvSpPr/>
      </xdr:nvSpPr>
      <xdr:spPr>
        <a:xfrm>
          <a:off x="4000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55753</xdr:rowOff>
    </xdr:from>
    <xdr:to>
      <xdr:col>23</xdr:col>
      <xdr:colOff>85725</xdr:colOff>
      <xdr:row>29</xdr:row>
      <xdr:rowOff>85979</xdr:rowOff>
    </xdr:to>
    <xdr:cxnSp macro="">
      <xdr:nvCxnSpPr>
        <xdr:cNvPr id="82" name="直線コネクタ 81"/>
        <xdr:cNvCxnSpPr/>
      </xdr:nvCxnSpPr>
      <xdr:spPr>
        <a:xfrm>
          <a:off x="4051300" y="579932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3" name="楕円 82"/>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55753</xdr:rowOff>
    </xdr:to>
    <xdr:cxnSp macro="">
      <xdr:nvCxnSpPr>
        <xdr:cNvPr id="84" name="直線コネクタ 83"/>
        <xdr:cNvCxnSpPr/>
      </xdr:nvCxnSpPr>
      <xdr:spPr>
        <a:xfrm>
          <a:off x="3289300" y="579069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5" name="楕円 84"/>
        <xdr:cNvSpPr/>
      </xdr:nvSpPr>
      <xdr:spPr>
        <a:xfrm>
          <a:off x="247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47117</xdr:rowOff>
    </xdr:to>
    <xdr:cxnSp macro="">
      <xdr:nvCxnSpPr>
        <xdr:cNvPr id="86" name="直線コネクタ 85"/>
        <xdr:cNvCxnSpPr/>
      </xdr:nvCxnSpPr>
      <xdr:spPr>
        <a:xfrm>
          <a:off x="2527300" y="578421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131064</xdr:rowOff>
    </xdr:from>
    <xdr:to>
      <xdr:col>7</xdr:col>
      <xdr:colOff>187325</xdr:colOff>
      <xdr:row>29</xdr:row>
      <xdr:rowOff>61214</xdr:rowOff>
    </xdr:to>
    <xdr:sp macro="" textlink="">
      <xdr:nvSpPr>
        <xdr:cNvPr id="87" name="楕円 86"/>
        <xdr:cNvSpPr/>
      </xdr:nvSpPr>
      <xdr:spPr>
        <a:xfrm>
          <a:off x="1714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40640</xdr:rowOff>
    </xdr:to>
    <xdr:cxnSp macro="">
      <xdr:nvCxnSpPr>
        <xdr:cNvPr id="88" name="直線コネクタ 87"/>
        <xdr:cNvCxnSpPr/>
      </xdr:nvCxnSpPr>
      <xdr:spPr>
        <a:xfrm>
          <a:off x="1765300" y="5753989"/>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127906</xdr:rowOff>
    </xdr:from>
    <xdr:ext cx="405111" cy="259045"/>
    <xdr:sp macro="" textlink="">
      <xdr:nvSpPr>
        <xdr:cNvPr id="89" name="n_1aveValue有形固定資産減価償却率"/>
        <xdr:cNvSpPr txBox="1"/>
      </xdr:nvSpPr>
      <xdr:spPr>
        <a:xfrm>
          <a:off x="383604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114952</xdr:rowOff>
    </xdr:from>
    <xdr:ext cx="405111" cy="259045"/>
    <xdr:sp macro="" textlink="">
      <xdr:nvSpPr>
        <xdr:cNvPr id="90" name="n_2aveValue有形固定資産減価償却率"/>
        <xdr:cNvSpPr txBox="1"/>
      </xdr:nvSpPr>
      <xdr:spPr>
        <a:xfrm>
          <a:off x="308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91" name="n_3aveValue有形固定資産減価償却率"/>
        <xdr:cNvSpPr txBox="1"/>
      </xdr:nvSpPr>
      <xdr:spPr>
        <a:xfrm>
          <a:off x="2324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2"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123080</xdr:rowOff>
    </xdr:from>
    <xdr:ext cx="405111" cy="259045"/>
    <xdr:sp macro="" textlink="">
      <xdr:nvSpPr>
        <xdr:cNvPr id="93" name="n_1mainValue有形固定資産減価償却率"/>
        <xdr:cNvSpPr txBox="1"/>
      </xdr:nvSpPr>
      <xdr:spPr>
        <a:xfrm>
          <a:off x="38360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main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5" name="n_3mainValue有形固定資産減価償却率"/>
        <xdr:cNvSpPr txBox="1"/>
      </xdr:nvSpPr>
      <xdr:spPr>
        <a:xfrm>
          <a:off x="2324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52341</xdr:rowOff>
    </xdr:from>
    <xdr:ext cx="405111" cy="259045"/>
    <xdr:sp macro="" textlink="">
      <xdr:nvSpPr>
        <xdr:cNvPr id="96" name="n_4mainValue有形固定資産減価償却率"/>
        <xdr:cNvSpPr txBox="1"/>
      </xdr:nvSpPr>
      <xdr:spPr>
        <a:xfrm>
          <a:off x="1562744" y="57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債務償還比率は類似団体平均及び全国平均を上回っている。これは、道の駅ふたつい整備事業及び庁舎整備事業の実施による地方債残高の増加が主な要因である。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充当可能財源である財政調整基金や減債基金について、令和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年度で普通交付税の合併算定替が終了し、一般財源の減少が見込まれることから、今後は取り崩しによる基金残高の減少が推測されるが、地方債発行額の抑制を行い、債務償還比率の改善に取り組んでいく。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34" name="フローチャート: 判断 133"/>
        <xdr:cNvSpPr/>
      </xdr:nvSpPr>
      <xdr:spPr>
        <a:xfrm>
          <a:off x="14033500" y="587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5" name="フローチャート: 判断 134"/>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36" name="フローチャート: 判断 135"/>
        <xdr:cNvSpPr/>
      </xdr:nvSpPr>
      <xdr:spPr>
        <a:xfrm>
          <a:off x="12509500" y="5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37" name="フローチャート: 判断 136"/>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51048</xdr:rowOff>
    </xdr:from>
    <xdr:to>
      <xdr:col>76</xdr:col>
      <xdr:colOff>73025</xdr:colOff>
      <xdr:row>30</xdr:row>
      <xdr:rowOff>152648</xdr:rowOff>
    </xdr:to>
    <xdr:sp macro="" textlink="">
      <xdr:nvSpPr>
        <xdr:cNvPr id="143" name="楕円 142"/>
        <xdr:cNvSpPr/>
      </xdr:nvSpPr>
      <xdr:spPr>
        <a:xfrm>
          <a:off x="14744700" y="59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29475</xdr:rowOff>
    </xdr:from>
    <xdr:ext cx="469744" cy="259045"/>
    <xdr:sp macro="" textlink="">
      <xdr:nvSpPr>
        <xdr:cNvPr id="144" name="債務償還比率該当値テキスト"/>
        <xdr:cNvSpPr txBox="1"/>
      </xdr:nvSpPr>
      <xdr:spPr>
        <a:xfrm>
          <a:off x="14846300" y="594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55263</xdr:rowOff>
    </xdr:from>
    <xdr:to>
      <xdr:col>72</xdr:col>
      <xdr:colOff>123825</xdr:colOff>
      <xdr:row>30</xdr:row>
      <xdr:rowOff>156863</xdr:rowOff>
    </xdr:to>
    <xdr:sp macro="" textlink="">
      <xdr:nvSpPr>
        <xdr:cNvPr id="145" name="楕円 144"/>
        <xdr:cNvSpPr/>
      </xdr:nvSpPr>
      <xdr:spPr>
        <a:xfrm>
          <a:off x="14033500" y="59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101848</xdr:rowOff>
    </xdr:from>
    <xdr:to>
      <xdr:col>76</xdr:col>
      <xdr:colOff>22225</xdr:colOff>
      <xdr:row>30</xdr:row>
      <xdr:rowOff>106063</xdr:rowOff>
    </xdr:to>
    <xdr:cxnSp macro="">
      <xdr:nvCxnSpPr>
        <xdr:cNvPr id="146" name="直線コネクタ 145"/>
        <xdr:cNvCxnSpPr/>
      </xdr:nvCxnSpPr>
      <xdr:spPr>
        <a:xfrm flipV="1">
          <a:off x="14084300" y="6016873"/>
          <a:ext cx="711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46627</xdr:rowOff>
    </xdr:from>
    <xdr:to>
      <xdr:col>68</xdr:col>
      <xdr:colOff>123825</xdr:colOff>
      <xdr:row>30</xdr:row>
      <xdr:rowOff>148227</xdr:rowOff>
    </xdr:to>
    <xdr:sp macro="" textlink="">
      <xdr:nvSpPr>
        <xdr:cNvPr id="147" name="楕円 146"/>
        <xdr:cNvSpPr/>
      </xdr:nvSpPr>
      <xdr:spPr>
        <a:xfrm>
          <a:off x="13271500" y="59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97427</xdr:rowOff>
    </xdr:from>
    <xdr:to>
      <xdr:col>72</xdr:col>
      <xdr:colOff>73025</xdr:colOff>
      <xdr:row>30</xdr:row>
      <xdr:rowOff>106063</xdr:rowOff>
    </xdr:to>
    <xdr:cxnSp macro="">
      <xdr:nvCxnSpPr>
        <xdr:cNvPr id="148" name="直線コネクタ 147"/>
        <xdr:cNvCxnSpPr/>
      </xdr:nvCxnSpPr>
      <xdr:spPr>
        <a:xfrm>
          <a:off x="13322300" y="601245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76339</xdr:rowOff>
    </xdr:from>
    <xdr:to>
      <xdr:col>64</xdr:col>
      <xdr:colOff>123825</xdr:colOff>
      <xdr:row>31</xdr:row>
      <xdr:rowOff>6489</xdr:rowOff>
    </xdr:to>
    <xdr:sp macro="" textlink="">
      <xdr:nvSpPr>
        <xdr:cNvPr id="149" name="楕円 148"/>
        <xdr:cNvSpPr/>
      </xdr:nvSpPr>
      <xdr:spPr>
        <a:xfrm>
          <a:off x="12509500" y="59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97427</xdr:rowOff>
    </xdr:from>
    <xdr:to>
      <xdr:col>68</xdr:col>
      <xdr:colOff>73025</xdr:colOff>
      <xdr:row>30</xdr:row>
      <xdr:rowOff>127139</xdr:rowOff>
    </xdr:to>
    <xdr:cxnSp macro="">
      <xdr:nvCxnSpPr>
        <xdr:cNvPr id="150" name="直線コネクタ 149"/>
        <xdr:cNvCxnSpPr/>
      </xdr:nvCxnSpPr>
      <xdr:spPr>
        <a:xfrm flipV="1">
          <a:off x="12560300" y="6012452"/>
          <a:ext cx="762000" cy="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72330</xdr:rowOff>
    </xdr:from>
    <xdr:to>
      <xdr:col>60</xdr:col>
      <xdr:colOff>123825</xdr:colOff>
      <xdr:row>31</xdr:row>
      <xdr:rowOff>2480</xdr:rowOff>
    </xdr:to>
    <xdr:sp macro="" textlink="">
      <xdr:nvSpPr>
        <xdr:cNvPr id="151" name="楕円 150"/>
        <xdr:cNvSpPr/>
      </xdr:nvSpPr>
      <xdr:spPr>
        <a:xfrm>
          <a:off x="11747500" y="59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123130</xdr:rowOff>
    </xdr:from>
    <xdr:to>
      <xdr:col>64</xdr:col>
      <xdr:colOff>73025</xdr:colOff>
      <xdr:row>30</xdr:row>
      <xdr:rowOff>127139</xdr:rowOff>
    </xdr:to>
    <xdr:cxnSp macro="">
      <xdr:nvCxnSpPr>
        <xdr:cNvPr id="152" name="直線コネクタ 151"/>
        <xdr:cNvCxnSpPr/>
      </xdr:nvCxnSpPr>
      <xdr:spPr>
        <a:xfrm>
          <a:off x="11798300" y="6038155"/>
          <a:ext cx="762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73973</xdr:rowOff>
    </xdr:from>
    <xdr:ext cx="469744" cy="259045"/>
    <xdr:sp macro="" textlink="">
      <xdr:nvSpPr>
        <xdr:cNvPr id="153" name="n_1aveValue債務償還比率"/>
        <xdr:cNvSpPr txBox="1"/>
      </xdr:nvSpPr>
      <xdr:spPr>
        <a:xfrm>
          <a:off x="13836727" y="56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74179</xdr:rowOff>
    </xdr:from>
    <xdr:ext cx="469744" cy="259045"/>
    <xdr:sp macro="" textlink="">
      <xdr:nvSpPr>
        <xdr:cNvPr id="154" name="n_2aveValue債務償還比率"/>
        <xdr:cNvSpPr txBox="1"/>
      </xdr:nvSpPr>
      <xdr:spPr>
        <a:xfrm>
          <a:off x="130874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70889</xdr:rowOff>
    </xdr:from>
    <xdr:ext cx="469744" cy="259045"/>
    <xdr:sp macro="" textlink="">
      <xdr:nvSpPr>
        <xdr:cNvPr id="155" name="n_3aveValue債務償還比率"/>
        <xdr:cNvSpPr txBox="1"/>
      </xdr:nvSpPr>
      <xdr:spPr>
        <a:xfrm>
          <a:off x="12325427" y="56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64823</xdr:rowOff>
    </xdr:from>
    <xdr:ext cx="469744" cy="259045"/>
    <xdr:sp macro="" textlink="">
      <xdr:nvSpPr>
        <xdr:cNvPr id="156" name="n_4aveValue債務償還比率"/>
        <xdr:cNvSpPr txBox="1"/>
      </xdr:nvSpPr>
      <xdr:spPr>
        <a:xfrm>
          <a:off x="11563427" y="5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147990</xdr:rowOff>
    </xdr:from>
    <xdr:ext cx="469744" cy="259045"/>
    <xdr:sp macro="" textlink="">
      <xdr:nvSpPr>
        <xdr:cNvPr id="157" name="n_1mainValue債務償還比率"/>
        <xdr:cNvSpPr txBox="1"/>
      </xdr:nvSpPr>
      <xdr:spPr>
        <a:xfrm>
          <a:off x="13836727" y="606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139354</xdr:rowOff>
    </xdr:from>
    <xdr:ext cx="469744" cy="259045"/>
    <xdr:sp macro="" textlink="">
      <xdr:nvSpPr>
        <xdr:cNvPr id="158" name="n_2mainValue債務償還比率"/>
        <xdr:cNvSpPr txBox="1"/>
      </xdr:nvSpPr>
      <xdr:spPr>
        <a:xfrm>
          <a:off x="13087427" y="605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169066</xdr:rowOff>
    </xdr:from>
    <xdr:ext cx="469744" cy="259045"/>
    <xdr:sp macro="" textlink="">
      <xdr:nvSpPr>
        <xdr:cNvPr id="159" name="n_3mainValue債務償還比率"/>
        <xdr:cNvSpPr txBox="1"/>
      </xdr:nvSpPr>
      <xdr:spPr>
        <a:xfrm>
          <a:off x="12325427" y="608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165057</xdr:rowOff>
    </xdr:from>
    <xdr:ext cx="469744" cy="259045"/>
    <xdr:sp macro="" textlink="">
      <xdr:nvSpPr>
        <xdr:cNvPr id="160" name="n_4mainValue債務償還比率"/>
        <xdr:cNvSpPr txBox="1"/>
      </xdr:nvSpPr>
      <xdr:spPr>
        <a:xfrm>
          <a:off x="11563427" y="608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169545</xdr:rowOff>
    </xdr:to>
    <xdr:cxnSp macro="">
      <xdr:nvCxnSpPr>
        <xdr:cNvPr id="76" name="直線コネクタ 75"/>
        <xdr:cNvCxnSpPr/>
      </xdr:nvCxnSpPr>
      <xdr:spPr>
        <a:xfrm>
          <a:off x="3797300" y="64541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110490</xdr:rowOff>
    </xdr:to>
    <xdr:cxnSp macro="">
      <xdr:nvCxnSpPr>
        <xdr:cNvPr id="78" name="直線コネクタ 77"/>
        <xdr:cNvCxnSpPr/>
      </xdr:nvCxnSpPr>
      <xdr:spPr>
        <a:xfrm>
          <a:off x="2908300" y="6450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9" name="楕円 78"/>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106680</xdr:rowOff>
    </xdr:to>
    <xdr:cxnSp macro="">
      <xdr:nvCxnSpPr>
        <xdr:cNvPr id="80" name="直線コネクタ 79"/>
        <xdr:cNvCxnSpPr/>
      </xdr:nvCxnSpPr>
      <xdr:spPr>
        <a:xfrm>
          <a:off x="2019300" y="63436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17780</xdr:rowOff>
    </xdr:from>
    <xdr:to>
      <xdr:col>6</xdr:col>
      <xdr:colOff>38100</xdr:colOff>
      <xdr:row>37</xdr:row>
      <xdr:rowOff>119380</xdr:rowOff>
    </xdr:to>
    <xdr:sp macro="" textlink="">
      <xdr:nvSpPr>
        <xdr:cNvPr id="81" name="楕円 80"/>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0</xdr:rowOff>
    </xdr:from>
    <xdr:to>
      <xdr:col>10</xdr:col>
      <xdr:colOff>114300</xdr:colOff>
      <xdr:row>37</xdr:row>
      <xdr:rowOff>68580</xdr:rowOff>
    </xdr:to>
    <xdr:cxnSp macro="">
      <xdr:nvCxnSpPr>
        <xdr:cNvPr id="82" name="直線コネクタ 81"/>
        <xdr:cNvCxnSpPr/>
      </xdr:nvCxnSpPr>
      <xdr:spPr>
        <a:xfrm flipV="1">
          <a:off x="1130300" y="6343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4" name="n_2ave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86" name="n_4ave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88" name="n_2mainValue【道路】&#10;有形固定資産減価償却率"/>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67327</xdr:rowOff>
    </xdr:from>
    <xdr:ext cx="405111" cy="259045"/>
    <xdr:sp macro="" textlink="">
      <xdr:nvSpPr>
        <xdr:cNvPr id="89" name="n_3mainValue【道路】&#10;有形固定資産減価償却率"/>
        <xdr:cNvSpPr txBox="1"/>
      </xdr:nvSpPr>
      <xdr:spPr>
        <a:xfrm>
          <a:off x="1816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135907</xdr:rowOff>
    </xdr:from>
    <xdr:ext cx="405111" cy="259045"/>
    <xdr:sp macro="" textlink="">
      <xdr:nvSpPr>
        <xdr:cNvPr id="90" name="n_4mainValue【道路】&#10;有形固定資産減価償却率"/>
        <xdr:cNvSpPr txBox="1"/>
      </xdr:nvSpPr>
      <xdr:spPr>
        <a:xfrm>
          <a:off x="927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28111</xdr:rowOff>
    </xdr:from>
    <xdr:to>
      <xdr:col>55</xdr:col>
      <xdr:colOff>50800</xdr:colOff>
      <xdr:row>41</xdr:row>
      <xdr:rowOff>129711</xdr:rowOff>
    </xdr:to>
    <xdr:sp macro="" textlink="">
      <xdr:nvSpPr>
        <xdr:cNvPr id="132" name="楕円 131"/>
        <xdr:cNvSpPr/>
      </xdr:nvSpPr>
      <xdr:spPr>
        <a:xfrm>
          <a:off x="10426700" y="70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114488</xdr:rowOff>
    </xdr:from>
    <xdr:ext cx="534377" cy="259045"/>
    <xdr:sp macro="" textlink="">
      <xdr:nvSpPr>
        <xdr:cNvPr id="133" name="【道路】&#10;一人当たり延長該当値テキスト"/>
        <xdr:cNvSpPr txBox="1"/>
      </xdr:nvSpPr>
      <xdr:spPr>
        <a:xfrm>
          <a:off x="10515600" y="697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31931</xdr:rowOff>
    </xdr:from>
    <xdr:to>
      <xdr:col>50</xdr:col>
      <xdr:colOff>165100</xdr:colOff>
      <xdr:row>41</xdr:row>
      <xdr:rowOff>133531</xdr:rowOff>
    </xdr:to>
    <xdr:sp macro="" textlink="">
      <xdr:nvSpPr>
        <xdr:cNvPr id="134" name="楕円 133"/>
        <xdr:cNvSpPr/>
      </xdr:nvSpPr>
      <xdr:spPr>
        <a:xfrm>
          <a:off x="9588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78911</xdr:rowOff>
    </xdr:from>
    <xdr:to>
      <xdr:col>55</xdr:col>
      <xdr:colOff>0</xdr:colOff>
      <xdr:row>41</xdr:row>
      <xdr:rowOff>82731</xdr:rowOff>
    </xdr:to>
    <xdr:cxnSp macro="">
      <xdr:nvCxnSpPr>
        <xdr:cNvPr id="135" name="直線コネクタ 134"/>
        <xdr:cNvCxnSpPr/>
      </xdr:nvCxnSpPr>
      <xdr:spPr>
        <a:xfrm flipV="1">
          <a:off x="9639300" y="7108361"/>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35720</xdr:rowOff>
    </xdr:from>
    <xdr:to>
      <xdr:col>46</xdr:col>
      <xdr:colOff>38100</xdr:colOff>
      <xdr:row>41</xdr:row>
      <xdr:rowOff>137320</xdr:rowOff>
    </xdr:to>
    <xdr:sp macro="" textlink="">
      <xdr:nvSpPr>
        <xdr:cNvPr id="136" name="楕円 135"/>
        <xdr:cNvSpPr/>
      </xdr:nvSpPr>
      <xdr:spPr>
        <a:xfrm>
          <a:off x="8699500" y="70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82731</xdr:rowOff>
    </xdr:from>
    <xdr:to>
      <xdr:col>50</xdr:col>
      <xdr:colOff>114300</xdr:colOff>
      <xdr:row>41</xdr:row>
      <xdr:rowOff>86520</xdr:rowOff>
    </xdr:to>
    <xdr:cxnSp macro="">
      <xdr:nvCxnSpPr>
        <xdr:cNvPr id="137" name="直線コネクタ 136"/>
        <xdr:cNvCxnSpPr/>
      </xdr:nvCxnSpPr>
      <xdr:spPr>
        <a:xfrm flipV="1">
          <a:off x="8750300" y="7112181"/>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39029</xdr:rowOff>
    </xdr:from>
    <xdr:to>
      <xdr:col>41</xdr:col>
      <xdr:colOff>101600</xdr:colOff>
      <xdr:row>41</xdr:row>
      <xdr:rowOff>140629</xdr:rowOff>
    </xdr:to>
    <xdr:sp macro="" textlink="">
      <xdr:nvSpPr>
        <xdr:cNvPr id="138" name="楕円 137"/>
        <xdr:cNvSpPr/>
      </xdr:nvSpPr>
      <xdr:spPr>
        <a:xfrm>
          <a:off x="7810500" y="70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86520</xdr:rowOff>
    </xdr:from>
    <xdr:to>
      <xdr:col>45</xdr:col>
      <xdr:colOff>177800</xdr:colOff>
      <xdr:row>41</xdr:row>
      <xdr:rowOff>89829</xdr:rowOff>
    </xdr:to>
    <xdr:cxnSp macro="">
      <xdr:nvCxnSpPr>
        <xdr:cNvPr id="139" name="直線コネクタ 138"/>
        <xdr:cNvCxnSpPr/>
      </xdr:nvCxnSpPr>
      <xdr:spPr>
        <a:xfrm flipV="1">
          <a:off x="7861300" y="7115970"/>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32900</xdr:rowOff>
    </xdr:from>
    <xdr:to>
      <xdr:col>36</xdr:col>
      <xdr:colOff>165100</xdr:colOff>
      <xdr:row>41</xdr:row>
      <xdr:rowOff>134500</xdr:rowOff>
    </xdr:to>
    <xdr:sp macro="" textlink="">
      <xdr:nvSpPr>
        <xdr:cNvPr id="140" name="楕円 139"/>
        <xdr:cNvSpPr/>
      </xdr:nvSpPr>
      <xdr:spPr>
        <a:xfrm>
          <a:off x="6921500" y="70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83700</xdr:rowOff>
    </xdr:from>
    <xdr:to>
      <xdr:col>41</xdr:col>
      <xdr:colOff>50800</xdr:colOff>
      <xdr:row>41</xdr:row>
      <xdr:rowOff>89829</xdr:rowOff>
    </xdr:to>
    <xdr:cxnSp macro="">
      <xdr:nvCxnSpPr>
        <xdr:cNvPr id="141" name="直線コネクタ 140"/>
        <xdr:cNvCxnSpPr/>
      </xdr:nvCxnSpPr>
      <xdr:spPr>
        <a:xfrm>
          <a:off x="6972300" y="7113150"/>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122137</xdr:rowOff>
    </xdr:from>
    <xdr:ext cx="534377" cy="259045"/>
    <xdr:sp macro="" textlink="">
      <xdr:nvSpPr>
        <xdr:cNvPr id="142" name="n_1aveValue【道路】&#10;一人当たり延長"/>
        <xdr:cNvSpPr txBox="1"/>
      </xdr:nvSpPr>
      <xdr:spPr>
        <a:xfrm>
          <a:off x="9359411" y="6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124945</xdr:rowOff>
    </xdr:from>
    <xdr:ext cx="534377" cy="259045"/>
    <xdr:sp macro="" textlink="">
      <xdr:nvSpPr>
        <xdr:cNvPr id="143" name="n_2aveValue【道路】&#10;一人当たり延長"/>
        <xdr:cNvSpPr txBox="1"/>
      </xdr:nvSpPr>
      <xdr:spPr>
        <a:xfrm>
          <a:off x="8483111" y="68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134579</xdr:rowOff>
    </xdr:from>
    <xdr:ext cx="534377" cy="259045"/>
    <xdr:sp macro="" textlink="">
      <xdr:nvSpPr>
        <xdr:cNvPr id="144" name="n_3aveValue【道路】&#10;一人当たり延長"/>
        <xdr:cNvSpPr txBox="1"/>
      </xdr:nvSpPr>
      <xdr:spPr>
        <a:xfrm>
          <a:off x="7594111" y="68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81446</xdr:rowOff>
    </xdr:from>
    <xdr:ext cx="534377" cy="259045"/>
    <xdr:sp macro="" textlink="">
      <xdr:nvSpPr>
        <xdr:cNvPr id="145" name="n_4aveValue【道路】&#10;一人当たり延長"/>
        <xdr:cNvSpPr txBox="1"/>
      </xdr:nvSpPr>
      <xdr:spPr>
        <a:xfrm>
          <a:off x="6705111" y="67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124658</xdr:rowOff>
    </xdr:from>
    <xdr:ext cx="534377" cy="259045"/>
    <xdr:sp macro="" textlink="">
      <xdr:nvSpPr>
        <xdr:cNvPr id="146" name="n_1mainValue【道路】&#10;一人当たり延長"/>
        <xdr:cNvSpPr txBox="1"/>
      </xdr:nvSpPr>
      <xdr:spPr>
        <a:xfrm>
          <a:off x="9359411" y="71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128447</xdr:rowOff>
    </xdr:from>
    <xdr:ext cx="534377" cy="259045"/>
    <xdr:sp macro="" textlink="">
      <xdr:nvSpPr>
        <xdr:cNvPr id="147" name="n_2mainValue【道路】&#10;一人当たり延長"/>
        <xdr:cNvSpPr txBox="1"/>
      </xdr:nvSpPr>
      <xdr:spPr>
        <a:xfrm>
          <a:off x="8483111" y="71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131756</xdr:rowOff>
    </xdr:from>
    <xdr:ext cx="534377" cy="259045"/>
    <xdr:sp macro="" textlink="">
      <xdr:nvSpPr>
        <xdr:cNvPr id="148" name="n_3mainValue【道路】&#10;一人当たり延長"/>
        <xdr:cNvSpPr txBox="1"/>
      </xdr:nvSpPr>
      <xdr:spPr>
        <a:xfrm>
          <a:off x="7594111" y="71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125627</xdr:rowOff>
    </xdr:from>
    <xdr:ext cx="534377" cy="259045"/>
    <xdr:sp macro="" textlink="">
      <xdr:nvSpPr>
        <xdr:cNvPr id="149" name="n_4mainValue【道路】&#10;一人当たり延長"/>
        <xdr:cNvSpPr txBox="1"/>
      </xdr:nvSpPr>
      <xdr:spPr>
        <a:xfrm>
          <a:off x="6705111" y="71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13970</xdr:rowOff>
    </xdr:from>
    <xdr:to>
      <xdr:col>20</xdr:col>
      <xdr:colOff>38100</xdr:colOff>
      <xdr:row>62</xdr:row>
      <xdr:rowOff>115570</xdr:rowOff>
    </xdr:to>
    <xdr:sp macro="" textlink="">
      <xdr:nvSpPr>
        <xdr:cNvPr id="180" name="フローチャート: 判断 179"/>
        <xdr:cNvSpPr/>
      </xdr:nvSpPr>
      <xdr:spPr>
        <a:xfrm>
          <a:off x="3746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160655</xdr:rowOff>
    </xdr:from>
    <xdr:to>
      <xdr:col>15</xdr:col>
      <xdr:colOff>101600</xdr:colOff>
      <xdr:row>62</xdr:row>
      <xdr:rowOff>90805</xdr:rowOff>
    </xdr:to>
    <xdr:sp macro="" textlink="">
      <xdr:nvSpPr>
        <xdr:cNvPr id="181" name="フローチャート: 判断 180"/>
        <xdr:cNvSpPr/>
      </xdr:nvSpPr>
      <xdr:spPr>
        <a:xfrm>
          <a:off x="2857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2" name="フローチャート: 判断 181"/>
        <xdr:cNvSpPr/>
      </xdr:nvSpPr>
      <xdr:spPr>
        <a:xfrm>
          <a:off x="196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3" name="フローチャート: 判断 182"/>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89" name="楕円 188"/>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84472</xdr:rowOff>
    </xdr:from>
    <xdr:ext cx="405111" cy="259045"/>
    <xdr:sp macro="" textlink="">
      <xdr:nvSpPr>
        <xdr:cNvPr id="190" name="【橋りょう・トンネル】&#10;有形固定資産減価償却率該当値テキスト"/>
        <xdr:cNvSpPr txBox="1"/>
      </xdr:nvSpPr>
      <xdr:spPr>
        <a:xfrm>
          <a:off x="46736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91" name="楕円 190"/>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112395</xdr:rowOff>
    </xdr:to>
    <xdr:cxnSp macro="">
      <xdr:nvCxnSpPr>
        <xdr:cNvPr id="192" name="直線コネクタ 191"/>
        <xdr:cNvCxnSpPr/>
      </xdr:nvCxnSpPr>
      <xdr:spPr>
        <a:xfrm>
          <a:off x="3797300" y="10292715"/>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93" name="楕円 192"/>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17145</xdr:rowOff>
    </xdr:to>
    <xdr:cxnSp macro="">
      <xdr:nvCxnSpPr>
        <xdr:cNvPr id="194" name="直線コネクタ 193"/>
        <xdr:cNvCxnSpPr/>
      </xdr:nvCxnSpPr>
      <xdr:spPr>
        <a:xfrm flipV="1">
          <a:off x="2908300" y="102927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5" name="楕円 194"/>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17145</xdr:rowOff>
    </xdr:to>
    <xdr:cxnSp macro="">
      <xdr:nvCxnSpPr>
        <xdr:cNvPr id="196" name="直線コネクタ 195"/>
        <xdr:cNvCxnSpPr/>
      </xdr:nvCxnSpPr>
      <xdr:spPr>
        <a:xfrm>
          <a:off x="2019300" y="103003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7" name="楕円 196"/>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13335</xdr:rowOff>
    </xdr:to>
    <xdr:cxnSp macro="">
      <xdr:nvCxnSpPr>
        <xdr:cNvPr id="198" name="直線コネクタ 197"/>
        <xdr:cNvCxnSpPr/>
      </xdr:nvCxnSpPr>
      <xdr:spPr>
        <a:xfrm>
          <a:off x="1130300" y="102755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106697</xdr:rowOff>
    </xdr:from>
    <xdr:ext cx="405111" cy="259045"/>
    <xdr:sp macro="" textlink="">
      <xdr:nvSpPr>
        <xdr:cNvPr id="199" name="n_1aveValue【橋りょう・トンネル】&#10;有形固定資産減価償却率"/>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200" name="n_2aveValue【橋りょう・トンネル】&#10;有形固定資産減価償却率"/>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1" name="n_3ave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2" name="n_4aveValue【橋りょう・トンネ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73042</xdr:rowOff>
    </xdr:from>
    <xdr:ext cx="405111" cy="259045"/>
    <xdr:sp macro="" textlink="">
      <xdr:nvSpPr>
        <xdr:cNvPr id="203" name="n_1main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204" name="n_2mainValue【橋りょう・トンネル】&#10;有形固定資産減価償却率"/>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5" name="n_3mainValue【橋りょう・トンネ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6" name="n_4mainValue【橋りょう・トンネ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120006</xdr:rowOff>
    </xdr:from>
    <xdr:to>
      <xdr:col>50</xdr:col>
      <xdr:colOff>165100</xdr:colOff>
      <xdr:row>63</xdr:row>
      <xdr:rowOff>50156</xdr:rowOff>
    </xdr:to>
    <xdr:sp macro="" textlink="">
      <xdr:nvSpPr>
        <xdr:cNvPr id="237" name="フローチャート: 判断 236"/>
        <xdr:cNvSpPr/>
      </xdr:nvSpPr>
      <xdr:spPr>
        <a:xfrm>
          <a:off x="9588500" y="107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114926</xdr:rowOff>
    </xdr:from>
    <xdr:to>
      <xdr:col>46</xdr:col>
      <xdr:colOff>38100</xdr:colOff>
      <xdr:row>63</xdr:row>
      <xdr:rowOff>45076</xdr:rowOff>
    </xdr:to>
    <xdr:sp macro="" textlink="">
      <xdr:nvSpPr>
        <xdr:cNvPr id="238" name="フローチャート: 判断 237"/>
        <xdr:cNvSpPr/>
      </xdr:nvSpPr>
      <xdr:spPr>
        <a:xfrm>
          <a:off x="8699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113181</xdr:rowOff>
    </xdr:from>
    <xdr:to>
      <xdr:col>41</xdr:col>
      <xdr:colOff>101600</xdr:colOff>
      <xdr:row>63</xdr:row>
      <xdr:rowOff>43331</xdr:rowOff>
    </xdr:to>
    <xdr:sp macro="" textlink="">
      <xdr:nvSpPr>
        <xdr:cNvPr id="239" name="フローチャート: 判断 238"/>
        <xdr:cNvSpPr/>
      </xdr:nvSpPr>
      <xdr:spPr>
        <a:xfrm>
          <a:off x="7810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122693</xdr:rowOff>
    </xdr:from>
    <xdr:to>
      <xdr:col>36</xdr:col>
      <xdr:colOff>165100</xdr:colOff>
      <xdr:row>63</xdr:row>
      <xdr:rowOff>52843</xdr:rowOff>
    </xdr:to>
    <xdr:sp macro="" textlink="">
      <xdr:nvSpPr>
        <xdr:cNvPr id="240" name="フローチャート: 判断 239"/>
        <xdr:cNvSpPr/>
      </xdr:nvSpPr>
      <xdr:spPr>
        <a:xfrm>
          <a:off x="6921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15073</xdr:rowOff>
    </xdr:from>
    <xdr:to>
      <xdr:col>55</xdr:col>
      <xdr:colOff>50800</xdr:colOff>
      <xdr:row>63</xdr:row>
      <xdr:rowOff>116673</xdr:rowOff>
    </xdr:to>
    <xdr:sp macro="" textlink="">
      <xdr:nvSpPr>
        <xdr:cNvPr id="246" name="楕円 245"/>
        <xdr:cNvSpPr/>
      </xdr:nvSpPr>
      <xdr:spPr>
        <a:xfrm>
          <a:off x="10426700" y="108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164950</xdr:rowOff>
    </xdr:from>
    <xdr:ext cx="599010" cy="259045"/>
    <xdr:sp macro="" textlink="">
      <xdr:nvSpPr>
        <xdr:cNvPr id="247" name="【橋りょう・トンネル】&#10;一人当たり有形固定資産（償却資産）額該当値テキスト"/>
        <xdr:cNvSpPr txBox="1"/>
      </xdr:nvSpPr>
      <xdr:spPr>
        <a:xfrm>
          <a:off x="10515600" y="1079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150681</xdr:rowOff>
    </xdr:from>
    <xdr:to>
      <xdr:col>50</xdr:col>
      <xdr:colOff>165100</xdr:colOff>
      <xdr:row>63</xdr:row>
      <xdr:rowOff>80831</xdr:rowOff>
    </xdr:to>
    <xdr:sp macro="" textlink="">
      <xdr:nvSpPr>
        <xdr:cNvPr id="248" name="楕円 247"/>
        <xdr:cNvSpPr/>
      </xdr:nvSpPr>
      <xdr:spPr>
        <a:xfrm>
          <a:off x="9588500" y="107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30031</xdr:rowOff>
    </xdr:from>
    <xdr:to>
      <xdr:col>55</xdr:col>
      <xdr:colOff>0</xdr:colOff>
      <xdr:row>63</xdr:row>
      <xdr:rowOff>65873</xdr:rowOff>
    </xdr:to>
    <xdr:cxnSp macro="">
      <xdr:nvCxnSpPr>
        <xdr:cNvPr id="249" name="直線コネクタ 248"/>
        <xdr:cNvCxnSpPr/>
      </xdr:nvCxnSpPr>
      <xdr:spPr>
        <a:xfrm>
          <a:off x="9639300" y="10831381"/>
          <a:ext cx="838200" cy="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159192</xdr:rowOff>
    </xdr:from>
    <xdr:to>
      <xdr:col>46</xdr:col>
      <xdr:colOff>38100</xdr:colOff>
      <xdr:row>63</xdr:row>
      <xdr:rowOff>89342</xdr:rowOff>
    </xdr:to>
    <xdr:sp macro="" textlink="">
      <xdr:nvSpPr>
        <xdr:cNvPr id="250" name="楕円 249"/>
        <xdr:cNvSpPr/>
      </xdr:nvSpPr>
      <xdr:spPr>
        <a:xfrm>
          <a:off x="8699500" y="107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30031</xdr:rowOff>
    </xdr:from>
    <xdr:to>
      <xdr:col>50</xdr:col>
      <xdr:colOff>114300</xdr:colOff>
      <xdr:row>63</xdr:row>
      <xdr:rowOff>38542</xdr:rowOff>
    </xdr:to>
    <xdr:cxnSp macro="">
      <xdr:nvCxnSpPr>
        <xdr:cNvPr id="251" name="直線コネクタ 250"/>
        <xdr:cNvCxnSpPr/>
      </xdr:nvCxnSpPr>
      <xdr:spPr>
        <a:xfrm flipV="1">
          <a:off x="8750300" y="10831381"/>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163099</xdr:rowOff>
    </xdr:from>
    <xdr:to>
      <xdr:col>41</xdr:col>
      <xdr:colOff>101600</xdr:colOff>
      <xdr:row>63</xdr:row>
      <xdr:rowOff>93249</xdr:rowOff>
    </xdr:to>
    <xdr:sp macro="" textlink="">
      <xdr:nvSpPr>
        <xdr:cNvPr id="252" name="楕円 251"/>
        <xdr:cNvSpPr/>
      </xdr:nvSpPr>
      <xdr:spPr>
        <a:xfrm>
          <a:off x="7810500" y="107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38542</xdr:rowOff>
    </xdr:from>
    <xdr:to>
      <xdr:col>45</xdr:col>
      <xdr:colOff>177800</xdr:colOff>
      <xdr:row>63</xdr:row>
      <xdr:rowOff>42449</xdr:rowOff>
    </xdr:to>
    <xdr:cxnSp macro="">
      <xdr:nvCxnSpPr>
        <xdr:cNvPr id="253" name="直線コネクタ 252"/>
        <xdr:cNvCxnSpPr/>
      </xdr:nvCxnSpPr>
      <xdr:spPr>
        <a:xfrm flipV="1">
          <a:off x="7861300" y="10839892"/>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168572</xdr:rowOff>
    </xdr:from>
    <xdr:to>
      <xdr:col>36</xdr:col>
      <xdr:colOff>165100</xdr:colOff>
      <xdr:row>63</xdr:row>
      <xdr:rowOff>98722</xdr:rowOff>
    </xdr:to>
    <xdr:sp macro="" textlink="">
      <xdr:nvSpPr>
        <xdr:cNvPr id="254" name="楕円 253"/>
        <xdr:cNvSpPr/>
      </xdr:nvSpPr>
      <xdr:spPr>
        <a:xfrm>
          <a:off x="6921500" y="10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42449</xdr:rowOff>
    </xdr:from>
    <xdr:to>
      <xdr:col>41</xdr:col>
      <xdr:colOff>50800</xdr:colOff>
      <xdr:row>63</xdr:row>
      <xdr:rowOff>47922</xdr:rowOff>
    </xdr:to>
    <xdr:cxnSp macro="">
      <xdr:nvCxnSpPr>
        <xdr:cNvPr id="255" name="直線コネクタ 254"/>
        <xdr:cNvCxnSpPr/>
      </xdr:nvCxnSpPr>
      <xdr:spPr>
        <a:xfrm flipV="1">
          <a:off x="6972300" y="10843799"/>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66683</xdr:rowOff>
    </xdr:from>
    <xdr:ext cx="599010" cy="259045"/>
    <xdr:sp macro="" textlink="">
      <xdr:nvSpPr>
        <xdr:cNvPr id="256" name="n_1aveValue【橋りょう・トンネル】&#10;一人当たり有形固定資産（償却資産）額"/>
        <xdr:cNvSpPr txBox="1"/>
      </xdr:nvSpPr>
      <xdr:spPr>
        <a:xfrm>
          <a:off x="9327095" y="10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61603</xdr:rowOff>
    </xdr:from>
    <xdr:ext cx="599010" cy="259045"/>
    <xdr:sp macro="" textlink="">
      <xdr:nvSpPr>
        <xdr:cNvPr id="257" name="n_2aveValue【橋りょう・トンネル】&#10;一人当たり有形固定資産（償却資産）額"/>
        <xdr:cNvSpPr txBox="1"/>
      </xdr:nvSpPr>
      <xdr:spPr>
        <a:xfrm>
          <a:off x="8450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59858</xdr:rowOff>
    </xdr:from>
    <xdr:ext cx="599010" cy="259045"/>
    <xdr:sp macro="" textlink="">
      <xdr:nvSpPr>
        <xdr:cNvPr id="258" name="n_3aveValue【橋りょう・トンネル】&#10;一人当たり有形固定資産（償却資産）額"/>
        <xdr:cNvSpPr txBox="1"/>
      </xdr:nvSpPr>
      <xdr:spPr>
        <a:xfrm>
          <a:off x="7561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69370</xdr:rowOff>
    </xdr:from>
    <xdr:ext cx="599010" cy="259045"/>
    <xdr:sp macro="" textlink="">
      <xdr:nvSpPr>
        <xdr:cNvPr id="259" name="n_4aveValue【橋りょう・トンネル】&#10;一人当たり有形固定資産（償却資産）額"/>
        <xdr:cNvSpPr txBox="1"/>
      </xdr:nvSpPr>
      <xdr:spPr>
        <a:xfrm>
          <a:off x="66727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71958</xdr:rowOff>
    </xdr:from>
    <xdr:ext cx="599010" cy="259045"/>
    <xdr:sp macro="" textlink="">
      <xdr:nvSpPr>
        <xdr:cNvPr id="260" name="n_1mainValue【橋りょう・トンネル】&#10;一人当たり有形固定資産（償却資産）額"/>
        <xdr:cNvSpPr txBox="1"/>
      </xdr:nvSpPr>
      <xdr:spPr>
        <a:xfrm>
          <a:off x="9327095" y="108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80469</xdr:rowOff>
    </xdr:from>
    <xdr:ext cx="599010" cy="259045"/>
    <xdr:sp macro="" textlink="">
      <xdr:nvSpPr>
        <xdr:cNvPr id="261" name="n_2mainValue【橋りょう・トンネル】&#10;一人当たり有形固定資産（償却資産）額"/>
        <xdr:cNvSpPr txBox="1"/>
      </xdr:nvSpPr>
      <xdr:spPr>
        <a:xfrm>
          <a:off x="8450795" y="108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84376</xdr:rowOff>
    </xdr:from>
    <xdr:ext cx="599010" cy="259045"/>
    <xdr:sp macro="" textlink="">
      <xdr:nvSpPr>
        <xdr:cNvPr id="262" name="n_3mainValue【橋りょう・トンネル】&#10;一人当たり有形固定資産（償却資産）額"/>
        <xdr:cNvSpPr txBox="1"/>
      </xdr:nvSpPr>
      <xdr:spPr>
        <a:xfrm>
          <a:off x="7561795" y="1088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89849</xdr:rowOff>
    </xdr:from>
    <xdr:ext cx="599010" cy="259045"/>
    <xdr:sp macro="" textlink="">
      <xdr:nvSpPr>
        <xdr:cNvPr id="263" name="n_4mainValue【橋りょう・トンネル】&#10;一人当たり有形固定資産（償却資産）額"/>
        <xdr:cNvSpPr txBox="1"/>
      </xdr:nvSpPr>
      <xdr:spPr>
        <a:xfrm>
          <a:off x="6672795" y="108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5" name="フローチャート: 判断 294"/>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6" name="フローチャート: 判断 295"/>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7" name="フローチャート: 判断 296"/>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8" name="フローチャート: 判断 297"/>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4" name="楕円 303"/>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5" name="【公営住宅】&#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6" name="楕円 305"/>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49530</xdr:rowOff>
    </xdr:to>
    <xdr:cxnSp macro="">
      <xdr:nvCxnSpPr>
        <xdr:cNvPr id="307" name="直線コネクタ 306"/>
        <xdr:cNvCxnSpPr/>
      </xdr:nvCxnSpPr>
      <xdr:spPr>
        <a:xfrm>
          <a:off x="3797300" y="14079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308" name="楕円 307"/>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32386</xdr:rowOff>
    </xdr:to>
    <xdr:cxnSp macro="">
      <xdr:nvCxnSpPr>
        <xdr:cNvPr id="309" name="直線コネクタ 308"/>
        <xdr:cNvCxnSpPr/>
      </xdr:nvCxnSpPr>
      <xdr:spPr>
        <a:xfrm flipV="1">
          <a:off x="2908300" y="140798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0" name="楕円 309"/>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32386</xdr:rowOff>
    </xdr:to>
    <xdr:cxnSp macro="">
      <xdr:nvCxnSpPr>
        <xdr:cNvPr id="311" name="直線コネクタ 310"/>
        <xdr:cNvCxnSpPr/>
      </xdr:nvCxnSpPr>
      <xdr:spPr>
        <a:xfrm>
          <a:off x="2019300" y="140836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2" name="楕円 311"/>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135255</xdr:rowOff>
    </xdr:to>
    <xdr:cxnSp macro="">
      <xdr:nvCxnSpPr>
        <xdr:cNvPr id="313" name="直線コネクタ 312"/>
        <xdr:cNvCxnSpPr/>
      </xdr:nvCxnSpPr>
      <xdr:spPr>
        <a:xfrm flipV="1">
          <a:off x="1130300" y="140836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4"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5" name="n_2ave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16" name="n_3aveValue【公営住宅】&#10;有形固定資産減価償却率"/>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7" name="n_4aveValue【公営住宅】&#10;有形固定資産減価償却率"/>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18" name="n_1main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99713</xdr:rowOff>
    </xdr:from>
    <xdr:ext cx="405111" cy="259045"/>
    <xdr:sp macro="" textlink="">
      <xdr:nvSpPr>
        <xdr:cNvPr id="319" name="n_2mainValue【公営住宅】&#10;有形固定資産減価償却率"/>
        <xdr:cNvSpPr txBox="1"/>
      </xdr:nvSpPr>
      <xdr:spPr>
        <a:xfrm>
          <a:off x="2705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20"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31132</xdr:rowOff>
    </xdr:from>
    <xdr:ext cx="405111" cy="259045"/>
    <xdr:sp macro="" textlink="">
      <xdr:nvSpPr>
        <xdr:cNvPr id="321" name="n_4mainValue【公営住宅】&#10;有形固定資産減価償却率"/>
        <xdr:cNvSpPr txBox="1"/>
      </xdr:nvSpPr>
      <xdr:spPr>
        <a:xfrm>
          <a:off x="927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0" name="フローチャート: 判断 349"/>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351" name="フローチャート: 判断 350"/>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352" name="フローチャート: 判断 351"/>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53" name="フローチャート: 判断 352"/>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111796</xdr:rowOff>
    </xdr:from>
    <xdr:to>
      <xdr:col>55</xdr:col>
      <xdr:colOff>50800</xdr:colOff>
      <xdr:row>86</xdr:row>
      <xdr:rowOff>41946</xdr:rowOff>
    </xdr:to>
    <xdr:sp macro="" textlink="">
      <xdr:nvSpPr>
        <xdr:cNvPr id="359" name="楕円 358"/>
        <xdr:cNvSpPr/>
      </xdr:nvSpPr>
      <xdr:spPr>
        <a:xfrm>
          <a:off x="10426700" y="146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112435</xdr:rowOff>
    </xdr:from>
    <xdr:to>
      <xdr:col>50</xdr:col>
      <xdr:colOff>165100</xdr:colOff>
      <xdr:row>86</xdr:row>
      <xdr:rowOff>42585</xdr:rowOff>
    </xdr:to>
    <xdr:sp macro="" textlink="">
      <xdr:nvSpPr>
        <xdr:cNvPr id="361" name="楕円 360"/>
        <xdr:cNvSpPr/>
      </xdr:nvSpPr>
      <xdr:spPr>
        <a:xfrm>
          <a:off x="9588500" y="146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162596</xdr:rowOff>
    </xdr:from>
    <xdr:to>
      <xdr:col>55</xdr:col>
      <xdr:colOff>0</xdr:colOff>
      <xdr:row>85</xdr:row>
      <xdr:rowOff>163235</xdr:rowOff>
    </xdr:to>
    <xdr:cxnSp macro="">
      <xdr:nvCxnSpPr>
        <xdr:cNvPr id="362" name="直線コネクタ 361"/>
        <xdr:cNvCxnSpPr/>
      </xdr:nvCxnSpPr>
      <xdr:spPr>
        <a:xfrm flipV="1">
          <a:off x="9639300" y="14735846"/>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113258</xdr:rowOff>
    </xdr:from>
    <xdr:to>
      <xdr:col>46</xdr:col>
      <xdr:colOff>38100</xdr:colOff>
      <xdr:row>86</xdr:row>
      <xdr:rowOff>43408</xdr:rowOff>
    </xdr:to>
    <xdr:sp macro="" textlink="">
      <xdr:nvSpPr>
        <xdr:cNvPr id="363" name="楕円 362"/>
        <xdr:cNvSpPr/>
      </xdr:nvSpPr>
      <xdr:spPr>
        <a:xfrm>
          <a:off x="86995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163235</xdr:rowOff>
    </xdr:from>
    <xdr:to>
      <xdr:col>50</xdr:col>
      <xdr:colOff>114300</xdr:colOff>
      <xdr:row>85</xdr:row>
      <xdr:rowOff>164058</xdr:rowOff>
    </xdr:to>
    <xdr:cxnSp macro="">
      <xdr:nvCxnSpPr>
        <xdr:cNvPr id="364" name="直線コネクタ 363"/>
        <xdr:cNvCxnSpPr/>
      </xdr:nvCxnSpPr>
      <xdr:spPr>
        <a:xfrm flipV="1">
          <a:off x="8750300" y="1473648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114128</xdr:rowOff>
    </xdr:from>
    <xdr:to>
      <xdr:col>41</xdr:col>
      <xdr:colOff>101600</xdr:colOff>
      <xdr:row>86</xdr:row>
      <xdr:rowOff>44278</xdr:rowOff>
    </xdr:to>
    <xdr:sp macro="" textlink="">
      <xdr:nvSpPr>
        <xdr:cNvPr id="365" name="楕円 364"/>
        <xdr:cNvSpPr/>
      </xdr:nvSpPr>
      <xdr:spPr>
        <a:xfrm>
          <a:off x="7810500" y="146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164058</xdr:rowOff>
    </xdr:from>
    <xdr:to>
      <xdr:col>45</xdr:col>
      <xdr:colOff>177800</xdr:colOff>
      <xdr:row>85</xdr:row>
      <xdr:rowOff>164928</xdr:rowOff>
    </xdr:to>
    <xdr:cxnSp macro="">
      <xdr:nvCxnSpPr>
        <xdr:cNvPr id="366" name="直線コネクタ 365"/>
        <xdr:cNvCxnSpPr/>
      </xdr:nvCxnSpPr>
      <xdr:spPr>
        <a:xfrm flipV="1">
          <a:off x="7861300" y="14737308"/>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114813</xdr:rowOff>
    </xdr:from>
    <xdr:to>
      <xdr:col>36</xdr:col>
      <xdr:colOff>165100</xdr:colOff>
      <xdr:row>86</xdr:row>
      <xdr:rowOff>44963</xdr:rowOff>
    </xdr:to>
    <xdr:sp macro="" textlink="">
      <xdr:nvSpPr>
        <xdr:cNvPr id="367" name="楕円 366"/>
        <xdr:cNvSpPr/>
      </xdr:nvSpPr>
      <xdr:spPr>
        <a:xfrm>
          <a:off x="6921500" y="146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164928</xdr:rowOff>
    </xdr:from>
    <xdr:to>
      <xdr:col>41</xdr:col>
      <xdr:colOff>50800</xdr:colOff>
      <xdr:row>85</xdr:row>
      <xdr:rowOff>165613</xdr:rowOff>
    </xdr:to>
    <xdr:cxnSp macro="">
      <xdr:nvCxnSpPr>
        <xdr:cNvPr id="368" name="直線コネクタ 367"/>
        <xdr:cNvCxnSpPr/>
      </xdr:nvCxnSpPr>
      <xdr:spPr>
        <a:xfrm flipV="1">
          <a:off x="6972300" y="1473817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69" name="n_1aveValue【公営住宅】&#10;一人当たり面積"/>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46148</xdr:rowOff>
    </xdr:from>
    <xdr:ext cx="469744" cy="259045"/>
    <xdr:sp macro="" textlink="">
      <xdr:nvSpPr>
        <xdr:cNvPr id="370" name="n_2aveValue【公営住宅】&#10;一人当たり面積"/>
        <xdr:cNvSpPr txBox="1"/>
      </xdr:nvSpPr>
      <xdr:spPr>
        <a:xfrm>
          <a:off x="8515427" y="147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45280</xdr:rowOff>
    </xdr:from>
    <xdr:ext cx="469744" cy="259045"/>
    <xdr:sp macro="" textlink="">
      <xdr:nvSpPr>
        <xdr:cNvPr id="371" name="n_3aveValue【公営住宅】&#10;一人当たり面積"/>
        <xdr:cNvSpPr txBox="1"/>
      </xdr:nvSpPr>
      <xdr:spPr>
        <a:xfrm>
          <a:off x="7626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47978</xdr:rowOff>
    </xdr:from>
    <xdr:ext cx="469744" cy="259045"/>
    <xdr:sp macro="" textlink="">
      <xdr:nvSpPr>
        <xdr:cNvPr id="372" name="n_4aveValue【公営住宅】&#10;一人当たり面積"/>
        <xdr:cNvSpPr txBox="1"/>
      </xdr:nvSpPr>
      <xdr:spPr>
        <a:xfrm>
          <a:off x="6737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59112</xdr:rowOff>
    </xdr:from>
    <xdr:ext cx="469744" cy="259045"/>
    <xdr:sp macro="" textlink="">
      <xdr:nvSpPr>
        <xdr:cNvPr id="373" name="n_1mainValue【公営住宅】&#10;一人当たり面積"/>
        <xdr:cNvSpPr txBox="1"/>
      </xdr:nvSpPr>
      <xdr:spPr>
        <a:xfrm>
          <a:off x="9391727" y="144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59935</xdr:rowOff>
    </xdr:from>
    <xdr:ext cx="469744" cy="259045"/>
    <xdr:sp macro="" textlink="">
      <xdr:nvSpPr>
        <xdr:cNvPr id="374" name="n_2mainValue【公営住宅】&#10;一人当たり面積"/>
        <xdr:cNvSpPr txBox="1"/>
      </xdr:nvSpPr>
      <xdr:spPr>
        <a:xfrm>
          <a:off x="8515427" y="1446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60805</xdr:rowOff>
    </xdr:from>
    <xdr:ext cx="469744" cy="259045"/>
    <xdr:sp macro="" textlink="">
      <xdr:nvSpPr>
        <xdr:cNvPr id="375" name="n_3mainValue【公営住宅】&#10;一人当たり面積"/>
        <xdr:cNvSpPr txBox="1"/>
      </xdr:nvSpPr>
      <xdr:spPr>
        <a:xfrm>
          <a:off x="7626427" y="1446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61490</xdr:rowOff>
    </xdr:from>
    <xdr:ext cx="469744" cy="259045"/>
    <xdr:sp macro="" textlink="">
      <xdr:nvSpPr>
        <xdr:cNvPr id="376" name="n_4mainValue【公営住宅】&#10;一人当たり面積"/>
        <xdr:cNvSpPr txBox="1"/>
      </xdr:nvSpPr>
      <xdr:spPr>
        <a:xfrm>
          <a:off x="6737427" y="144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425" name="フローチャート: 判断 424"/>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6" name="フローチャート: 判断 425"/>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428" name="フローチャート: 判断 427"/>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2540</xdr:rowOff>
    </xdr:from>
    <xdr:to>
      <xdr:col>85</xdr:col>
      <xdr:colOff>177800</xdr:colOff>
      <xdr:row>42</xdr:row>
      <xdr:rowOff>104140</xdr:rowOff>
    </xdr:to>
    <xdr:sp macro="" textlink="">
      <xdr:nvSpPr>
        <xdr:cNvPr id="434" name="楕円 433"/>
        <xdr:cNvSpPr/>
      </xdr:nvSpPr>
      <xdr:spPr>
        <a:xfrm>
          <a:off x="16268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88917</xdr:rowOff>
    </xdr:from>
    <xdr:ext cx="405111" cy="259045"/>
    <xdr:sp macro="" textlink="">
      <xdr:nvSpPr>
        <xdr:cNvPr id="435" name="【認定こども園・幼稚園・保育所】&#10;有形固定資産減価償却率該当値テキスト"/>
        <xdr:cNvSpPr txBox="1"/>
      </xdr:nvSpPr>
      <xdr:spPr>
        <a:xfrm>
          <a:off x="16357600" y="711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152763</xdr:rowOff>
    </xdr:from>
    <xdr:to>
      <xdr:col>81</xdr:col>
      <xdr:colOff>101600</xdr:colOff>
      <xdr:row>42</xdr:row>
      <xdr:rowOff>82913</xdr:rowOff>
    </xdr:to>
    <xdr:sp macro="" textlink="">
      <xdr:nvSpPr>
        <xdr:cNvPr id="436" name="楕円 435"/>
        <xdr:cNvSpPr/>
      </xdr:nvSpPr>
      <xdr:spPr>
        <a:xfrm>
          <a:off x="15430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32113</xdr:rowOff>
    </xdr:from>
    <xdr:to>
      <xdr:col>85</xdr:col>
      <xdr:colOff>127000</xdr:colOff>
      <xdr:row>42</xdr:row>
      <xdr:rowOff>53340</xdr:rowOff>
    </xdr:to>
    <xdr:cxnSp macro="">
      <xdr:nvCxnSpPr>
        <xdr:cNvPr id="437" name="直線コネクタ 436"/>
        <xdr:cNvCxnSpPr/>
      </xdr:nvCxnSpPr>
      <xdr:spPr>
        <a:xfrm>
          <a:off x="15481300" y="723301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142966</xdr:rowOff>
    </xdr:from>
    <xdr:to>
      <xdr:col>76</xdr:col>
      <xdr:colOff>165100</xdr:colOff>
      <xdr:row>42</xdr:row>
      <xdr:rowOff>73116</xdr:rowOff>
    </xdr:to>
    <xdr:sp macro="" textlink="">
      <xdr:nvSpPr>
        <xdr:cNvPr id="438" name="楕円 437"/>
        <xdr:cNvSpPr/>
      </xdr:nvSpPr>
      <xdr:spPr>
        <a:xfrm>
          <a:off x="14541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22316</xdr:rowOff>
    </xdr:from>
    <xdr:to>
      <xdr:col>81</xdr:col>
      <xdr:colOff>50800</xdr:colOff>
      <xdr:row>42</xdr:row>
      <xdr:rowOff>32113</xdr:rowOff>
    </xdr:to>
    <xdr:cxnSp macro="">
      <xdr:nvCxnSpPr>
        <xdr:cNvPr id="439" name="直線コネクタ 438"/>
        <xdr:cNvCxnSpPr/>
      </xdr:nvCxnSpPr>
      <xdr:spPr>
        <a:xfrm>
          <a:off x="14592300" y="72232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134801</xdr:rowOff>
    </xdr:from>
    <xdr:to>
      <xdr:col>72</xdr:col>
      <xdr:colOff>38100</xdr:colOff>
      <xdr:row>42</xdr:row>
      <xdr:rowOff>64951</xdr:rowOff>
    </xdr:to>
    <xdr:sp macro="" textlink="">
      <xdr:nvSpPr>
        <xdr:cNvPr id="440" name="楕円 439"/>
        <xdr:cNvSpPr/>
      </xdr:nvSpPr>
      <xdr:spPr>
        <a:xfrm>
          <a:off x="13652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14151</xdr:rowOff>
    </xdr:from>
    <xdr:to>
      <xdr:col>76</xdr:col>
      <xdr:colOff>114300</xdr:colOff>
      <xdr:row>42</xdr:row>
      <xdr:rowOff>22316</xdr:rowOff>
    </xdr:to>
    <xdr:cxnSp macro="">
      <xdr:nvCxnSpPr>
        <xdr:cNvPr id="441" name="直線コネクタ 440"/>
        <xdr:cNvCxnSpPr/>
      </xdr:nvCxnSpPr>
      <xdr:spPr>
        <a:xfrm>
          <a:off x="13703300" y="72150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131535</xdr:rowOff>
    </xdr:from>
    <xdr:to>
      <xdr:col>67</xdr:col>
      <xdr:colOff>101600</xdr:colOff>
      <xdr:row>42</xdr:row>
      <xdr:rowOff>61685</xdr:rowOff>
    </xdr:to>
    <xdr:sp macro="" textlink="">
      <xdr:nvSpPr>
        <xdr:cNvPr id="442" name="楕円 441"/>
        <xdr:cNvSpPr/>
      </xdr:nvSpPr>
      <xdr:spPr>
        <a:xfrm>
          <a:off x="12763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10885</xdr:rowOff>
    </xdr:from>
    <xdr:to>
      <xdr:col>71</xdr:col>
      <xdr:colOff>177800</xdr:colOff>
      <xdr:row>42</xdr:row>
      <xdr:rowOff>14151</xdr:rowOff>
    </xdr:to>
    <xdr:cxnSp macro="">
      <xdr:nvCxnSpPr>
        <xdr:cNvPr id="443" name="直線コネクタ 442"/>
        <xdr:cNvCxnSpPr/>
      </xdr:nvCxnSpPr>
      <xdr:spPr>
        <a:xfrm>
          <a:off x="12814300" y="7211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92908</xdr:rowOff>
    </xdr:from>
    <xdr:ext cx="405111" cy="259045"/>
    <xdr:sp macro="" textlink="">
      <xdr:nvSpPr>
        <xdr:cNvPr id="444" name="n_1aveValue【認定こども園・幼稚園・保育所】&#10;有形固定資産減価償却率"/>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5"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46"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447" name="n_4aveValue【認定こども園・幼稚園・保育所】&#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74040</xdr:rowOff>
    </xdr:from>
    <xdr:ext cx="405111" cy="259045"/>
    <xdr:sp macro="" textlink="">
      <xdr:nvSpPr>
        <xdr:cNvPr id="448" name="n_1mainValue【認定こども園・幼稚園・保育所】&#10;有形固定資産減価償却率"/>
        <xdr:cNvSpPr txBox="1"/>
      </xdr:nvSpPr>
      <xdr:spPr>
        <a:xfrm>
          <a:off x="152660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64243</xdr:rowOff>
    </xdr:from>
    <xdr:ext cx="405111" cy="259045"/>
    <xdr:sp macro="" textlink="">
      <xdr:nvSpPr>
        <xdr:cNvPr id="449" name="n_2mainValue【認定こども園・幼稚園・保育所】&#10;有形固定資産減価償却率"/>
        <xdr:cNvSpPr txBox="1"/>
      </xdr:nvSpPr>
      <xdr:spPr>
        <a:xfrm>
          <a:off x="14389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56078</xdr:rowOff>
    </xdr:from>
    <xdr:ext cx="405111" cy="259045"/>
    <xdr:sp macro="" textlink="">
      <xdr:nvSpPr>
        <xdr:cNvPr id="450" name="n_3mainValue【認定こども園・幼稚園・保育所】&#10;有形固定資産減価償却率"/>
        <xdr:cNvSpPr txBox="1"/>
      </xdr:nvSpPr>
      <xdr:spPr>
        <a:xfrm>
          <a:off x="13500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52812</xdr:rowOff>
    </xdr:from>
    <xdr:ext cx="405111" cy="259045"/>
    <xdr:sp macro="" textlink="">
      <xdr:nvSpPr>
        <xdr:cNvPr id="451" name="n_4mainValue【認定こども園・幼稚園・保育所】&#10;有形固定資産減価償却率"/>
        <xdr:cNvSpPr txBox="1"/>
      </xdr:nvSpPr>
      <xdr:spPr>
        <a:xfrm>
          <a:off x="12611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484" name="フローチャート: 判断 483"/>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485" name="フローチャート: 判断 484"/>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86" name="フローチャート: 判断 485"/>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487" name="フローチャート: 判断 486"/>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133169</xdr:rowOff>
    </xdr:from>
    <xdr:to>
      <xdr:col>116</xdr:col>
      <xdr:colOff>114300</xdr:colOff>
      <xdr:row>42</xdr:row>
      <xdr:rowOff>63319</xdr:rowOff>
    </xdr:to>
    <xdr:sp macro="" textlink="">
      <xdr:nvSpPr>
        <xdr:cNvPr id="493" name="楕円 492"/>
        <xdr:cNvSpPr/>
      </xdr:nvSpPr>
      <xdr:spPr>
        <a:xfrm>
          <a:off x="221107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48096</xdr:rowOff>
    </xdr:from>
    <xdr:ext cx="469744" cy="259045"/>
    <xdr:sp macro="" textlink="">
      <xdr:nvSpPr>
        <xdr:cNvPr id="494" name="【認定こども園・幼稚園・保育所】&#10;一人当たり面積該当値テキスト"/>
        <xdr:cNvSpPr txBox="1"/>
      </xdr:nvSpPr>
      <xdr:spPr>
        <a:xfrm>
          <a:off x="22199600" y="707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133169</xdr:rowOff>
    </xdr:from>
    <xdr:to>
      <xdr:col>112</xdr:col>
      <xdr:colOff>38100</xdr:colOff>
      <xdr:row>42</xdr:row>
      <xdr:rowOff>63319</xdr:rowOff>
    </xdr:to>
    <xdr:sp macro="" textlink="">
      <xdr:nvSpPr>
        <xdr:cNvPr id="495" name="楕円 494"/>
        <xdr:cNvSpPr/>
      </xdr:nvSpPr>
      <xdr:spPr>
        <a:xfrm>
          <a:off x="21272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12519</xdr:rowOff>
    </xdr:from>
    <xdr:to>
      <xdr:col>116</xdr:col>
      <xdr:colOff>63500</xdr:colOff>
      <xdr:row>42</xdr:row>
      <xdr:rowOff>12519</xdr:rowOff>
    </xdr:to>
    <xdr:cxnSp macro="">
      <xdr:nvCxnSpPr>
        <xdr:cNvPr id="496" name="直線コネクタ 495"/>
        <xdr:cNvCxnSpPr/>
      </xdr:nvCxnSpPr>
      <xdr:spPr>
        <a:xfrm>
          <a:off x="21323300" y="72134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134801</xdr:rowOff>
    </xdr:from>
    <xdr:to>
      <xdr:col>107</xdr:col>
      <xdr:colOff>101600</xdr:colOff>
      <xdr:row>42</xdr:row>
      <xdr:rowOff>64951</xdr:rowOff>
    </xdr:to>
    <xdr:sp macro="" textlink="">
      <xdr:nvSpPr>
        <xdr:cNvPr id="497" name="楕円 496"/>
        <xdr:cNvSpPr/>
      </xdr:nvSpPr>
      <xdr:spPr>
        <a:xfrm>
          <a:off x="20383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12519</xdr:rowOff>
    </xdr:from>
    <xdr:to>
      <xdr:col>111</xdr:col>
      <xdr:colOff>177800</xdr:colOff>
      <xdr:row>42</xdr:row>
      <xdr:rowOff>14151</xdr:rowOff>
    </xdr:to>
    <xdr:cxnSp macro="">
      <xdr:nvCxnSpPr>
        <xdr:cNvPr id="498" name="直線コネクタ 497"/>
        <xdr:cNvCxnSpPr/>
      </xdr:nvCxnSpPr>
      <xdr:spPr>
        <a:xfrm flipV="1">
          <a:off x="20434300" y="721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136434</xdr:rowOff>
    </xdr:from>
    <xdr:to>
      <xdr:col>102</xdr:col>
      <xdr:colOff>165100</xdr:colOff>
      <xdr:row>42</xdr:row>
      <xdr:rowOff>66584</xdr:rowOff>
    </xdr:to>
    <xdr:sp macro="" textlink="">
      <xdr:nvSpPr>
        <xdr:cNvPr id="499" name="楕円 498"/>
        <xdr:cNvSpPr/>
      </xdr:nvSpPr>
      <xdr:spPr>
        <a:xfrm>
          <a:off x="19494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14151</xdr:rowOff>
    </xdr:from>
    <xdr:to>
      <xdr:col>107</xdr:col>
      <xdr:colOff>50800</xdr:colOff>
      <xdr:row>42</xdr:row>
      <xdr:rowOff>15784</xdr:rowOff>
    </xdr:to>
    <xdr:cxnSp macro="">
      <xdr:nvCxnSpPr>
        <xdr:cNvPr id="500" name="直線コネクタ 499"/>
        <xdr:cNvCxnSpPr/>
      </xdr:nvCxnSpPr>
      <xdr:spPr>
        <a:xfrm flipV="1">
          <a:off x="19545300" y="72150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141333</xdr:rowOff>
    </xdr:from>
    <xdr:to>
      <xdr:col>98</xdr:col>
      <xdr:colOff>38100</xdr:colOff>
      <xdr:row>42</xdr:row>
      <xdr:rowOff>71483</xdr:rowOff>
    </xdr:to>
    <xdr:sp macro="" textlink="">
      <xdr:nvSpPr>
        <xdr:cNvPr id="501" name="楕円 500"/>
        <xdr:cNvSpPr/>
      </xdr:nvSpPr>
      <xdr:spPr>
        <a:xfrm>
          <a:off x="18605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15784</xdr:rowOff>
    </xdr:from>
    <xdr:to>
      <xdr:col>102</xdr:col>
      <xdr:colOff>114300</xdr:colOff>
      <xdr:row>42</xdr:row>
      <xdr:rowOff>20683</xdr:rowOff>
    </xdr:to>
    <xdr:cxnSp macro="">
      <xdr:nvCxnSpPr>
        <xdr:cNvPr id="502" name="直線コネクタ 501"/>
        <xdr:cNvCxnSpPr/>
      </xdr:nvCxnSpPr>
      <xdr:spPr>
        <a:xfrm flipV="1">
          <a:off x="18656300" y="72166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88010</xdr:rowOff>
    </xdr:from>
    <xdr:ext cx="469744" cy="259045"/>
    <xdr:sp macro="" textlink="">
      <xdr:nvSpPr>
        <xdr:cNvPr id="503" name="n_1aveValue【認定こども園・幼稚園・保育所】&#10;一人当たり面積"/>
        <xdr:cNvSpPr txBox="1"/>
      </xdr:nvSpPr>
      <xdr:spPr>
        <a:xfrm>
          <a:off x="21075727" y="67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92908</xdr:rowOff>
    </xdr:from>
    <xdr:ext cx="469744" cy="259045"/>
    <xdr:sp macro="" textlink="">
      <xdr:nvSpPr>
        <xdr:cNvPr id="504" name="n_2aveValue【認定こども園・幼稚園・保育所】&#10;一人当たり面積"/>
        <xdr:cNvSpPr txBox="1"/>
      </xdr:nvSpPr>
      <xdr:spPr>
        <a:xfrm>
          <a:off x="20199427" y="67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92908</xdr:rowOff>
    </xdr:from>
    <xdr:ext cx="469744" cy="259045"/>
    <xdr:sp macro="" textlink="">
      <xdr:nvSpPr>
        <xdr:cNvPr id="505" name="n_3aveValue【認定こども園・幼稚園・保育所】&#10;一人当たり面積"/>
        <xdr:cNvSpPr txBox="1"/>
      </xdr:nvSpPr>
      <xdr:spPr>
        <a:xfrm>
          <a:off x="19310427" y="67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89643</xdr:rowOff>
    </xdr:from>
    <xdr:ext cx="469744" cy="259045"/>
    <xdr:sp macro="" textlink="">
      <xdr:nvSpPr>
        <xdr:cNvPr id="506" name="n_4aveValue【認定こども園・幼稚園・保育所】&#10;一人当たり面積"/>
        <xdr:cNvSpPr txBox="1"/>
      </xdr:nvSpPr>
      <xdr:spPr>
        <a:xfrm>
          <a:off x="18421427" y="67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54446</xdr:rowOff>
    </xdr:from>
    <xdr:ext cx="469744" cy="259045"/>
    <xdr:sp macro="" textlink="">
      <xdr:nvSpPr>
        <xdr:cNvPr id="507" name="n_1mainValue【認定こども園・幼稚園・保育所】&#10;一人当たり面積"/>
        <xdr:cNvSpPr txBox="1"/>
      </xdr:nvSpPr>
      <xdr:spPr>
        <a:xfrm>
          <a:off x="21075727" y="725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56078</xdr:rowOff>
    </xdr:from>
    <xdr:ext cx="469744" cy="259045"/>
    <xdr:sp macro="" textlink="">
      <xdr:nvSpPr>
        <xdr:cNvPr id="508" name="n_2mainValue【認定こども園・幼稚園・保育所】&#10;一人当たり面積"/>
        <xdr:cNvSpPr txBox="1"/>
      </xdr:nvSpPr>
      <xdr:spPr>
        <a:xfrm>
          <a:off x="201994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57711</xdr:rowOff>
    </xdr:from>
    <xdr:ext cx="469744" cy="259045"/>
    <xdr:sp macro="" textlink="">
      <xdr:nvSpPr>
        <xdr:cNvPr id="509" name="n_3mainValue【認定こども園・幼稚園・保育所】&#10;一人当たり面積"/>
        <xdr:cNvSpPr txBox="1"/>
      </xdr:nvSpPr>
      <xdr:spPr>
        <a:xfrm>
          <a:off x="19310427" y="725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62610</xdr:rowOff>
    </xdr:from>
    <xdr:ext cx="469744" cy="259045"/>
    <xdr:sp macro="" textlink="">
      <xdr:nvSpPr>
        <xdr:cNvPr id="510" name="n_4mainValue【認定こども園・幼稚園・保育所】&#10;一人当たり面積"/>
        <xdr:cNvSpPr txBox="1"/>
      </xdr:nvSpPr>
      <xdr:spPr>
        <a:xfrm>
          <a:off x="18421427" y="726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42" name="フローチャート: 判断 54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3" name="フローチャート: 判断 542"/>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44" name="フローチャート: 判断 543"/>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51" name="楕円 550"/>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552" name="【学校施設】&#10;有形固定資産減価償却率該当値テキスト"/>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553" name="楕円 552"/>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0</xdr:rowOff>
    </xdr:to>
    <xdr:cxnSp macro="">
      <xdr:nvCxnSpPr>
        <xdr:cNvPr id="554" name="直線コネクタ 553"/>
        <xdr:cNvCxnSpPr/>
      </xdr:nvCxnSpPr>
      <xdr:spPr>
        <a:xfrm>
          <a:off x="15481300" y="1042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555" name="楕円 554"/>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60</xdr:row>
      <xdr:rowOff>150495</xdr:rowOff>
    </xdr:to>
    <xdr:cxnSp macro="">
      <xdr:nvCxnSpPr>
        <xdr:cNvPr id="556" name="直線コネクタ 555"/>
        <xdr:cNvCxnSpPr/>
      </xdr:nvCxnSpPr>
      <xdr:spPr>
        <a:xfrm flipV="1">
          <a:off x="14592300" y="10427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7" name="楕円 556"/>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60</xdr:row>
      <xdr:rowOff>150495</xdr:rowOff>
    </xdr:to>
    <xdr:cxnSp macro="">
      <xdr:nvCxnSpPr>
        <xdr:cNvPr id="558" name="直線コネクタ 557"/>
        <xdr:cNvCxnSpPr/>
      </xdr:nvCxnSpPr>
      <xdr:spPr>
        <a:xfrm>
          <a:off x="13703300" y="104298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59" name="楕円 558"/>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142875</xdr:rowOff>
    </xdr:to>
    <xdr:cxnSp macro="">
      <xdr:nvCxnSpPr>
        <xdr:cNvPr id="560" name="直線コネクタ 559"/>
        <xdr:cNvCxnSpPr/>
      </xdr:nvCxnSpPr>
      <xdr:spPr>
        <a:xfrm>
          <a:off x="12814300" y="1039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61"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2" name="n_2ave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3"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565" name="n_1mainValue【学校施設】&#10;有形固定資産減価償却率"/>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20972</xdr:rowOff>
    </xdr:from>
    <xdr:ext cx="405111" cy="259045"/>
    <xdr:sp macro="" textlink="">
      <xdr:nvSpPr>
        <xdr:cNvPr id="566" name="n_2mainValue【学校施設】&#10;有形固定資産減価償却率"/>
        <xdr:cNvSpPr txBox="1"/>
      </xdr:nvSpPr>
      <xdr:spPr>
        <a:xfrm>
          <a:off x="14389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7" name="n_3mainValue【学校施設】&#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8" name="n_4mainValue【学校施設】&#10;有形固定資産減価償却率"/>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99" name="フローチャート: 判断 598"/>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600" name="フローチャート: 判断 599"/>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601" name="フローチャート: 判断 600"/>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602" name="フローチャート: 判断 601"/>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130746</xdr:rowOff>
    </xdr:from>
    <xdr:to>
      <xdr:col>116</xdr:col>
      <xdr:colOff>114300</xdr:colOff>
      <xdr:row>62</xdr:row>
      <xdr:rowOff>60896</xdr:rowOff>
    </xdr:to>
    <xdr:sp macro="" textlink="">
      <xdr:nvSpPr>
        <xdr:cNvPr id="608" name="楕円 607"/>
        <xdr:cNvSpPr/>
      </xdr:nvSpPr>
      <xdr:spPr>
        <a:xfrm>
          <a:off x="22110700" y="105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109173</xdr:rowOff>
    </xdr:from>
    <xdr:ext cx="469744" cy="259045"/>
    <xdr:sp macro="" textlink="">
      <xdr:nvSpPr>
        <xdr:cNvPr id="609" name="【学校施設】&#10;一人当たり面積該当値テキスト"/>
        <xdr:cNvSpPr txBox="1"/>
      </xdr:nvSpPr>
      <xdr:spPr>
        <a:xfrm>
          <a:off x="22199600" y="1056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141224</xdr:rowOff>
    </xdr:from>
    <xdr:to>
      <xdr:col>112</xdr:col>
      <xdr:colOff>38100</xdr:colOff>
      <xdr:row>62</xdr:row>
      <xdr:rowOff>71374</xdr:rowOff>
    </xdr:to>
    <xdr:sp macro="" textlink="">
      <xdr:nvSpPr>
        <xdr:cNvPr id="610" name="楕円 609"/>
        <xdr:cNvSpPr/>
      </xdr:nvSpPr>
      <xdr:spPr>
        <a:xfrm>
          <a:off x="2127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10096</xdr:rowOff>
    </xdr:from>
    <xdr:to>
      <xdr:col>116</xdr:col>
      <xdr:colOff>63500</xdr:colOff>
      <xdr:row>62</xdr:row>
      <xdr:rowOff>20574</xdr:rowOff>
    </xdr:to>
    <xdr:cxnSp macro="">
      <xdr:nvCxnSpPr>
        <xdr:cNvPr id="611" name="直線コネクタ 610"/>
        <xdr:cNvCxnSpPr/>
      </xdr:nvCxnSpPr>
      <xdr:spPr>
        <a:xfrm flipV="1">
          <a:off x="21323300" y="10639996"/>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148463</xdr:rowOff>
    </xdr:from>
    <xdr:to>
      <xdr:col>107</xdr:col>
      <xdr:colOff>101600</xdr:colOff>
      <xdr:row>62</xdr:row>
      <xdr:rowOff>78613</xdr:rowOff>
    </xdr:to>
    <xdr:sp macro="" textlink="">
      <xdr:nvSpPr>
        <xdr:cNvPr id="612" name="楕円 611"/>
        <xdr:cNvSpPr/>
      </xdr:nvSpPr>
      <xdr:spPr>
        <a:xfrm>
          <a:off x="20383500" y="106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20574</xdr:rowOff>
    </xdr:from>
    <xdr:to>
      <xdr:col>111</xdr:col>
      <xdr:colOff>177800</xdr:colOff>
      <xdr:row>62</xdr:row>
      <xdr:rowOff>27813</xdr:rowOff>
    </xdr:to>
    <xdr:cxnSp macro="">
      <xdr:nvCxnSpPr>
        <xdr:cNvPr id="613" name="直線コネクタ 612"/>
        <xdr:cNvCxnSpPr/>
      </xdr:nvCxnSpPr>
      <xdr:spPr>
        <a:xfrm flipV="1">
          <a:off x="20434300" y="1065047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155702</xdr:rowOff>
    </xdr:from>
    <xdr:to>
      <xdr:col>102</xdr:col>
      <xdr:colOff>165100</xdr:colOff>
      <xdr:row>62</xdr:row>
      <xdr:rowOff>85852</xdr:rowOff>
    </xdr:to>
    <xdr:sp macro="" textlink="">
      <xdr:nvSpPr>
        <xdr:cNvPr id="614" name="楕円 613"/>
        <xdr:cNvSpPr/>
      </xdr:nvSpPr>
      <xdr:spPr>
        <a:xfrm>
          <a:off x="194945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27813</xdr:rowOff>
    </xdr:from>
    <xdr:to>
      <xdr:col>107</xdr:col>
      <xdr:colOff>50800</xdr:colOff>
      <xdr:row>62</xdr:row>
      <xdr:rowOff>35052</xdr:rowOff>
    </xdr:to>
    <xdr:cxnSp macro="">
      <xdr:nvCxnSpPr>
        <xdr:cNvPr id="615" name="直線コネクタ 614"/>
        <xdr:cNvCxnSpPr/>
      </xdr:nvCxnSpPr>
      <xdr:spPr>
        <a:xfrm flipV="1">
          <a:off x="19545300" y="1065771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157797</xdr:rowOff>
    </xdr:from>
    <xdr:to>
      <xdr:col>98</xdr:col>
      <xdr:colOff>38100</xdr:colOff>
      <xdr:row>62</xdr:row>
      <xdr:rowOff>87947</xdr:rowOff>
    </xdr:to>
    <xdr:sp macro="" textlink="">
      <xdr:nvSpPr>
        <xdr:cNvPr id="616" name="楕円 615"/>
        <xdr:cNvSpPr/>
      </xdr:nvSpPr>
      <xdr:spPr>
        <a:xfrm>
          <a:off x="18605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35052</xdr:rowOff>
    </xdr:from>
    <xdr:to>
      <xdr:col>102</xdr:col>
      <xdr:colOff>114300</xdr:colOff>
      <xdr:row>62</xdr:row>
      <xdr:rowOff>37147</xdr:rowOff>
    </xdr:to>
    <xdr:cxnSp macro="">
      <xdr:nvCxnSpPr>
        <xdr:cNvPr id="617" name="直線コネクタ 616"/>
        <xdr:cNvCxnSpPr/>
      </xdr:nvCxnSpPr>
      <xdr:spPr>
        <a:xfrm flipV="1">
          <a:off x="18656300" y="1066495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110317</xdr:rowOff>
    </xdr:from>
    <xdr:ext cx="469744" cy="259045"/>
    <xdr:sp macro="" textlink="">
      <xdr:nvSpPr>
        <xdr:cNvPr id="618" name="n_1aveValue【学校施設】&#10;一人当たり面積"/>
        <xdr:cNvSpPr txBox="1"/>
      </xdr:nvSpPr>
      <xdr:spPr>
        <a:xfrm>
          <a:off x="21075727" y="107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114126</xdr:rowOff>
    </xdr:from>
    <xdr:ext cx="469744" cy="259045"/>
    <xdr:sp macro="" textlink="">
      <xdr:nvSpPr>
        <xdr:cNvPr id="619" name="n_2aveValue【学校施設】&#10;一人当たり面積"/>
        <xdr:cNvSpPr txBox="1"/>
      </xdr:nvSpPr>
      <xdr:spPr>
        <a:xfrm>
          <a:off x="20199427" y="107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123271</xdr:rowOff>
    </xdr:from>
    <xdr:ext cx="469744" cy="259045"/>
    <xdr:sp macro="" textlink="">
      <xdr:nvSpPr>
        <xdr:cNvPr id="620" name="n_3aveValue【学校施設】&#10;一人当たり面積"/>
        <xdr:cNvSpPr txBox="1"/>
      </xdr:nvSpPr>
      <xdr:spPr>
        <a:xfrm>
          <a:off x="19310427" y="1075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116032</xdr:rowOff>
    </xdr:from>
    <xdr:ext cx="469744" cy="259045"/>
    <xdr:sp macro="" textlink="">
      <xdr:nvSpPr>
        <xdr:cNvPr id="621" name="n_4aveValue【学校施設】&#10;一人当たり面積"/>
        <xdr:cNvSpPr txBox="1"/>
      </xdr:nvSpPr>
      <xdr:spPr>
        <a:xfrm>
          <a:off x="18421427" y="1074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87901</xdr:rowOff>
    </xdr:from>
    <xdr:ext cx="469744" cy="259045"/>
    <xdr:sp macro="" textlink="">
      <xdr:nvSpPr>
        <xdr:cNvPr id="622" name="n_1mainValue【学校施設】&#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95140</xdr:rowOff>
    </xdr:from>
    <xdr:ext cx="469744" cy="259045"/>
    <xdr:sp macro="" textlink="">
      <xdr:nvSpPr>
        <xdr:cNvPr id="623" name="n_2mainValue【学校施設】&#10;一人当たり面積"/>
        <xdr:cNvSpPr txBox="1"/>
      </xdr:nvSpPr>
      <xdr:spPr>
        <a:xfrm>
          <a:off x="20199427" y="103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102379</xdr:rowOff>
    </xdr:from>
    <xdr:ext cx="469744" cy="259045"/>
    <xdr:sp macro="" textlink="">
      <xdr:nvSpPr>
        <xdr:cNvPr id="624" name="n_3mainValue【学校施設】&#10;一人当たり面積"/>
        <xdr:cNvSpPr txBox="1"/>
      </xdr:nvSpPr>
      <xdr:spPr>
        <a:xfrm>
          <a:off x="19310427"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104474</xdr:rowOff>
    </xdr:from>
    <xdr:ext cx="469744" cy="259045"/>
    <xdr:sp macro="" textlink="">
      <xdr:nvSpPr>
        <xdr:cNvPr id="625" name="n_4mainValue【学校施設】&#10;一人当たり面積"/>
        <xdr:cNvSpPr txBox="1"/>
      </xdr:nvSpPr>
      <xdr:spPr>
        <a:xfrm>
          <a:off x="18421427" y="1039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8" name="フローチャート: 判断 657"/>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59" name="フローチャート: 判断 658"/>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0" name="フローチャート: 判断 659"/>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1" name="フローチャート: 判断 660"/>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2" name="直線コネクタ 67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3" name="楕円 672"/>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4" name="直線コネクタ 673"/>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5" name="楕円 674"/>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6" name="直線コネクタ 675"/>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7"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78" name="n_2aveValue【児童館】&#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9"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80" name="n_4aveValue【児童館】&#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4"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715" name="フローチャート: 判断 714"/>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16" name="フローチャート: 判断 715"/>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17" name="フローチャート: 判断 716"/>
        <xdr:cNvSpPr/>
      </xdr:nvSpPr>
      <xdr:spPr>
        <a:xfrm>
          <a:off x="19494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76200</xdr:rowOff>
    </xdr:from>
    <xdr:to>
      <xdr:col>98</xdr:col>
      <xdr:colOff>38100</xdr:colOff>
      <xdr:row>85</xdr:row>
      <xdr:rowOff>6350</xdr:rowOff>
    </xdr:to>
    <xdr:sp macro="" textlink="">
      <xdr:nvSpPr>
        <xdr:cNvPr id="718" name="フローチャート: 判断 717"/>
        <xdr:cNvSpPr/>
      </xdr:nvSpPr>
      <xdr:spPr>
        <a:xfrm>
          <a:off x="18605500" y="1447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724" name="楕円 723"/>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725" name="【児童館】&#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726" name="楕円 725"/>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727" name="直線コネクタ 726"/>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728" name="楕円 727"/>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729" name="直線コネクタ 728"/>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730" name="楕円 729"/>
        <xdr:cNvSpPr/>
      </xdr:nvSpPr>
      <xdr:spPr>
        <a:xfrm>
          <a:off x="19494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50800</xdr:rowOff>
    </xdr:from>
    <xdr:to>
      <xdr:col>107</xdr:col>
      <xdr:colOff>50800</xdr:colOff>
      <xdr:row>86</xdr:row>
      <xdr:rowOff>50800</xdr:rowOff>
    </xdr:to>
    <xdr:cxnSp macro="">
      <xdr:nvCxnSpPr>
        <xdr:cNvPr id="731" name="直線コネクタ 730"/>
        <xdr:cNvCxnSpPr/>
      </xdr:nvCxnSpPr>
      <xdr:spPr>
        <a:xfrm>
          <a:off x="19545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0</xdr:rowOff>
    </xdr:from>
    <xdr:to>
      <xdr:col>98</xdr:col>
      <xdr:colOff>38100</xdr:colOff>
      <xdr:row>86</xdr:row>
      <xdr:rowOff>101600</xdr:rowOff>
    </xdr:to>
    <xdr:sp macro="" textlink="">
      <xdr:nvSpPr>
        <xdr:cNvPr id="732" name="楕円 731"/>
        <xdr:cNvSpPr/>
      </xdr:nvSpPr>
      <xdr:spPr>
        <a:xfrm>
          <a:off x="18605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50800</xdr:rowOff>
    </xdr:from>
    <xdr:to>
      <xdr:col>102</xdr:col>
      <xdr:colOff>114300</xdr:colOff>
      <xdr:row>86</xdr:row>
      <xdr:rowOff>50800</xdr:rowOff>
    </xdr:to>
    <xdr:cxnSp macro="">
      <xdr:nvCxnSpPr>
        <xdr:cNvPr id="733" name="直線コネクタ 732"/>
        <xdr:cNvCxnSpPr/>
      </xdr:nvCxnSpPr>
      <xdr:spPr>
        <a:xfrm>
          <a:off x="18656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734" name="n_1ave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35" name="n_2aveValue【児童館】&#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36" name="n_3ave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37" name="n_4aveValue【児童館】&#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738" name="n_1mainValue【児童館】&#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739" name="n_2mainValue【児童館】&#10;一人当たり面積"/>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740" name="n_3mainValue【児童館】&#10;一人当たり面積"/>
        <xdr:cNvSpPr txBox="1"/>
      </xdr:nvSpPr>
      <xdr:spPr>
        <a:xfrm>
          <a:off x="19310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92727</xdr:rowOff>
    </xdr:from>
    <xdr:ext cx="469744" cy="259045"/>
    <xdr:sp macro="" textlink="">
      <xdr:nvSpPr>
        <xdr:cNvPr id="741" name="n_4mainValue【児童館】&#10;一人当たり面積"/>
        <xdr:cNvSpPr txBox="1"/>
      </xdr:nvSpPr>
      <xdr:spPr>
        <a:xfrm>
          <a:off x="18421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73" name="フローチャート: 判断 77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74" name="フローチャート: 判断 77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75" name="フローチャート: 判断 77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76" name="フローチャート: 判断 77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782" name="楕円 781"/>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783" name="【公民館】&#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784" name="楕円 783"/>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80011</xdr:rowOff>
    </xdr:to>
    <xdr:cxnSp macro="">
      <xdr:nvCxnSpPr>
        <xdr:cNvPr id="785" name="直線コネクタ 784"/>
        <xdr:cNvCxnSpPr/>
      </xdr:nvCxnSpPr>
      <xdr:spPr>
        <a:xfrm>
          <a:off x="15481300" y="18164175"/>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122555</xdr:rowOff>
    </xdr:from>
    <xdr:to>
      <xdr:col>76</xdr:col>
      <xdr:colOff>165100</xdr:colOff>
      <xdr:row>106</xdr:row>
      <xdr:rowOff>52705</xdr:rowOff>
    </xdr:to>
    <xdr:sp macro="" textlink="">
      <xdr:nvSpPr>
        <xdr:cNvPr id="786" name="楕円 785"/>
        <xdr:cNvSpPr/>
      </xdr:nvSpPr>
      <xdr:spPr>
        <a:xfrm>
          <a:off x="14541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106</xdr:row>
      <xdr:rowOff>1905</xdr:rowOff>
    </xdr:to>
    <xdr:cxnSp macro="">
      <xdr:nvCxnSpPr>
        <xdr:cNvPr id="787" name="直線コネクタ 786"/>
        <xdr:cNvCxnSpPr/>
      </xdr:nvCxnSpPr>
      <xdr:spPr>
        <a:xfrm flipV="1">
          <a:off x="14592300" y="18164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88" name="楕円 787"/>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163830</xdr:rowOff>
    </xdr:from>
    <xdr:to>
      <xdr:col>76</xdr:col>
      <xdr:colOff>114300</xdr:colOff>
      <xdr:row>106</xdr:row>
      <xdr:rowOff>1905</xdr:rowOff>
    </xdr:to>
    <xdr:cxnSp macro="">
      <xdr:nvCxnSpPr>
        <xdr:cNvPr id="789" name="直線コネクタ 788"/>
        <xdr:cNvCxnSpPr/>
      </xdr:nvCxnSpPr>
      <xdr:spPr>
        <a:xfrm>
          <a:off x="13703300" y="181660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90" name="楕円 789"/>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163830</xdr:rowOff>
    </xdr:to>
    <xdr:cxnSp macro="">
      <xdr:nvCxnSpPr>
        <xdr:cNvPr id="791" name="直線コネクタ 790"/>
        <xdr:cNvCxnSpPr/>
      </xdr:nvCxnSpPr>
      <xdr:spPr>
        <a:xfrm>
          <a:off x="12814300" y="18147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9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9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94"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95"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796" name="n_1mainValue【公民館】&#10;有形固定資産減価償却率"/>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43832</xdr:rowOff>
    </xdr:from>
    <xdr:ext cx="405111" cy="259045"/>
    <xdr:sp macro="" textlink="">
      <xdr:nvSpPr>
        <xdr:cNvPr id="797" name="n_2mainValue【公民館】&#10;有形固定資産減価償却率"/>
        <xdr:cNvSpPr txBox="1"/>
      </xdr:nvSpPr>
      <xdr:spPr>
        <a:xfrm>
          <a:off x="14389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98" name="n_3main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9" name="n_4main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830" name="フローチャート: 判断 829"/>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831" name="フローチャート: 判断 830"/>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832" name="フローチャート: 判断 831"/>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833" name="フローチャート: 判断 832"/>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65405</xdr:rowOff>
    </xdr:from>
    <xdr:to>
      <xdr:col>116</xdr:col>
      <xdr:colOff>114300</xdr:colOff>
      <xdr:row>107</xdr:row>
      <xdr:rowOff>167005</xdr:rowOff>
    </xdr:to>
    <xdr:sp macro="" textlink="">
      <xdr:nvSpPr>
        <xdr:cNvPr id="839" name="楕円 838"/>
        <xdr:cNvSpPr/>
      </xdr:nvSpPr>
      <xdr:spPr>
        <a:xfrm>
          <a:off x="22110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43832</xdr:rowOff>
    </xdr:from>
    <xdr:ext cx="469744" cy="259045"/>
    <xdr:sp macro="" textlink="">
      <xdr:nvSpPr>
        <xdr:cNvPr id="840" name="【公民館】&#10;一人当たり面積該当値テキスト"/>
        <xdr:cNvSpPr txBox="1"/>
      </xdr:nvSpPr>
      <xdr:spPr>
        <a:xfrm>
          <a:off x="22199600"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69214</xdr:rowOff>
    </xdr:from>
    <xdr:to>
      <xdr:col>112</xdr:col>
      <xdr:colOff>38100</xdr:colOff>
      <xdr:row>107</xdr:row>
      <xdr:rowOff>170814</xdr:rowOff>
    </xdr:to>
    <xdr:sp macro="" textlink="">
      <xdr:nvSpPr>
        <xdr:cNvPr id="841" name="楕円 840"/>
        <xdr:cNvSpPr/>
      </xdr:nvSpPr>
      <xdr:spPr>
        <a:xfrm>
          <a:off x="21272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116205</xdr:rowOff>
    </xdr:from>
    <xdr:to>
      <xdr:col>116</xdr:col>
      <xdr:colOff>63500</xdr:colOff>
      <xdr:row>107</xdr:row>
      <xdr:rowOff>120014</xdr:rowOff>
    </xdr:to>
    <xdr:cxnSp macro="">
      <xdr:nvCxnSpPr>
        <xdr:cNvPr id="842" name="直線コネクタ 841"/>
        <xdr:cNvCxnSpPr/>
      </xdr:nvCxnSpPr>
      <xdr:spPr>
        <a:xfrm flipV="1">
          <a:off x="21323300" y="184613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73025</xdr:rowOff>
    </xdr:from>
    <xdr:to>
      <xdr:col>107</xdr:col>
      <xdr:colOff>101600</xdr:colOff>
      <xdr:row>108</xdr:row>
      <xdr:rowOff>3175</xdr:rowOff>
    </xdr:to>
    <xdr:sp macro="" textlink="">
      <xdr:nvSpPr>
        <xdr:cNvPr id="843" name="楕円 842"/>
        <xdr:cNvSpPr/>
      </xdr:nvSpPr>
      <xdr:spPr>
        <a:xfrm>
          <a:off x="20383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120014</xdr:rowOff>
    </xdr:from>
    <xdr:to>
      <xdr:col>111</xdr:col>
      <xdr:colOff>177800</xdr:colOff>
      <xdr:row>107</xdr:row>
      <xdr:rowOff>123825</xdr:rowOff>
    </xdr:to>
    <xdr:cxnSp macro="">
      <xdr:nvCxnSpPr>
        <xdr:cNvPr id="844" name="直線コネクタ 843"/>
        <xdr:cNvCxnSpPr/>
      </xdr:nvCxnSpPr>
      <xdr:spPr>
        <a:xfrm flipV="1">
          <a:off x="20434300" y="18465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76836</xdr:rowOff>
    </xdr:from>
    <xdr:to>
      <xdr:col>102</xdr:col>
      <xdr:colOff>165100</xdr:colOff>
      <xdr:row>108</xdr:row>
      <xdr:rowOff>6986</xdr:rowOff>
    </xdr:to>
    <xdr:sp macro="" textlink="">
      <xdr:nvSpPr>
        <xdr:cNvPr id="845" name="楕円 844"/>
        <xdr:cNvSpPr/>
      </xdr:nvSpPr>
      <xdr:spPr>
        <a:xfrm>
          <a:off x="19494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123825</xdr:rowOff>
    </xdr:from>
    <xdr:to>
      <xdr:col>107</xdr:col>
      <xdr:colOff>50800</xdr:colOff>
      <xdr:row>107</xdr:row>
      <xdr:rowOff>127636</xdr:rowOff>
    </xdr:to>
    <xdr:cxnSp macro="">
      <xdr:nvCxnSpPr>
        <xdr:cNvPr id="846" name="直線コネクタ 845"/>
        <xdr:cNvCxnSpPr/>
      </xdr:nvCxnSpPr>
      <xdr:spPr>
        <a:xfrm flipV="1">
          <a:off x="19545300" y="1846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76836</xdr:rowOff>
    </xdr:from>
    <xdr:to>
      <xdr:col>98</xdr:col>
      <xdr:colOff>38100</xdr:colOff>
      <xdr:row>108</xdr:row>
      <xdr:rowOff>6986</xdr:rowOff>
    </xdr:to>
    <xdr:sp macro="" textlink="">
      <xdr:nvSpPr>
        <xdr:cNvPr id="847" name="楕円 846"/>
        <xdr:cNvSpPr/>
      </xdr:nvSpPr>
      <xdr:spPr>
        <a:xfrm>
          <a:off x="18605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127636</xdr:rowOff>
    </xdr:from>
    <xdr:to>
      <xdr:col>102</xdr:col>
      <xdr:colOff>114300</xdr:colOff>
      <xdr:row>107</xdr:row>
      <xdr:rowOff>127636</xdr:rowOff>
    </xdr:to>
    <xdr:cxnSp macro="">
      <xdr:nvCxnSpPr>
        <xdr:cNvPr id="848" name="直線コネクタ 847"/>
        <xdr:cNvCxnSpPr/>
      </xdr:nvCxnSpPr>
      <xdr:spPr>
        <a:xfrm>
          <a:off x="18656300" y="18472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114952</xdr:rowOff>
    </xdr:from>
    <xdr:ext cx="469744" cy="259045"/>
    <xdr:sp macro="" textlink="">
      <xdr:nvSpPr>
        <xdr:cNvPr id="849" name="n_1aveValue【公民館】&#10;一人当たり面積"/>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850" name="n_2aveValue【公民館】&#10;一人当たり面積"/>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107332</xdr:rowOff>
    </xdr:from>
    <xdr:ext cx="469744" cy="259045"/>
    <xdr:sp macro="" textlink="">
      <xdr:nvSpPr>
        <xdr:cNvPr id="851" name="n_3aveValue【公民館】&#10;一人当たり面積"/>
        <xdr:cNvSpPr txBox="1"/>
      </xdr:nvSpPr>
      <xdr:spPr>
        <a:xfrm>
          <a:off x="19310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107332</xdr:rowOff>
    </xdr:from>
    <xdr:ext cx="469744" cy="259045"/>
    <xdr:sp macro="" textlink="">
      <xdr:nvSpPr>
        <xdr:cNvPr id="852" name="n_4aveValue【公民館】&#10;一人当たり面積"/>
        <xdr:cNvSpPr txBox="1"/>
      </xdr:nvSpPr>
      <xdr:spPr>
        <a:xfrm>
          <a:off x="18421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161941</xdr:rowOff>
    </xdr:from>
    <xdr:ext cx="469744" cy="259045"/>
    <xdr:sp macro="" textlink="">
      <xdr:nvSpPr>
        <xdr:cNvPr id="853" name="n_1mainValue【公民館】&#10;一人当たり面積"/>
        <xdr:cNvSpPr txBox="1"/>
      </xdr:nvSpPr>
      <xdr:spPr>
        <a:xfrm>
          <a:off x="210757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165752</xdr:rowOff>
    </xdr:from>
    <xdr:ext cx="469744" cy="259045"/>
    <xdr:sp macro="" textlink="">
      <xdr:nvSpPr>
        <xdr:cNvPr id="854" name="n_2mainValue【公民館】&#10;一人当たり面積"/>
        <xdr:cNvSpPr txBox="1"/>
      </xdr:nvSpPr>
      <xdr:spPr>
        <a:xfrm>
          <a:off x="201994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169563</xdr:rowOff>
    </xdr:from>
    <xdr:ext cx="469744" cy="259045"/>
    <xdr:sp macro="" textlink="">
      <xdr:nvSpPr>
        <xdr:cNvPr id="855" name="n_3mainValue【公民館】&#10;一人当たり面積"/>
        <xdr:cNvSpPr txBox="1"/>
      </xdr:nvSpPr>
      <xdr:spPr>
        <a:xfrm>
          <a:off x="19310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169563</xdr:rowOff>
    </xdr:from>
    <xdr:ext cx="469744" cy="259045"/>
    <xdr:sp macro="" textlink="">
      <xdr:nvSpPr>
        <xdr:cNvPr id="856" name="n_4mainValue【公民館】&#10;一人当たり面積"/>
        <xdr:cNvSpPr txBox="1"/>
      </xdr:nvSpPr>
      <xdr:spPr>
        <a:xfrm>
          <a:off x="18421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道路、橋りょう・トンネル及び公営住宅の有形固定資産減価償却率は、類似団体平均を下回っている。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認定こども園・幼稚園・保育所の有形固定資産減価償却率は、類似団体平均を大きく上回っているが、対象施設の大部分が建設から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年以上経過していることが要因となっている。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学校施設の有形固定資産減価償却率は、類似団体平均を上回っており、閉校となった学校校舎など耐用年数を経過した施設を多く保有していることが要因となっている。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児童館については、本市唯一の二ツ井児童館が耐用年数を超えていることから有形固定資産減価償却率が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公民館については、建設から二ツ井公民館濁川分館が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年経過しているほか、対象施設の大部分が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年以上経過していることなどから、有形固定資産減価償却率が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個別施設計画に基づき、施設の利用状況や費用対効果など総合的に判断し、老朽化の進んでいる施設については、既存施設への統廃合や複合化、更新、維持修繕を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xdr:cNvSpPr/>
      </xdr:nvSpPr>
      <xdr:spPr>
        <a:xfrm>
          <a:off x="3746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15784</xdr:rowOff>
    </xdr:to>
    <xdr:cxnSp macro="">
      <xdr:nvCxnSpPr>
        <xdr:cNvPr id="77" name="直線コネクタ 76"/>
        <xdr:cNvCxnSpPr/>
      </xdr:nvCxnSpPr>
      <xdr:spPr>
        <a:xfrm flipV="1">
          <a:off x="3797300" y="65096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15784</xdr:rowOff>
    </xdr:to>
    <xdr:cxnSp macro="">
      <xdr:nvCxnSpPr>
        <xdr:cNvPr id="79" name="直線コネクタ 78"/>
        <xdr:cNvCxnSpPr/>
      </xdr:nvCxnSpPr>
      <xdr:spPr>
        <a:xfrm>
          <a:off x="2908300" y="65259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10885</xdr:rowOff>
    </xdr:to>
    <xdr:cxnSp macro="">
      <xdr:nvCxnSpPr>
        <xdr:cNvPr id="81" name="直線コネクタ 80"/>
        <xdr:cNvCxnSpPr/>
      </xdr:nvCxnSpPr>
      <xdr:spPr>
        <a:xfrm>
          <a:off x="2019300" y="6519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97246</xdr:rowOff>
    </xdr:from>
    <xdr:to>
      <xdr:col>6</xdr:col>
      <xdr:colOff>38100</xdr:colOff>
      <xdr:row>38</xdr:row>
      <xdr:rowOff>27395</xdr:rowOff>
    </xdr:to>
    <xdr:sp macro="" textlink="">
      <xdr:nvSpPr>
        <xdr:cNvPr id="82" name="楕円 81"/>
        <xdr:cNvSpPr/>
      </xdr:nvSpPr>
      <xdr:spPr>
        <a:xfrm>
          <a:off x="1079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148046</xdr:rowOff>
    </xdr:from>
    <xdr:to>
      <xdr:col>10</xdr:col>
      <xdr:colOff>114300</xdr:colOff>
      <xdr:row>38</xdr:row>
      <xdr:rowOff>4354</xdr:rowOff>
    </xdr:to>
    <xdr:cxnSp macro="">
      <xdr:nvCxnSpPr>
        <xdr:cNvPr id="83" name="直線コネクタ 82"/>
        <xdr:cNvCxnSpPr/>
      </xdr:nvCxnSpPr>
      <xdr:spPr>
        <a:xfrm>
          <a:off x="1130300" y="64916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57711</xdr:rowOff>
    </xdr:from>
    <xdr:ext cx="405111" cy="259045"/>
    <xdr:sp macro="" textlink="">
      <xdr:nvSpPr>
        <xdr:cNvPr id="88" name="n_1mainValue【図書館】&#10;有形固定資産減価償却率"/>
        <xdr:cNvSpPr txBox="1"/>
      </xdr:nvSpPr>
      <xdr:spPr>
        <a:xfrm>
          <a:off x="3582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macro="" textlink="">
      <xdr:nvSpPr>
        <xdr:cNvPr id="89" name="n_2mainValue【図書館】&#10;有形固定資産減価償却率"/>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90" name="n_3mainValue【図書館】&#10;有形固定資産減価償却率"/>
        <xdr:cNvSpPr txBox="1"/>
      </xdr:nvSpPr>
      <xdr:spPr>
        <a:xfrm>
          <a:off x="1816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18523</xdr:rowOff>
    </xdr:from>
    <xdr:ext cx="405111" cy="259045"/>
    <xdr:sp macro="" textlink="">
      <xdr:nvSpPr>
        <xdr:cNvPr id="91" name="n_4mainValue【図書館】&#10;有形固定資産減価償却率"/>
        <xdr:cNvSpPr txBox="1"/>
      </xdr:nvSpPr>
      <xdr:spPr>
        <a:xfrm>
          <a:off x="927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31" name="楕円 130"/>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53357</xdr:rowOff>
    </xdr:from>
    <xdr:ext cx="469744" cy="259045"/>
    <xdr:sp macro="" textlink="">
      <xdr:nvSpPr>
        <xdr:cNvPr id="132" name="【図書館】&#10;一人当たり面積該当値テキスト"/>
        <xdr:cNvSpPr txBox="1"/>
      </xdr:nvSpPr>
      <xdr:spPr>
        <a:xfrm>
          <a:off x="10515600"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129540</xdr:rowOff>
    </xdr:to>
    <xdr:cxnSp macro="">
      <xdr:nvCxnSpPr>
        <xdr:cNvPr id="134" name="直線コネクタ 133"/>
        <xdr:cNvCxnSpPr/>
      </xdr:nvCxnSpPr>
      <xdr:spPr>
        <a:xfrm flipV="1">
          <a:off x="9639300" y="698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xdr:rowOff>
    </xdr:from>
    <xdr:to>
      <xdr:col>46</xdr:col>
      <xdr:colOff>38100</xdr:colOff>
      <xdr:row>41</xdr:row>
      <xdr:rowOff>104140</xdr:rowOff>
    </xdr:to>
    <xdr:sp macro="" textlink="">
      <xdr:nvSpPr>
        <xdr:cNvPr id="135" name="楕円 134"/>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41</xdr:row>
      <xdr:rowOff>53340</xdr:rowOff>
    </xdr:to>
    <xdr:cxnSp macro="">
      <xdr:nvCxnSpPr>
        <xdr:cNvPr id="136" name="直線コネクタ 135"/>
        <xdr:cNvCxnSpPr/>
      </xdr:nvCxnSpPr>
      <xdr:spPr>
        <a:xfrm flipV="1">
          <a:off x="8750300" y="69875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57150</xdr:rowOff>
    </xdr:to>
    <xdr:cxnSp macro="">
      <xdr:nvCxnSpPr>
        <xdr:cNvPr id="138" name="直線コネクタ 137"/>
        <xdr:cNvCxnSpPr/>
      </xdr:nvCxnSpPr>
      <xdr:spPr>
        <a:xfrm flipV="1">
          <a:off x="7861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83837</xdr:rowOff>
    </xdr:from>
    <xdr:ext cx="469744" cy="259045"/>
    <xdr:sp macro="" textlink="">
      <xdr:nvSpPr>
        <xdr:cNvPr id="141" name="n_1ave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113047</xdr:rowOff>
    </xdr:from>
    <xdr:ext cx="469744" cy="259045"/>
    <xdr:sp macro="" textlink="">
      <xdr:nvSpPr>
        <xdr:cNvPr id="142" name="n_2aveValue【図書館】&#10;一人当たり面積"/>
        <xdr:cNvSpPr txBox="1"/>
      </xdr:nvSpPr>
      <xdr:spPr>
        <a:xfrm>
          <a:off x="8515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120667</xdr:rowOff>
    </xdr:from>
    <xdr:ext cx="469744" cy="259045"/>
    <xdr:sp macro="" textlink="">
      <xdr:nvSpPr>
        <xdr:cNvPr id="143" name="n_3aveValue【図書館】&#10;一人当たり面積"/>
        <xdr:cNvSpPr txBox="1"/>
      </xdr:nvSpPr>
      <xdr:spPr>
        <a:xfrm>
          <a:off x="7626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4" name="n_4ave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25417</xdr:rowOff>
    </xdr:from>
    <xdr:ext cx="469744" cy="259045"/>
    <xdr:sp macro="" textlink="">
      <xdr:nvSpPr>
        <xdr:cNvPr id="145" name="n_1main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95267</xdr:rowOff>
    </xdr:from>
    <xdr:ext cx="469744" cy="259045"/>
    <xdr:sp macro="" textlink="">
      <xdr:nvSpPr>
        <xdr:cNvPr id="146" name="n_2mainValue【図書館】&#10;一人当たり面積"/>
        <xdr:cNvSpPr txBox="1"/>
      </xdr:nvSpPr>
      <xdr:spPr>
        <a:xfrm>
          <a:off x="8515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8" name="n_4main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9" name="楕円 188"/>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90"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91" name="楕円 190"/>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131445</xdr:rowOff>
    </xdr:to>
    <xdr:cxnSp macro="">
      <xdr:nvCxnSpPr>
        <xdr:cNvPr id="192" name="直線コネクタ 191"/>
        <xdr:cNvCxnSpPr/>
      </xdr:nvCxnSpPr>
      <xdr:spPr>
        <a:xfrm>
          <a:off x="3797300" y="10231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93" name="楕円 192"/>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59</xdr:row>
      <xdr:rowOff>116205</xdr:rowOff>
    </xdr:to>
    <xdr:cxnSp macro="">
      <xdr:nvCxnSpPr>
        <xdr:cNvPr id="194" name="直線コネクタ 193"/>
        <xdr:cNvCxnSpPr/>
      </xdr:nvCxnSpPr>
      <xdr:spPr>
        <a:xfrm>
          <a:off x="2908300" y="10227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5" name="楕円 194"/>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112395</xdr:rowOff>
    </xdr:to>
    <xdr:cxnSp macro="">
      <xdr:nvCxnSpPr>
        <xdr:cNvPr id="196" name="直線コネクタ 195"/>
        <xdr:cNvCxnSpPr/>
      </xdr:nvCxnSpPr>
      <xdr:spPr>
        <a:xfrm>
          <a:off x="2019300" y="10220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52070</xdr:rowOff>
    </xdr:from>
    <xdr:to>
      <xdr:col>6</xdr:col>
      <xdr:colOff>38100</xdr:colOff>
      <xdr:row>56</xdr:row>
      <xdr:rowOff>153670</xdr:rowOff>
    </xdr:to>
    <xdr:sp macro="" textlink="">
      <xdr:nvSpPr>
        <xdr:cNvPr id="197" name="楕円 196"/>
        <xdr:cNvSpPr/>
      </xdr:nvSpPr>
      <xdr:spPr>
        <a:xfrm>
          <a:off x="1079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102870</xdr:rowOff>
    </xdr:from>
    <xdr:to>
      <xdr:col>10</xdr:col>
      <xdr:colOff>114300</xdr:colOff>
      <xdr:row>59</xdr:row>
      <xdr:rowOff>104775</xdr:rowOff>
    </xdr:to>
    <xdr:cxnSp macro="">
      <xdr:nvCxnSpPr>
        <xdr:cNvPr id="198" name="直線コネクタ 197"/>
        <xdr:cNvCxnSpPr/>
      </xdr:nvCxnSpPr>
      <xdr:spPr>
        <a:xfrm>
          <a:off x="1130300" y="9704070"/>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9"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0"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1"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2"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203"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204" name="n_2mainValue【体育館・プール】&#10;有形固定資産減価償却率"/>
        <xdr:cNvSpPr txBox="1"/>
      </xdr:nvSpPr>
      <xdr:spPr>
        <a:xfrm>
          <a:off x="2705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5" name="n_3mainValue【体育館・プー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170197</xdr:rowOff>
    </xdr:from>
    <xdr:ext cx="405111" cy="259045"/>
    <xdr:sp macro="" textlink="">
      <xdr:nvSpPr>
        <xdr:cNvPr id="206" name="n_4mainValue【体育館・プール】&#10;有形固定資産減価償却率"/>
        <xdr:cNvSpPr txBox="1"/>
      </xdr:nvSpPr>
      <xdr:spPr>
        <a:xfrm>
          <a:off x="927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26543</xdr:rowOff>
    </xdr:from>
    <xdr:to>
      <xdr:col>55</xdr:col>
      <xdr:colOff>50800</xdr:colOff>
      <xdr:row>63</xdr:row>
      <xdr:rowOff>128143</xdr:rowOff>
    </xdr:to>
    <xdr:sp macro="" textlink="">
      <xdr:nvSpPr>
        <xdr:cNvPr id="246" name="楕円 245"/>
        <xdr:cNvSpPr/>
      </xdr:nvSpPr>
      <xdr:spPr>
        <a:xfrm>
          <a:off x="10426700" y="108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49420</xdr:rowOff>
    </xdr:from>
    <xdr:ext cx="469744" cy="259045"/>
    <xdr:sp macro="" textlink="">
      <xdr:nvSpPr>
        <xdr:cNvPr id="247" name="【体育館・プール】&#10;一人当たり面積該当値テキスト"/>
        <xdr:cNvSpPr txBox="1"/>
      </xdr:nvSpPr>
      <xdr:spPr>
        <a:xfrm>
          <a:off x="10515600" y="1067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29591</xdr:rowOff>
    </xdr:from>
    <xdr:to>
      <xdr:col>50</xdr:col>
      <xdr:colOff>165100</xdr:colOff>
      <xdr:row>63</xdr:row>
      <xdr:rowOff>131191</xdr:rowOff>
    </xdr:to>
    <xdr:sp macro="" textlink="">
      <xdr:nvSpPr>
        <xdr:cNvPr id="248" name="楕円 247"/>
        <xdr:cNvSpPr/>
      </xdr:nvSpPr>
      <xdr:spPr>
        <a:xfrm>
          <a:off x="9588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77343</xdr:rowOff>
    </xdr:from>
    <xdr:to>
      <xdr:col>55</xdr:col>
      <xdr:colOff>0</xdr:colOff>
      <xdr:row>63</xdr:row>
      <xdr:rowOff>80391</xdr:rowOff>
    </xdr:to>
    <xdr:cxnSp macro="">
      <xdr:nvCxnSpPr>
        <xdr:cNvPr id="249" name="直線コネクタ 248"/>
        <xdr:cNvCxnSpPr/>
      </xdr:nvCxnSpPr>
      <xdr:spPr>
        <a:xfrm flipV="1">
          <a:off x="9639300" y="1087869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32639</xdr:rowOff>
    </xdr:from>
    <xdr:to>
      <xdr:col>46</xdr:col>
      <xdr:colOff>38100</xdr:colOff>
      <xdr:row>63</xdr:row>
      <xdr:rowOff>134239</xdr:rowOff>
    </xdr:to>
    <xdr:sp macro="" textlink="">
      <xdr:nvSpPr>
        <xdr:cNvPr id="250" name="楕円 249"/>
        <xdr:cNvSpPr/>
      </xdr:nvSpPr>
      <xdr:spPr>
        <a:xfrm>
          <a:off x="8699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80391</xdr:rowOff>
    </xdr:from>
    <xdr:to>
      <xdr:col>50</xdr:col>
      <xdr:colOff>114300</xdr:colOff>
      <xdr:row>63</xdr:row>
      <xdr:rowOff>83439</xdr:rowOff>
    </xdr:to>
    <xdr:cxnSp macro="">
      <xdr:nvCxnSpPr>
        <xdr:cNvPr id="251" name="直線コネクタ 250"/>
        <xdr:cNvCxnSpPr/>
      </xdr:nvCxnSpPr>
      <xdr:spPr>
        <a:xfrm flipV="1">
          <a:off x="8750300" y="108817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35687</xdr:rowOff>
    </xdr:from>
    <xdr:to>
      <xdr:col>41</xdr:col>
      <xdr:colOff>101600</xdr:colOff>
      <xdr:row>63</xdr:row>
      <xdr:rowOff>137287</xdr:rowOff>
    </xdr:to>
    <xdr:sp macro="" textlink="">
      <xdr:nvSpPr>
        <xdr:cNvPr id="252" name="楕円 251"/>
        <xdr:cNvSpPr/>
      </xdr:nvSpPr>
      <xdr:spPr>
        <a:xfrm>
          <a:off x="7810500" y="10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83439</xdr:rowOff>
    </xdr:from>
    <xdr:to>
      <xdr:col>45</xdr:col>
      <xdr:colOff>177800</xdr:colOff>
      <xdr:row>63</xdr:row>
      <xdr:rowOff>86487</xdr:rowOff>
    </xdr:to>
    <xdr:cxnSp macro="">
      <xdr:nvCxnSpPr>
        <xdr:cNvPr id="253" name="直線コネクタ 252"/>
        <xdr:cNvCxnSpPr/>
      </xdr:nvCxnSpPr>
      <xdr:spPr>
        <a:xfrm flipV="1">
          <a:off x="7861300" y="108847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38354</xdr:rowOff>
    </xdr:from>
    <xdr:to>
      <xdr:col>36</xdr:col>
      <xdr:colOff>165100</xdr:colOff>
      <xdr:row>63</xdr:row>
      <xdr:rowOff>139954</xdr:rowOff>
    </xdr:to>
    <xdr:sp macro="" textlink="">
      <xdr:nvSpPr>
        <xdr:cNvPr id="254" name="楕円 253"/>
        <xdr:cNvSpPr/>
      </xdr:nvSpPr>
      <xdr:spPr>
        <a:xfrm>
          <a:off x="6921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86487</xdr:rowOff>
    </xdr:from>
    <xdr:to>
      <xdr:col>41</xdr:col>
      <xdr:colOff>50800</xdr:colOff>
      <xdr:row>63</xdr:row>
      <xdr:rowOff>89154</xdr:rowOff>
    </xdr:to>
    <xdr:cxnSp macro="">
      <xdr:nvCxnSpPr>
        <xdr:cNvPr id="255" name="直線コネクタ 254"/>
        <xdr:cNvCxnSpPr/>
      </xdr:nvCxnSpPr>
      <xdr:spPr>
        <a:xfrm flipV="1">
          <a:off x="6972300" y="108878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19067</xdr:rowOff>
    </xdr:from>
    <xdr:ext cx="469744" cy="259045"/>
    <xdr:sp macro="" textlink="">
      <xdr:nvSpPr>
        <xdr:cNvPr id="256" name="n_1ave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20972</xdr:rowOff>
    </xdr:from>
    <xdr:ext cx="469744" cy="259045"/>
    <xdr:sp macro="" textlink="">
      <xdr:nvSpPr>
        <xdr:cNvPr id="257" name="n_2aveValue【体育館・プール】&#10;一人当たり面積"/>
        <xdr:cNvSpPr txBox="1"/>
      </xdr:nvSpPr>
      <xdr:spPr>
        <a:xfrm>
          <a:off x="85154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26306</xdr:rowOff>
    </xdr:from>
    <xdr:ext cx="469744" cy="259045"/>
    <xdr:sp macro="" textlink="">
      <xdr:nvSpPr>
        <xdr:cNvPr id="258" name="n_3aveValue【体育館・プール】&#10;一人当たり面積"/>
        <xdr:cNvSpPr txBox="1"/>
      </xdr:nvSpPr>
      <xdr:spPr>
        <a:xfrm>
          <a:off x="7626427" y="109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29354</xdr:rowOff>
    </xdr:from>
    <xdr:ext cx="469744" cy="259045"/>
    <xdr:sp macro="" textlink="">
      <xdr:nvSpPr>
        <xdr:cNvPr id="259" name="n_4aveValue【体育館・プール】&#10;一人当たり面積"/>
        <xdr:cNvSpPr txBox="1"/>
      </xdr:nvSpPr>
      <xdr:spPr>
        <a:xfrm>
          <a:off x="6737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147718</xdr:rowOff>
    </xdr:from>
    <xdr:ext cx="469744" cy="259045"/>
    <xdr:sp macro="" textlink="">
      <xdr:nvSpPr>
        <xdr:cNvPr id="260" name="n_1mainValue【体育館・プール】&#10;一人当たり面積"/>
        <xdr:cNvSpPr txBox="1"/>
      </xdr:nvSpPr>
      <xdr:spPr>
        <a:xfrm>
          <a:off x="9391727" y="106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150766</xdr:rowOff>
    </xdr:from>
    <xdr:ext cx="469744" cy="259045"/>
    <xdr:sp macro="" textlink="">
      <xdr:nvSpPr>
        <xdr:cNvPr id="261" name="n_2mainValue【体育館・プール】&#10;一人当たり面積"/>
        <xdr:cNvSpPr txBox="1"/>
      </xdr:nvSpPr>
      <xdr:spPr>
        <a:xfrm>
          <a:off x="8515427" y="1060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153814</xdr:rowOff>
    </xdr:from>
    <xdr:ext cx="469744" cy="259045"/>
    <xdr:sp macro="" textlink="">
      <xdr:nvSpPr>
        <xdr:cNvPr id="262" name="n_3mainValue【体育館・プール】&#10;一人当たり面積"/>
        <xdr:cNvSpPr txBox="1"/>
      </xdr:nvSpPr>
      <xdr:spPr>
        <a:xfrm>
          <a:off x="7626427" y="106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156481</xdr:rowOff>
    </xdr:from>
    <xdr:ext cx="469744" cy="259045"/>
    <xdr:sp macro="" textlink="">
      <xdr:nvSpPr>
        <xdr:cNvPr id="263" name="n_4mainValue【体育館・プール】&#10;一人当たり面積"/>
        <xdr:cNvSpPr txBox="1"/>
      </xdr:nvSpPr>
      <xdr:spPr>
        <a:xfrm>
          <a:off x="6737427" y="106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96" name="フローチャート: 判断 295"/>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97" name="フローチャート: 判断 296"/>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8" name="フローチャート: 判断 297"/>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9" name="フローチャート: 判断 298"/>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95069</xdr:rowOff>
    </xdr:from>
    <xdr:to>
      <xdr:col>24</xdr:col>
      <xdr:colOff>114300</xdr:colOff>
      <xdr:row>81</xdr:row>
      <xdr:rowOff>25219</xdr:rowOff>
    </xdr:to>
    <xdr:sp macro="" textlink="">
      <xdr:nvSpPr>
        <xdr:cNvPr id="305" name="楕円 304"/>
        <xdr:cNvSpPr/>
      </xdr:nvSpPr>
      <xdr:spPr>
        <a:xfrm>
          <a:off x="4584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117946</xdr:rowOff>
    </xdr:from>
    <xdr:ext cx="405111" cy="259045"/>
    <xdr:sp macro="" textlink="">
      <xdr:nvSpPr>
        <xdr:cNvPr id="306" name="【福祉施設】&#10;有形固定資産減価償却率該当値テキスト"/>
        <xdr:cNvSpPr txBox="1"/>
      </xdr:nvSpPr>
      <xdr:spPr>
        <a:xfrm>
          <a:off x="4673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34652</xdr:rowOff>
    </xdr:from>
    <xdr:to>
      <xdr:col>20</xdr:col>
      <xdr:colOff>38100</xdr:colOff>
      <xdr:row>80</xdr:row>
      <xdr:rowOff>136252</xdr:rowOff>
    </xdr:to>
    <xdr:sp macro="" textlink="">
      <xdr:nvSpPr>
        <xdr:cNvPr id="307" name="楕円 306"/>
        <xdr:cNvSpPr/>
      </xdr:nvSpPr>
      <xdr:spPr>
        <a:xfrm>
          <a:off x="3746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85452</xdr:rowOff>
    </xdr:from>
    <xdr:to>
      <xdr:col>24</xdr:col>
      <xdr:colOff>63500</xdr:colOff>
      <xdr:row>80</xdr:row>
      <xdr:rowOff>145869</xdr:rowOff>
    </xdr:to>
    <xdr:cxnSp macro="">
      <xdr:nvCxnSpPr>
        <xdr:cNvPr id="308" name="直線コネクタ 307"/>
        <xdr:cNvCxnSpPr/>
      </xdr:nvCxnSpPr>
      <xdr:spPr>
        <a:xfrm>
          <a:off x="3797300" y="13801452"/>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31387</xdr:rowOff>
    </xdr:from>
    <xdr:to>
      <xdr:col>15</xdr:col>
      <xdr:colOff>101600</xdr:colOff>
      <xdr:row>80</xdr:row>
      <xdr:rowOff>132987</xdr:rowOff>
    </xdr:to>
    <xdr:sp macro="" textlink="">
      <xdr:nvSpPr>
        <xdr:cNvPr id="309" name="楕円 308"/>
        <xdr:cNvSpPr/>
      </xdr:nvSpPr>
      <xdr:spPr>
        <a:xfrm>
          <a:off x="2857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82187</xdr:rowOff>
    </xdr:from>
    <xdr:to>
      <xdr:col>19</xdr:col>
      <xdr:colOff>177800</xdr:colOff>
      <xdr:row>80</xdr:row>
      <xdr:rowOff>85452</xdr:rowOff>
    </xdr:to>
    <xdr:cxnSp macro="">
      <xdr:nvCxnSpPr>
        <xdr:cNvPr id="310" name="直線コネクタ 309"/>
        <xdr:cNvCxnSpPr/>
      </xdr:nvCxnSpPr>
      <xdr:spPr>
        <a:xfrm>
          <a:off x="2908300" y="137981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28121</xdr:rowOff>
    </xdr:from>
    <xdr:to>
      <xdr:col>10</xdr:col>
      <xdr:colOff>165100</xdr:colOff>
      <xdr:row>80</xdr:row>
      <xdr:rowOff>129721</xdr:rowOff>
    </xdr:to>
    <xdr:sp macro="" textlink="">
      <xdr:nvSpPr>
        <xdr:cNvPr id="311" name="楕円 310"/>
        <xdr:cNvSpPr/>
      </xdr:nvSpPr>
      <xdr:spPr>
        <a:xfrm>
          <a:off x="1968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78921</xdr:rowOff>
    </xdr:from>
    <xdr:to>
      <xdr:col>15</xdr:col>
      <xdr:colOff>50800</xdr:colOff>
      <xdr:row>80</xdr:row>
      <xdr:rowOff>82187</xdr:rowOff>
    </xdr:to>
    <xdr:cxnSp macro="">
      <xdr:nvCxnSpPr>
        <xdr:cNvPr id="312" name="直線コネクタ 311"/>
        <xdr:cNvCxnSpPr/>
      </xdr:nvCxnSpPr>
      <xdr:spPr>
        <a:xfrm>
          <a:off x="2019300" y="137949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162016</xdr:rowOff>
    </xdr:from>
    <xdr:to>
      <xdr:col>6</xdr:col>
      <xdr:colOff>38100</xdr:colOff>
      <xdr:row>80</xdr:row>
      <xdr:rowOff>92166</xdr:rowOff>
    </xdr:to>
    <xdr:sp macro="" textlink="">
      <xdr:nvSpPr>
        <xdr:cNvPr id="313" name="楕円 312"/>
        <xdr:cNvSpPr/>
      </xdr:nvSpPr>
      <xdr:spPr>
        <a:xfrm>
          <a:off x="1079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41366</xdr:rowOff>
    </xdr:from>
    <xdr:to>
      <xdr:col>10</xdr:col>
      <xdr:colOff>114300</xdr:colOff>
      <xdr:row>80</xdr:row>
      <xdr:rowOff>78921</xdr:rowOff>
    </xdr:to>
    <xdr:cxnSp macro="">
      <xdr:nvCxnSpPr>
        <xdr:cNvPr id="314" name="直線コネクタ 313"/>
        <xdr:cNvCxnSpPr/>
      </xdr:nvCxnSpPr>
      <xdr:spPr>
        <a:xfrm>
          <a:off x="1130300" y="137573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5"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16"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7"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8"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152779</xdr:rowOff>
    </xdr:from>
    <xdr:ext cx="405111" cy="259045"/>
    <xdr:sp macro="" textlink="">
      <xdr:nvSpPr>
        <xdr:cNvPr id="319" name="n_1mainValue【福祉施設】&#10;有形固定資産減価償却率"/>
        <xdr:cNvSpPr txBox="1"/>
      </xdr:nvSpPr>
      <xdr:spPr>
        <a:xfrm>
          <a:off x="3582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149514</xdr:rowOff>
    </xdr:from>
    <xdr:ext cx="405111" cy="259045"/>
    <xdr:sp macro="" textlink="">
      <xdr:nvSpPr>
        <xdr:cNvPr id="320" name="n_2mainValue【福祉施設】&#10;有形固定資産減価償却率"/>
        <xdr:cNvSpPr txBox="1"/>
      </xdr:nvSpPr>
      <xdr:spPr>
        <a:xfrm>
          <a:off x="2705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146248</xdr:rowOff>
    </xdr:from>
    <xdr:ext cx="405111" cy="259045"/>
    <xdr:sp macro="" textlink="">
      <xdr:nvSpPr>
        <xdr:cNvPr id="321" name="n_3mainValue【福祉施設】&#10;有形固定資産減価償却率"/>
        <xdr:cNvSpPr txBox="1"/>
      </xdr:nvSpPr>
      <xdr:spPr>
        <a:xfrm>
          <a:off x="1816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108693</xdr:rowOff>
    </xdr:from>
    <xdr:ext cx="405111" cy="259045"/>
    <xdr:sp macro="" textlink="">
      <xdr:nvSpPr>
        <xdr:cNvPr id="322" name="n_4mainValue【福祉施設】&#10;有形固定資産減価償却率"/>
        <xdr:cNvSpPr txBox="1"/>
      </xdr:nvSpPr>
      <xdr:spPr>
        <a:xfrm>
          <a:off x="927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99061</xdr:rowOff>
    </xdr:from>
    <xdr:to>
      <xdr:col>50</xdr:col>
      <xdr:colOff>165100</xdr:colOff>
      <xdr:row>86</xdr:row>
      <xdr:rowOff>29211</xdr:rowOff>
    </xdr:to>
    <xdr:sp macro="" textlink="">
      <xdr:nvSpPr>
        <xdr:cNvPr id="353" name="フローチャート: 判断 352"/>
        <xdr:cNvSpPr/>
      </xdr:nvSpPr>
      <xdr:spPr>
        <a:xfrm>
          <a:off x="9588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54" name="フローチャート: 判断 353"/>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86361</xdr:rowOff>
    </xdr:from>
    <xdr:to>
      <xdr:col>41</xdr:col>
      <xdr:colOff>101600</xdr:colOff>
      <xdr:row>86</xdr:row>
      <xdr:rowOff>16511</xdr:rowOff>
    </xdr:to>
    <xdr:sp macro="" textlink="">
      <xdr:nvSpPr>
        <xdr:cNvPr id="355" name="フローチャート: 判断 354"/>
        <xdr:cNvSpPr/>
      </xdr:nvSpPr>
      <xdr:spPr>
        <a:xfrm>
          <a:off x="7810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86361</xdr:rowOff>
    </xdr:from>
    <xdr:to>
      <xdr:col>36</xdr:col>
      <xdr:colOff>165100</xdr:colOff>
      <xdr:row>86</xdr:row>
      <xdr:rowOff>16511</xdr:rowOff>
    </xdr:to>
    <xdr:sp macro="" textlink="">
      <xdr:nvSpPr>
        <xdr:cNvPr id="356" name="フローチャート: 判断 355"/>
        <xdr:cNvSpPr/>
      </xdr:nvSpPr>
      <xdr:spPr>
        <a:xfrm>
          <a:off x="6921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105411</xdr:rowOff>
    </xdr:from>
    <xdr:to>
      <xdr:col>55</xdr:col>
      <xdr:colOff>50800</xdr:colOff>
      <xdr:row>85</xdr:row>
      <xdr:rowOff>35561</xdr:rowOff>
    </xdr:to>
    <xdr:sp macro="" textlink="">
      <xdr:nvSpPr>
        <xdr:cNvPr id="362" name="楕円 361"/>
        <xdr:cNvSpPr/>
      </xdr:nvSpPr>
      <xdr:spPr>
        <a:xfrm>
          <a:off x="10426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128288</xdr:rowOff>
    </xdr:from>
    <xdr:ext cx="469744" cy="259045"/>
    <xdr:sp macro="" textlink="">
      <xdr:nvSpPr>
        <xdr:cNvPr id="363" name="【福祉施設】&#10;一人当たり面積該当値テキスト"/>
        <xdr:cNvSpPr txBox="1"/>
      </xdr:nvSpPr>
      <xdr:spPr>
        <a:xfrm>
          <a:off x="10515600"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100330</xdr:rowOff>
    </xdr:from>
    <xdr:to>
      <xdr:col>50</xdr:col>
      <xdr:colOff>165100</xdr:colOff>
      <xdr:row>85</xdr:row>
      <xdr:rowOff>30480</xdr:rowOff>
    </xdr:to>
    <xdr:sp macro="" textlink="">
      <xdr:nvSpPr>
        <xdr:cNvPr id="364" name="楕円 363"/>
        <xdr:cNvSpPr/>
      </xdr:nvSpPr>
      <xdr:spPr>
        <a:xfrm>
          <a:off x="9588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151130</xdr:rowOff>
    </xdr:from>
    <xdr:to>
      <xdr:col>55</xdr:col>
      <xdr:colOff>0</xdr:colOff>
      <xdr:row>84</xdr:row>
      <xdr:rowOff>156211</xdr:rowOff>
    </xdr:to>
    <xdr:cxnSp macro="">
      <xdr:nvCxnSpPr>
        <xdr:cNvPr id="365" name="直線コネクタ 364"/>
        <xdr:cNvCxnSpPr/>
      </xdr:nvCxnSpPr>
      <xdr:spPr>
        <a:xfrm>
          <a:off x="9639300" y="145529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105411</xdr:rowOff>
    </xdr:from>
    <xdr:to>
      <xdr:col>46</xdr:col>
      <xdr:colOff>38100</xdr:colOff>
      <xdr:row>85</xdr:row>
      <xdr:rowOff>35561</xdr:rowOff>
    </xdr:to>
    <xdr:sp macro="" textlink="">
      <xdr:nvSpPr>
        <xdr:cNvPr id="366" name="楕円 365"/>
        <xdr:cNvSpPr/>
      </xdr:nvSpPr>
      <xdr:spPr>
        <a:xfrm>
          <a:off x="869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151130</xdr:rowOff>
    </xdr:from>
    <xdr:to>
      <xdr:col>50</xdr:col>
      <xdr:colOff>114300</xdr:colOff>
      <xdr:row>84</xdr:row>
      <xdr:rowOff>156211</xdr:rowOff>
    </xdr:to>
    <xdr:cxnSp macro="">
      <xdr:nvCxnSpPr>
        <xdr:cNvPr id="367" name="直線コネクタ 366"/>
        <xdr:cNvCxnSpPr/>
      </xdr:nvCxnSpPr>
      <xdr:spPr>
        <a:xfrm flipV="1">
          <a:off x="8750300" y="145529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111761</xdr:rowOff>
    </xdr:from>
    <xdr:to>
      <xdr:col>41</xdr:col>
      <xdr:colOff>101600</xdr:colOff>
      <xdr:row>85</xdr:row>
      <xdr:rowOff>41911</xdr:rowOff>
    </xdr:to>
    <xdr:sp macro="" textlink="">
      <xdr:nvSpPr>
        <xdr:cNvPr id="368" name="楕円 367"/>
        <xdr:cNvSpPr/>
      </xdr:nvSpPr>
      <xdr:spPr>
        <a:xfrm>
          <a:off x="7810500" y="145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156211</xdr:rowOff>
    </xdr:from>
    <xdr:to>
      <xdr:col>45</xdr:col>
      <xdr:colOff>177800</xdr:colOff>
      <xdr:row>84</xdr:row>
      <xdr:rowOff>162561</xdr:rowOff>
    </xdr:to>
    <xdr:cxnSp macro="">
      <xdr:nvCxnSpPr>
        <xdr:cNvPr id="369" name="直線コネクタ 368"/>
        <xdr:cNvCxnSpPr/>
      </xdr:nvCxnSpPr>
      <xdr:spPr>
        <a:xfrm flipV="1">
          <a:off x="7861300" y="14558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70" name="楕円 369"/>
        <xdr:cNvSpPr/>
      </xdr:nvSpPr>
      <xdr:spPr>
        <a:xfrm>
          <a:off x="6921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162561</xdr:rowOff>
    </xdr:from>
    <xdr:to>
      <xdr:col>41</xdr:col>
      <xdr:colOff>50800</xdr:colOff>
      <xdr:row>84</xdr:row>
      <xdr:rowOff>167639</xdr:rowOff>
    </xdr:to>
    <xdr:cxnSp macro="">
      <xdr:nvCxnSpPr>
        <xdr:cNvPr id="371" name="直線コネクタ 370"/>
        <xdr:cNvCxnSpPr/>
      </xdr:nvCxnSpPr>
      <xdr:spPr>
        <a:xfrm flipV="1">
          <a:off x="6972300" y="145643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20338</xdr:rowOff>
    </xdr:from>
    <xdr:ext cx="469744" cy="259045"/>
    <xdr:sp macro="" textlink="">
      <xdr:nvSpPr>
        <xdr:cNvPr id="372" name="n_1aveValue【福祉施設】&#10;一人当たり面積"/>
        <xdr:cNvSpPr txBox="1"/>
      </xdr:nvSpPr>
      <xdr:spPr>
        <a:xfrm>
          <a:off x="93917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373" name="n_2aveValue【福祉施設】&#10;一人当たり面積"/>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74" name="n_3ave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75" name="n_4aveValue【福祉施設】&#10;一人当たり面積"/>
        <xdr:cNvSpPr txBox="1"/>
      </xdr:nvSpPr>
      <xdr:spPr>
        <a:xfrm>
          <a:off x="6737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47007</xdr:rowOff>
    </xdr:from>
    <xdr:ext cx="469744" cy="259045"/>
    <xdr:sp macro="" textlink="">
      <xdr:nvSpPr>
        <xdr:cNvPr id="376" name="n_1mainValue【福祉施設】&#10;一人当たり面積"/>
        <xdr:cNvSpPr txBox="1"/>
      </xdr:nvSpPr>
      <xdr:spPr>
        <a:xfrm>
          <a:off x="9391727"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52088</xdr:rowOff>
    </xdr:from>
    <xdr:ext cx="469744" cy="259045"/>
    <xdr:sp macro="" textlink="">
      <xdr:nvSpPr>
        <xdr:cNvPr id="377" name="n_2mainValue【福祉施設】&#10;一人当たり面積"/>
        <xdr:cNvSpPr txBox="1"/>
      </xdr:nvSpPr>
      <xdr:spPr>
        <a:xfrm>
          <a:off x="8515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58438</xdr:rowOff>
    </xdr:from>
    <xdr:ext cx="469744" cy="259045"/>
    <xdr:sp macro="" textlink="">
      <xdr:nvSpPr>
        <xdr:cNvPr id="378" name="n_3mainValue【福祉施設】&#10;一人当たり面積"/>
        <xdr:cNvSpPr txBox="1"/>
      </xdr:nvSpPr>
      <xdr:spPr>
        <a:xfrm>
          <a:off x="7626427" y="142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63516</xdr:rowOff>
    </xdr:from>
    <xdr:ext cx="469744" cy="259045"/>
    <xdr:sp macro="" textlink="">
      <xdr:nvSpPr>
        <xdr:cNvPr id="379" name="n_4mainValue【福祉施設】&#10;一人当たり面積"/>
        <xdr:cNvSpPr txBox="1"/>
      </xdr:nvSpPr>
      <xdr:spPr>
        <a:xfrm>
          <a:off x="6737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2" name="フローチャート: 判断 411"/>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3" name="フローチャート: 判断 412"/>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4" name="フローチャート: 判断 413"/>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5" name="フローチャート: 判断 414"/>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421" name="楕円 420"/>
        <xdr:cNvSpPr/>
      </xdr:nvSpPr>
      <xdr:spPr>
        <a:xfrm>
          <a:off x="4584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422" name="【市民会館】&#10;有形固定資産減価償却率該当値テキスト"/>
        <xdr:cNvSpPr txBox="1"/>
      </xdr:nvSpPr>
      <xdr:spPr>
        <a:xfrm>
          <a:off x="4673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423" name="楕円 422"/>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159476</xdr:rowOff>
    </xdr:to>
    <xdr:cxnSp macro="">
      <xdr:nvCxnSpPr>
        <xdr:cNvPr id="424" name="直線コネクタ 423"/>
        <xdr:cNvCxnSpPr/>
      </xdr:nvCxnSpPr>
      <xdr:spPr>
        <a:xfrm>
          <a:off x="3797300" y="1811273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115207</xdr:rowOff>
    </xdr:from>
    <xdr:to>
      <xdr:col>15</xdr:col>
      <xdr:colOff>101600</xdr:colOff>
      <xdr:row>107</xdr:row>
      <xdr:rowOff>45357</xdr:rowOff>
    </xdr:to>
    <xdr:sp macro="" textlink="">
      <xdr:nvSpPr>
        <xdr:cNvPr id="425" name="楕円 424"/>
        <xdr:cNvSpPr/>
      </xdr:nvSpPr>
      <xdr:spPr>
        <a:xfrm>
          <a:off x="2857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106</xdr:row>
      <xdr:rowOff>166007</xdr:rowOff>
    </xdr:to>
    <xdr:cxnSp macro="">
      <xdr:nvCxnSpPr>
        <xdr:cNvPr id="426" name="直線コネクタ 425"/>
        <xdr:cNvCxnSpPr/>
      </xdr:nvCxnSpPr>
      <xdr:spPr>
        <a:xfrm flipV="1">
          <a:off x="2908300" y="18112739"/>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115207</xdr:rowOff>
    </xdr:from>
    <xdr:to>
      <xdr:col>10</xdr:col>
      <xdr:colOff>165100</xdr:colOff>
      <xdr:row>107</xdr:row>
      <xdr:rowOff>45357</xdr:rowOff>
    </xdr:to>
    <xdr:sp macro="" textlink="">
      <xdr:nvSpPr>
        <xdr:cNvPr id="427" name="楕円 426"/>
        <xdr:cNvSpPr/>
      </xdr:nvSpPr>
      <xdr:spPr>
        <a:xfrm>
          <a:off x="1968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166007</xdr:rowOff>
    </xdr:from>
    <xdr:to>
      <xdr:col>15</xdr:col>
      <xdr:colOff>50800</xdr:colOff>
      <xdr:row>106</xdr:row>
      <xdr:rowOff>166007</xdr:rowOff>
    </xdr:to>
    <xdr:cxnSp macro="">
      <xdr:nvCxnSpPr>
        <xdr:cNvPr id="428" name="直線コネクタ 427"/>
        <xdr:cNvCxnSpPr/>
      </xdr:nvCxnSpPr>
      <xdr:spPr>
        <a:xfrm>
          <a:off x="2019300" y="18339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160927</xdr:rowOff>
    </xdr:from>
    <xdr:to>
      <xdr:col>6</xdr:col>
      <xdr:colOff>38100</xdr:colOff>
      <xdr:row>107</xdr:row>
      <xdr:rowOff>91077</xdr:rowOff>
    </xdr:to>
    <xdr:sp macro="" textlink="">
      <xdr:nvSpPr>
        <xdr:cNvPr id="429" name="楕円 428"/>
        <xdr:cNvSpPr/>
      </xdr:nvSpPr>
      <xdr:spPr>
        <a:xfrm>
          <a:off x="107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166007</xdr:rowOff>
    </xdr:from>
    <xdr:to>
      <xdr:col>10</xdr:col>
      <xdr:colOff>114300</xdr:colOff>
      <xdr:row>107</xdr:row>
      <xdr:rowOff>40277</xdr:rowOff>
    </xdr:to>
    <xdr:cxnSp macro="">
      <xdr:nvCxnSpPr>
        <xdr:cNvPr id="430" name="直線コネクタ 429"/>
        <xdr:cNvCxnSpPr/>
      </xdr:nvCxnSpPr>
      <xdr:spPr>
        <a:xfrm flipV="1">
          <a:off x="1130300" y="183397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1"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2"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3"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4"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435" name="n_1mainValue【市民会館】&#10;有形固定資産減価償却率"/>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36484</xdr:rowOff>
    </xdr:from>
    <xdr:ext cx="405111" cy="259045"/>
    <xdr:sp macro="" textlink="">
      <xdr:nvSpPr>
        <xdr:cNvPr id="436" name="n_2mainValue【市民会館】&#10;有形固定資産減価償却率"/>
        <xdr:cNvSpPr txBox="1"/>
      </xdr:nvSpPr>
      <xdr:spPr>
        <a:xfrm>
          <a:off x="2705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36484</xdr:rowOff>
    </xdr:from>
    <xdr:ext cx="405111" cy="259045"/>
    <xdr:sp macro="" textlink="">
      <xdr:nvSpPr>
        <xdr:cNvPr id="437" name="n_3mainValue【市民会館】&#10;有形固定資産減価償却率"/>
        <xdr:cNvSpPr txBox="1"/>
      </xdr:nvSpPr>
      <xdr:spPr>
        <a:xfrm>
          <a:off x="1816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82204</xdr:rowOff>
    </xdr:from>
    <xdr:ext cx="405111" cy="259045"/>
    <xdr:sp macro="" textlink="">
      <xdr:nvSpPr>
        <xdr:cNvPr id="438" name="n_4mainValue【市民会館】&#10;有形固定資産減価償却率"/>
        <xdr:cNvSpPr txBox="1"/>
      </xdr:nvSpPr>
      <xdr:spPr>
        <a:xfrm>
          <a:off x="927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469" name="フローチャート: 判断 468"/>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0" name="フローチャート: 判断 469"/>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1" name="フローチャート: 判断 470"/>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472" name="フローチャート: 判断 471"/>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78" name="楕円 477"/>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64788</xdr:rowOff>
    </xdr:from>
    <xdr:ext cx="469744" cy="259045"/>
    <xdr:sp macro="" textlink="">
      <xdr:nvSpPr>
        <xdr:cNvPr id="479" name="【市民会館】&#10;一人当たり面積該当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80" name="楕円 479"/>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140970</xdr:rowOff>
    </xdr:to>
    <xdr:cxnSp macro="">
      <xdr:nvCxnSpPr>
        <xdr:cNvPr id="481" name="直線コネクタ 480"/>
        <xdr:cNvCxnSpPr/>
      </xdr:nvCxnSpPr>
      <xdr:spPr>
        <a:xfrm flipV="1">
          <a:off x="9639300" y="1848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82" name="楕円 481"/>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144780</xdr:rowOff>
    </xdr:to>
    <xdr:cxnSp macro="">
      <xdr:nvCxnSpPr>
        <xdr:cNvPr id="483" name="直線コネクタ 482"/>
        <xdr:cNvCxnSpPr/>
      </xdr:nvCxnSpPr>
      <xdr:spPr>
        <a:xfrm flipV="1">
          <a:off x="8750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97789</xdr:rowOff>
    </xdr:from>
    <xdr:to>
      <xdr:col>41</xdr:col>
      <xdr:colOff>101600</xdr:colOff>
      <xdr:row>108</xdr:row>
      <xdr:rowOff>27939</xdr:rowOff>
    </xdr:to>
    <xdr:sp macro="" textlink="">
      <xdr:nvSpPr>
        <xdr:cNvPr id="484" name="楕円 483"/>
        <xdr:cNvSpPr/>
      </xdr:nvSpPr>
      <xdr:spPr>
        <a:xfrm>
          <a:off x="781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148589</xdr:rowOff>
    </xdr:to>
    <xdr:cxnSp macro="">
      <xdr:nvCxnSpPr>
        <xdr:cNvPr id="485" name="直線コネクタ 484"/>
        <xdr:cNvCxnSpPr/>
      </xdr:nvCxnSpPr>
      <xdr:spPr>
        <a:xfrm flipV="1">
          <a:off x="7861300" y="1848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99695</xdr:rowOff>
    </xdr:from>
    <xdr:to>
      <xdr:col>36</xdr:col>
      <xdr:colOff>165100</xdr:colOff>
      <xdr:row>108</xdr:row>
      <xdr:rowOff>29845</xdr:rowOff>
    </xdr:to>
    <xdr:sp macro="" textlink="">
      <xdr:nvSpPr>
        <xdr:cNvPr id="486" name="楕円 485"/>
        <xdr:cNvSpPr/>
      </xdr:nvSpPr>
      <xdr:spPr>
        <a:xfrm>
          <a:off x="6921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148589</xdr:rowOff>
    </xdr:from>
    <xdr:to>
      <xdr:col>41</xdr:col>
      <xdr:colOff>50800</xdr:colOff>
      <xdr:row>107</xdr:row>
      <xdr:rowOff>150495</xdr:rowOff>
    </xdr:to>
    <xdr:cxnSp macro="">
      <xdr:nvCxnSpPr>
        <xdr:cNvPr id="487" name="直線コネクタ 486"/>
        <xdr:cNvCxnSpPr/>
      </xdr:nvCxnSpPr>
      <xdr:spPr>
        <a:xfrm flipV="1">
          <a:off x="6972300" y="184937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166388</xdr:rowOff>
    </xdr:from>
    <xdr:ext cx="469744" cy="259045"/>
    <xdr:sp macro="" textlink="">
      <xdr:nvSpPr>
        <xdr:cNvPr id="488" name="n_1aveValue【市民会館】&#10;一人当たり面積"/>
        <xdr:cNvSpPr txBox="1"/>
      </xdr:nvSpPr>
      <xdr:spPr>
        <a:xfrm>
          <a:off x="93917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652</xdr:rowOff>
    </xdr:from>
    <xdr:ext cx="469744" cy="259045"/>
    <xdr:sp macro="" textlink="">
      <xdr:nvSpPr>
        <xdr:cNvPr id="489" name="n_2aveValue【市民会館】&#10;一人当たり面積"/>
        <xdr:cNvSpPr txBox="1"/>
      </xdr:nvSpPr>
      <xdr:spPr>
        <a:xfrm>
          <a:off x="8515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652</xdr:rowOff>
    </xdr:from>
    <xdr:ext cx="469744" cy="259045"/>
    <xdr:sp macro="" textlink="">
      <xdr:nvSpPr>
        <xdr:cNvPr id="490" name="n_3aveValue【市民会館】&#10;一人当たり面積"/>
        <xdr:cNvSpPr txBox="1"/>
      </xdr:nvSpPr>
      <xdr:spPr>
        <a:xfrm>
          <a:off x="7626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168291</xdr:rowOff>
    </xdr:from>
    <xdr:ext cx="469744" cy="259045"/>
    <xdr:sp macro="" textlink="">
      <xdr:nvSpPr>
        <xdr:cNvPr id="491" name="n_4aveValue【市民会館】&#10;一人当たり面積"/>
        <xdr:cNvSpPr txBox="1"/>
      </xdr:nvSpPr>
      <xdr:spPr>
        <a:xfrm>
          <a:off x="6737427" y="18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92"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3" name="n_2mainValue【市民会館】&#10;一人当たり面積"/>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19066</xdr:rowOff>
    </xdr:from>
    <xdr:ext cx="469744" cy="259045"/>
    <xdr:sp macro="" textlink="">
      <xdr:nvSpPr>
        <xdr:cNvPr id="494" name="n_3mainValue【市民会館】&#10;一人当たり面積"/>
        <xdr:cNvSpPr txBox="1"/>
      </xdr:nvSpPr>
      <xdr:spPr>
        <a:xfrm>
          <a:off x="7626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20972</xdr:rowOff>
    </xdr:from>
    <xdr:ext cx="469744" cy="259045"/>
    <xdr:sp macro="" textlink="">
      <xdr:nvSpPr>
        <xdr:cNvPr id="495" name="n_4mainValue【市民会館】&#10;一人当たり面積"/>
        <xdr:cNvSpPr txBox="1"/>
      </xdr:nvSpPr>
      <xdr:spPr>
        <a:xfrm>
          <a:off x="6737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8" name="フローチャート: 判断 5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フローチャート: 判断 528"/>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0" name="フローチャート: 判断 529"/>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1" name="フローチャート: 判断 530"/>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xdr:rowOff>
    </xdr:from>
    <xdr:to>
      <xdr:col>85</xdr:col>
      <xdr:colOff>177800</xdr:colOff>
      <xdr:row>40</xdr:row>
      <xdr:rowOff>109038</xdr:rowOff>
    </xdr:to>
    <xdr:sp macro="" textlink="">
      <xdr:nvSpPr>
        <xdr:cNvPr id="537" name="楕円 536"/>
        <xdr:cNvSpPr/>
      </xdr:nvSpPr>
      <xdr:spPr>
        <a:xfrm>
          <a:off x="16268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157315</xdr:rowOff>
    </xdr:from>
    <xdr:ext cx="405111" cy="259045"/>
    <xdr:sp macro="" textlink="">
      <xdr:nvSpPr>
        <xdr:cNvPr id="538" name="【一般廃棄物処理施設】&#10;有形固定資産減価償却率該当値テキスト"/>
        <xdr:cNvSpPr txBox="1"/>
      </xdr:nvSpPr>
      <xdr:spPr>
        <a:xfrm>
          <a:off x="16357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539" name="楕円 538"/>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58238</xdr:rowOff>
    </xdr:to>
    <xdr:cxnSp macro="">
      <xdr:nvCxnSpPr>
        <xdr:cNvPr id="540" name="直線コネクタ 539"/>
        <xdr:cNvCxnSpPr/>
      </xdr:nvCxnSpPr>
      <xdr:spPr>
        <a:xfrm>
          <a:off x="15481300" y="68721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120106</xdr:rowOff>
    </xdr:from>
    <xdr:to>
      <xdr:col>76</xdr:col>
      <xdr:colOff>165100</xdr:colOff>
      <xdr:row>40</xdr:row>
      <xdr:rowOff>50256</xdr:rowOff>
    </xdr:to>
    <xdr:sp macro="" textlink="">
      <xdr:nvSpPr>
        <xdr:cNvPr id="541" name="楕円 540"/>
        <xdr:cNvSpPr/>
      </xdr:nvSpPr>
      <xdr:spPr>
        <a:xfrm>
          <a:off x="14541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170906</xdr:rowOff>
    </xdr:from>
    <xdr:to>
      <xdr:col>81</xdr:col>
      <xdr:colOff>50800</xdr:colOff>
      <xdr:row>40</xdr:row>
      <xdr:rowOff>14151</xdr:rowOff>
    </xdr:to>
    <xdr:cxnSp macro="">
      <xdr:nvCxnSpPr>
        <xdr:cNvPr id="542" name="直線コネクタ 541"/>
        <xdr:cNvCxnSpPr/>
      </xdr:nvCxnSpPr>
      <xdr:spPr>
        <a:xfrm>
          <a:off x="14592300" y="68574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43" name="楕円 542"/>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39</xdr:row>
      <xdr:rowOff>170906</xdr:rowOff>
    </xdr:to>
    <xdr:cxnSp macro="">
      <xdr:nvCxnSpPr>
        <xdr:cNvPr id="544" name="直線コネクタ 543"/>
        <xdr:cNvCxnSpPr/>
      </xdr:nvCxnSpPr>
      <xdr:spPr>
        <a:xfrm>
          <a:off x="13703300" y="68199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53159</xdr:rowOff>
    </xdr:from>
    <xdr:to>
      <xdr:col>67</xdr:col>
      <xdr:colOff>101600</xdr:colOff>
      <xdr:row>39</xdr:row>
      <xdr:rowOff>154759</xdr:rowOff>
    </xdr:to>
    <xdr:sp macro="" textlink="">
      <xdr:nvSpPr>
        <xdr:cNvPr id="545" name="楕円 544"/>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133350</xdr:rowOff>
    </xdr:to>
    <xdr:cxnSp macro="">
      <xdr:nvCxnSpPr>
        <xdr:cNvPr id="546" name="直線コネクタ 545"/>
        <xdr:cNvCxnSpPr/>
      </xdr:nvCxnSpPr>
      <xdr:spPr>
        <a:xfrm>
          <a:off x="12814300" y="67905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7"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8"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9"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0"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551" name="n_1mainValue【一般廃棄物処理施設】&#10;有形固定資産減価償却率"/>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41383</xdr:rowOff>
    </xdr:from>
    <xdr:ext cx="405111" cy="259045"/>
    <xdr:sp macro="" textlink="">
      <xdr:nvSpPr>
        <xdr:cNvPr id="552" name="n_2mainValue【一般廃棄物処理施設】&#10;有形固定資産減価償却率"/>
        <xdr:cNvSpPr txBox="1"/>
      </xdr:nvSpPr>
      <xdr:spPr>
        <a:xfrm>
          <a:off x="14389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53" name="n_3mainValue【一般廃棄物処理施設】&#10;有形固定資産減価償却率"/>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554" name="n_4mainValue【一般廃棄物処理施設】&#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583" name="フローチャート: 判断 582"/>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584" name="フローチャート: 判断 583"/>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585" name="フローチャート: 判断 584"/>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586" name="フローチャート: 判断 585"/>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19756</xdr:rowOff>
    </xdr:from>
    <xdr:to>
      <xdr:col>116</xdr:col>
      <xdr:colOff>114300</xdr:colOff>
      <xdr:row>40</xdr:row>
      <xdr:rowOff>121356</xdr:rowOff>
    </xdr:to>
    <xdr:sp macro="" textlink="">
      <xdr:nvSpPr>
        <xdr:cNvPr id="592" name="楕円 591"/>
        <xdr:cNvSpPr/>
      </xdr:nvSpPr>
      <xdr:spPr>
        <a:xfrm>
          <a:off x="22110700" y="68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169633</xdr:rowOff>
    </xdr:from>
    <xdr:ext cx="599010" cy="259045"/>
    <xdr:sp macro="" textlink="">
      <xdr:nvSpPr>
        <xdr:cNvPr id="593" name="【一般廃棄物処理施設】&#10;一人当たり有形固定資産（償却資産）額該当値テキスト"/>
        <xdr:cNvSpPr txBox="1"/>
      </xdr:nvSpPr>
      <xdr:spPr>
        <a:xfrm>
          <a:off x="22199600" y="685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24113</xdr:rowOff>
    </xdr:from>
    <xdr:to>
      <xdr:col>112</xdr:col>
      <xdr:colOff>38100</xdr:colOff>
      <xdr:row>40</xdr:row>
      <xdr:rowOff>125713</xdr:rowOff>
    </xdr:to>
    <xdr:sp macro="" textlink="">
      <xdr:nvSpPr>
        <xdr:cNvPr id="594" name="楕円 593"/>
        <xdr:cNvSpPr/>
      </xdr:nvSpPr>
      <xdr:spPr>
        <a:xfrm>
          <a:off x="21272500" y="68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70556</xdr:rowOff>
    </xdr:from>
    <xdr:to>
      <xdr:col>116</xdr:col>
      <xdr:colOff>63500</xdr:colOff>
      <xdr:row>40</xdr:row>
      <xdr:rowOff>74913</xdr:rowOff>
    </xdr:to>
    <xdr:cxnSp macro="">
      <xdr:nvCxnSpPr>
        <xdr:cNvPr id="595" name="直線コネクタ 594"/>
        <xdr:cNvCxnSpPr/>
      </xdr:nvCxnSpPr>
      <xdr:spPr>
        <a:xfrm flipV="1">
          <a:off x="21323300" y="6928556"/>
          <a:ext cx="8382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34916</xdr:rowOff>
    </xdr:from>
    <xdr:to>
      <xdr:col>107</xdr:col>
      <xdr:colOff>101600</xdr:colOff>
      <xdr:row>40</xdr:row>
      <xdr:rowOff>136516</xdr:rowOff>
    </xdr:to>
    <xdr:sp macro="" textlink="">
      <xdr:nvSpPr>
        <xdr:cNvPr id="596" name="楕円 595"/>
        <xdr:cNvSpPr/>
      </xdr:nvSpPr>
      <xdr:spPr>
        <a:xfrm>
          <a:off x="20383500" y="68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74913</xdr:rowOff>
    </xdr:from>
    <xdr:to>
      <xdr:col>111</xdr:col>
      <xdr:colOff>177800</xdr:colOff>
      <xdr:row>40</xdr:row>
      <xdr:rowOff>85716</xdr:rowOff>
    </xdr:to>
    <xdr:cxnSp macro="">
      <xdr:nvCxnSpPr>
        <xdr:cNvPr id="597" name="直線コネクタ 596"/>
        <xdr:cNvCxnSpPr/>
      </xdr:nvCxnSpPr>
      <xdr:spPr>
        <a:xfrm flipV="1">
          <a:off x="20434300" y="6932913"/>
          <a:ext cx="8890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38501</xdr:rowOff>
    </xdr:from>
    <xdr:to>
      <xdr:col>102</xdr:col>
      <xdr:colOff>165100</xdr:colOff>
      <xdr:row>40</xdr:row>
      <xdr:rowOff>140101</xdr:rowOff>
    </xdr:to>
    <xdr:sp macro="" textlink="">
      <xdr:nvSpPr>
        <xdr:cNvPr id="598" name="楕円 597"/>
        <xdr:cNvSpPr/>
      </xdr:nvSpPr>
      <xdr:spPr>
        <a:xfrm>
          <a:off x="19494500" y="68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85716</xdr:rowOff>
    </xdr:from>
    <xdr:to>
      <xdr:col>107</xdr:col>
      <xdr:colOff>50800</xdr:colOff>
      <xdr:row>40</xdr:row>
      <xdr:rowOff>89301</xdr:rowOff>
    </xdr:to>
    <xdr:cxnSp macro="">
      <xdr:nvCxnSpPr>
        <xdr:cNvPr id="599" name="直線コネクタ 598"/>
        <xdr:cNvCxnSpPr/>
      </xdr:nvCxnSpPr>
      <xdr:spPr>
        <a:xfrm flipV="1">
          <a:off x="19545300" y="6943716"/>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48879</xdr:rowOff>
    </xdr:from>
    <xdr:to>
      <xdr:col>98</xdr:col>
      <xdr:colOff>38100</xdr:colOff>
      <xdr:row>40</xdr:row>
      <xdr:rowOff>150479</xdr:rowOff>
    </xdr:to>
    <xdr:sp macro="" textlink="">
      <xdr:nvSpPr>
        <xdr:cNvPr id="600" name="楕円 599"/>
        <xdr:cNvSpPr/>
      </xdr:nvSpPr>
      <xdr:spPr>
        <a:xfrm>
          <a:off x="18605500" y="69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89301</xdr:rowOff>
    </xdr:from>
    <xdr:to>
      <xdr:col>102</xdr:col>
      <xdr:colOff>114300</xdr:colOff>
      <xdr:row>40</xdr:row>
      <xdr:rowOff>99679</xdr:rowOff>
    </xdr:to>
    <xdr:cxnSp macro="">
      <xdr:nvCxnSpPr>
        <xdr:cNvPr id="601" name="直線コネクタ 600"/>
        <xdr:cNvCxnSpPr/>
      </xdr:nvCxnSpPr>
      <xdr:spPr>
        <a:xfrm flipV="1">
          <a:off x="18656300" y="6947301"/>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141003</xdr:rowOff>
    </xdr:from>
    <xdr:ext cx="534377" cy="259045"/>
    <xdr:sp macro="" textlink="">
      <xdr:nvSpPr>
        <xdr:cNvPr id="602" name="n_1aveValue【一般廃棄物処理施設】&#10;一人当たり有形固定資産（償却資産）額"/>
        <xdr:cNvSpPr txBox="1"/>
      </xdr:nvSpPr>
      <xdr:spPr>
        <a:xfrm>
          <a:off x="21043411" y="69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149628</xdr:rowOff>
    </xdr:from>
    <xdr:ext cx="534377" cy="259045"/>
    <xdr:sp macro="" textlink="">
      <xdr:nvSpPr>
        <xdr:cNvPr id="603" name="n_2aveValue【一般廃棄物処理施設】&#10;一人当たり有形固定資産（償却資産）額"/>
        <xdr:cNvSpPr txBox="1"/>
      </xdr:nvSpPr>
      <xdr:spPr>
        <a:xfrm>
          <a:off x="20167111" y="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166396</xdr:rowOff>
    </xdr:from>
    <xdr:ext cx="534377" cy="259045"/>
    <xdr:sp macro="" textlink="">
      <xdr:nvSpPr>
        <xdr:cNvPr id="604" name="n_3aveValue【一般廃棄物処理施設】&#10;一人当たり有形固定資産（償却資産）額"/>
        <xdr:cNvSpPr txBox="1"/>
      </xdr:nvSpPr>
      <xdr:spPr>
        <a:xfrm>
          <a:off x="19278111" y="7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1192</xdr:rowOff>
    </xdr:from>
    <xdr:ext cx="534377" cy="259045"/>
    <xdr:sp macro="" textlink="">
      <xdr:nvSpPr>
        <xdr:cNvPr id="605" name="n_4aveValue【一般廃棄物処理施設】&#10;一人当たり有形固定資産（償却資産）額"/>
        <xdr:cNvSpPr txBox="1"/>
      </xdr:nvSpPr>
      <xdr:spPr>
        <a:xfrm>
          <a:off x="18389111" y="70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142240</xdr:rowOff>
    </xdr:from>
    <xdr:ext cx="599010" cy="259045"/>
    <xdr:sp macro="" textlink="">
      <xdr:nvSpPr>
        <xdr:cNvPr id="606" name="n_1mainValue【一般廃棄物処理施設】&#10;一人当たり有形固定資産（償却資産）額"/>
        <xdr:cNvSpPr txBox="1"/>
      </xdr:nvSpPr>
      <xdr:spPr>
        <a:xfrm>
          <a:off x="21011095" y="665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153043</xdr:rowOff>
    </xdr:from>
    <xdr:ext cx="534377" cy="259045"/>
    <xdr:sp macro="" textlink="">
      <xdr:nvSpPr>
        <xdr:cNvPr id="607" name="n_2mainValue【一般廃棄物処理施設】&#10;一人当たり有形固定資産（償却資産）額"/>
        <xdr:cNvSpPr txBox="1"/>
      </xdr:nvSpPr>
      <xdr:spPr>
        <a:xfrm>
          <a:off x="20167111" y="66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156628</xdr:rowOff>
    </xdr:from>
    <xdr:ext cx="534377" cy="259045"/>
    <xdr:sp macro="" textlink="">
      <xdr:nvSpPr>
        <xdr:cNvPr id="608" name="n_3mainValue【一般廃棄物処理施設】&#10;一人当たり有形固定資産（償却資産）額"/>
        <xdr:cNvSpPr txBox="1"/>
      </xdr:nvSpPr>
      <xdr:spPr>
        <a:xfrm>
          <a:off x="19278111" y="66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167006</xdr:rowOff>
    </xdr:from>
    <xdr:ext cx="534377" cy="259045"/>
    <xdr:sp macro="" textlink="">
      <xdr:nvSpPr>
        <xdr:cNvPr id="609" name="n_4mainValue【一般廃棄物処理施設】&#10;一人当たり有形固定資産（償却資産）額"/>
        <xdr:cNvSpPr txBox="1"/>
      </xdr:nvSpPr>
      <xdr:spPr>
        <a:xfrm>
          <a:off x="18389111" y="668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2" name="フローチャート: 判断 641"/>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3" name="フローチャート: 判断 64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4" name="フローチャート: 判断 64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5" name="フローチャート: 判断 644"/>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651" name="楕円 650"/>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652" name="【保健センター・保健所】&#10;有形固定資産減価償却率該当値テキスト"/>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3" name="楕円 652"/>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35923</xdr:rowOff>
    </xdr:to>
    <xdr:cxnSp macro="">
      <xdr:nvCxnSpPr>
        <xdr:cNvPr id="654" name="直線コネクタ 653"/>
        <xdr:cNvCxnSpPr/>
      </xdr:nvCxnSpPr>
      <xdr:spPr>
        <a:xfrm>
          <a:off x="15481300" y="1045028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133713</xdr:rowOff>
    </xdr:from>
    <xdr:to>
      <xdr:col>76</xdr:col>
      <xdr:colOff>165100</xdr:colOff>
      <xdr:row>61</xdr:row>
      <xdr:rowOff>63863</xdr:rowOff>
    </xdr:to>
    <xdr:sp macro="" textlink="">
      <xdr:nvSpPr>
        <xdr:cNvPr id="655" name="楕円 654"/>
        <xdr:cNvSpPr/>
      </xdr:nvSpPr>
      <xdr:spPr>
        <a:xfrm>
          <a:off x="14541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13063</xdr:rowOff>
    </xdr:to>
    <xdr:cxnSp macro="">
      <xdr:nvCxnSpPr>
        <xdr:cNvPr id="656" name="直線コネクタ 655"/>
        <xdr:cNvCxnSpPr/>
      </xdr:nvCxnSpPr>
      <xdr:spPr>
        <a:xfrm flipV="1">
          <a:off x="14592300" y="104502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128815</xdr:rowOff>
    </xdr:from>
    <xdr:to>
      <xdr:col>72</xdr:col>
      <xdr:colOff>38100</xdr:colOff>
      <xdr:row>61</xdr:row>
      <xdr:rowOff>58965</xdr:rowOff>
    </xdr:to>
    <xdr:sp macro="" textlink="">
      <xdr:nvSpPr>
        <xdr:cNvPr id="657" name="楕円 656"/>
        <xdr:cNvSpPr/>
      </xdr:nvSpPr>
      <xdr:spPr>
        <a:xfrm>
          <a:off x="1365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8165</xdr:rowOff>
    </xdr:from>
    <xdr:to>
      <xdr:col>76</xdr:col>
      <xdr:colOff>114300</xdr:colOff>
      <xdr:row>61</xdr:row>
      <xdr:rowOff>13063</xdr:rowOff>
    </xdr:to>
    <xdr:cxnSp macro="">
      <xdr:nvCxnSpPr>
        <xdr:cNvPr id="658" name="直線コネクタ 657"/>
        <xdr:cNvCxnSpPr/>
      </xdr:nvCxnSpPr>
      <xdr:spPr>
        <a:xfrm>
          <a:off x="13703300" y="104666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9" name="楕円 658"/>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8165</xdr:rowOff>
    </xdr:to>
    <xdr:cxnSp macro="">
      <xdr:nvCxnSpPr>
        <xdr:cNvPr id="660" name="直線コネクタ 659"/>
        <xdr:cNvCxnSpPr/>
      </xdr:nvCxnSpPr>
      <xdr:spPr>
        <a:xfrm>
          <a:off x="12814300" y="104584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1"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4"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65"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54990</xdr:rowOff>
    </xdr:from>
    <xdr:ext cx="405111" cy="259045"/>
    <xdr:sp macro="" textlink="">
      <xdr:nvSpPr>
        <xdr:cNvPr id="666" name="n_2mainValue【保健センター・保健所】&#10;有形固定資産減価償却率"/>
        <xdr:cNvSpPr txBox="1"/>
      </xdr:nvSpPr>
      <xdr:spPr>
        <a:xfrm>
          <a:off x="14389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50092</xdr:rowOff>
    </xdr:from>
    <xdr:ext cx="405111" cy="259045"/>
    <xdr:sp macro="" textlink="">
      <xdr:nvSpPr>
        <xdr:cNvPr id="667" name="n_3mainValue【保健センター・保健所】&#10;有形固定資産減価償却率"/>
        <xdr:cNvSpPr txBox="1"/>
      </xdr:nvSpPr>
      <xdr:spPr>
        <a:xfrm>
          <a:off x="13500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8" name="n_4mainValue【保健センター・保健所】&#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699" name="フローチャート: 判断 698"/>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0" name="フローチャート: 判断 699"/>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フローチャート: 判断 700"/>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2" name="フローチャート: 判断 70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708" name="楕円 707"/>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709" name="【保健センター・保健所】&#10;一人当たり面積該当値テキスト"/>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710" name="楕円 709"/>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711" name="直線コネクタ 710"/>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12" name="楕円 711"/>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713" name="直線コネクタ 712"/>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14" name="楕円 713"/>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15" name="直線コネクタ 714"/>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16" name="楕円 715"/>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129540</xdr:rowOff>
    </xdr:to>
    <xdr:cxnSp macro="">
      <xdr:nvCxnSpPr>
        <xdr:cNvPr id="717" name="直線コネクタ 716"/>
        <xdr:cNvCxnSpPr/>
      </xdr:nvCxnSpPr>
      <xdr:spPr>
        <a:xfrm flipV="1">
          <a:off x="18656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116857</xdr:rowOff>
    </xdr:from>
    <xdr:ext cx="469744" cy="259045"/>
    <xdr:sp macro="" textlink="">
      <xdr:nvSpPr>
        <xdr:cNvPr id="718" name="n_1aveValue【保健センター・保健所】&#10;一人当たり面積"/>
        <xdr:cNvSpPr txBox="1"/>
      </xdr:nvSpPr>
      <xdr:spPr>
        <a:xfrm>
          <a:off x="210757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19"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720" name="n_3aveValue【保健センター・保健所】&#10;一人当たり面積"/>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1"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22"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23"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24"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25" name="n_4mainValue【保健センター・保健所】&#10;一人当たり面積"/>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756" name="フローチャート: 判断 755"/>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757" name="フローチャート: 判断 756"/>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58" name="フローチャート: 判断 757"/>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759" name="フローチャート: 判断 758"/>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157480</xdr:rowOff>
    </xdr:from>
    <xdr:to>
      <xdr:col>85</xdr:col>
      <xdr:colOff>177800</xdr:colOff>
      <xdr:row>83</xdr:row>
      <xdr:rowOff>87630</xdr:rowOff>
    </xdr:to>
    <xdr:sp macro="" textlink="">
      <xdr:nvSpPr>
        <xdr:cNvPr id="765" name="楕円 764"/>
        <xdr:cNvSpPr/>
      </xdr:nvSpPr>
      <xdr:spPr>
        <a:xfrm>
          <a:off x="162687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135907</xdr:rowOff>
    </xdr:from>
    <xdr:ext cx="405111" cy="259045"/>
    <xdr:sp macro="" textlink="">
      <xdr:nvSpPr>
        <xdr:cNvPr id="766" name="【消防施設】&#10;有形固定資産減価償却率該当値テキスト"/>
        <xdr:cNvSpPr txBox="1"/>
      </xdr:nvSpPr>
      <xdr:spPr>
        <a:xfrm>
          <a:off x="16357600"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153670</xdr:rowOff>
    </xdr:from>
    <xdr:to>
      <xdr:col>81</xdr:col>
      <xdr:colOff>101600</xdr:colOff>
      <xdr:row>83</xdr:row>
      <xdr:rowOff>83820</xdr:rowOff>
    </xdr:to>
    <xdr:sp macro="" textlink="">
      <xdr:nvSpPr>
        <xdr:cNvPr id="767" name="楕円 766"/>
        <xdr:cNvSpPr/>
      </xdr:nvSpPr>
      <xdr:spPr>
        <a:xfrm>
          <a:off x="15430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33020</xdr:rowOff>
    </xdr:from>
    <xdr:to>
      <xdr:col>85</xdr:col>
      <xdr:colOff>127000</xdr:colOff>
      <xdr:row>83</xdr:row>
      <xdr:rowOff>36830</xdr:rowOff>
    </xdr:to>
    <xdr:cxnSp macro="">
      <xdr:nvCxnSpPr>
        <xdr:cNvPr id="768" name="直線コネクタ 767"/>
        <xdr:cNvCxnSpPr/>
      </xdr:nvCxnSpPr>
      <xdr:spPr>
        <a:xfrm>
          <a:off x="15481300" y="14263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167639</xdr:rowOff>
    </xdr:from>
    <xdr:to>
      <xdr:col>76</xdr:col>
      <xdr:colOff>165100</xdr:colOff>
      <xdr:row>83</xdr:row>
      <xdr:rowOff>97789</xdr:rowOff>
    </xdr:to>
    <xdr:sp macro="" textlink="">
      <xdr:nvSpPr>
        <xdr:cNvPr id="769" name="楕円 768"/>
        <xdr:cNvSpPr/>
      </xdr:nvSpPr>
      <xdr:spPr>
        <a:xfrm>
          <a:off x="14541500" y="14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33020</xdr:rowOff>
    </xdr:from>
    <xdr:to>
      <xdr:col>81</xdr:col>
      <xdr:colOff>50800</xdr:colOff>
      <xdr:row>83</xdr:row>
      <xdr:rowOff>46989</xdr:rowOff>
    </xdr:to>
    <xdr:cxnSp macro="">
      <xdr:nvCxnSpPr>
        <xdr:cNvPr id="770" name="直線コネクタ 769"/>
        <xdr:cNvCxnSpPr/>
      </xdr:nvCxnSpPr>
      <xdr:spPr>
        <a:xfrm flipV="1">
          <a:off x="14592300" y="142633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771" name="楕円 770"/>
        <xdr:cNvSpPr/>
      </xdr:nvSpPr>
      <xdr:spPr>
        <a:xfrm>
          <a:off x="1365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46989</xdr:rowOff>
    </xdr:to>
    <xdr:cxnSp macro="">
      <xdr:nvCxnSpPr>
        <xdr:cNvPr id="772" name="直線コネクタ 771"/>
        <xdr:cNvCxnSpPr/>
      </xdr:nvCxnSpPr>
      <xdr:spPr>
        <a:xfrm>
          <a:off x="13703300" y="142646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773" name="楕円 772"/>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38100</xdr:rowOff>
    </xdr:to>
    <xdr:cxnSp macro="">
      <xdr:nvCxnSpPr>
        <xdr:cNvPr id="774" name="直線コネクタ 773"/>
        <xdr:cNvCxnSpPr/>
      </xdr:nvCxnSpPr>
      <xdr:spPr>
        <a:xfrm flipV="1">
          <a:off x="12814300" y="14264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73677</xdr:rowOff>
    </xdr:from>
    <xdr:ext cx="405111" cy="259045"/>
    <xdr:sp macro="" textlink="">
      <xdr:nvSpPr>
        <xdr:cNvPr id="775" name="n_1aveValue【消防施設】&#10;有形固定資産減価償却率"/>
        <xdr:cNvSpPr txBox="1"/>
      </xdr:nvSpPr>
      <xdr:spPr>
        <a:xfrm>
          <a:off x="15266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68597</xdr:rowOff>
    </xdr:from>
    <xdr:ext cx="405111" cy="259045"/>
    <xdr:sp macro="" textlink="">
      <xdr:nvSpPr>
        <xdr:cNvPr id="776" name="n_2aveValue【消防施設】&#10;有形固定資産減価償却率"/>
        <xdr:cNvSpPr txBox="1"/>
      </xdr:nvSpPr>
      <xdr:spPr>
        <a:xfrm>
          <a:off x="14389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77" name="n_3aveValue【消防施設】&#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47007</xdr:rowOff>
    </xdr:from>
    <xdr:ext cx="405111" cy="259045"/>
    <xdr:sp macro="" textlink="">
      <xdr:nvSpPr>
        <xdr:cNvPr id="778" name="n_4aveValue【消防施設】&#10;有形固定資産減価償却率"/>
        <xdr:cNvSpPr txBox="1"/>
      </xdr:nvSpPr>
      <xdr:spPr>
        <a:xfrm>
          <a:off x="12611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74947</xdr:rowOff>
    </xdr:from>
    <xdr:ext cx="405111" cy="259045"/>
    <xdr:sp macro="" textlink="">
      <xdr:nvSpPr>
        <xdr:cNvPr id="779" name="n_1mainValue【消防施設】&#10;有形固定資産減価償却率"/>
        <xdr:cNvSpPr txBox="1"/>
      </xdr:nvSpPr>
      <xdr:spPr>
        <a:xfrm>
          <a:off x="15266044" y="1430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88916</xdr:rowOff>
    </xdr:from>
    <xdr:ext cx="405111" cy="259045"/>
    <xdr:sp macro="" textlink="">
      <xdr:nvSpPr>
        <xdr:cNvPr id="780" name="n_2mainValue【消防施設】&#10;有形固定資産減価償却率"/>
        <xdr:cNvSpPr txBox="1"/>
      </xdr:nvSpPr>
      <xdr:spPr>
        <a:xfrm>
          <a:off x="14389744" y="1431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781" name="n_3mainValue【消防施設】&#10;有形固定資産減価償却率"/>
        <xdr:cNvSpPr txBox="1"/>
      </xdr:nvSpPr>
      <xdr:spPr>
        <a:xfrm>
          <a:off x="13500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782" name="n_4mainValue【消防施設】&#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813" name="フローチャート: 判断 812"/>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814" name="フローチャート: 判断 813"/>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815" name="フローチャート: 判断 814"/>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816" name="フローチャート: 判断 815"/>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62982</xdr:rowOff>
    </xdr:from>
    <xdr:to>
      <xdr:col>116</xdr:col>
      <xdr:colOff>114300</xdr:colOff>
      <xdr:row>86</xdr:row>
      <xdr:rowOff>164582</xdr:rowOff>
    </xdr:to>
    <xdr:sp macro="" textlink="">
      <xdr:nvSpPr>
        <xdr:cNvPr id="822" name="楕円 821"/>
        <xdr:cNvSpPr/>
      </xdr:nvSpPr>
      <xdr:spPr>
        <a:xfrm>
          <a:off x="221107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62993</xdr:rowOff>
    </xdr:from>
    <xdr:to>
      <xdr:col>112</xdr:col>
      <xdr:colOff>38100</xdr:colOff>
      <xdr:row>86</xdr:row>
      <xdr:rowOff>164593</xdr:rowOff>
    </xdr:to>
    <xdr:sp macro="" textlink="">
      <xdr:nvSpPr>
        <xdr:cNvPr id="824" name="楕円 823"/>
        <xdr:cNvSpPr/>
      </xdr:nvSpPr>
      <xdr:spPr>
        <a:xfrm>
          <a:off x="21272500" y="14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113782</xdr:rowOff>
    </xdr:from>
    <xdr:to>
      <xdr:col>116</xdr:col>
      <xdr:colOff>63500</xdr:colOff>
      <xdr:row>86</xdr:row>
      <xdr:rowOff>113793</xdr:rowOff>
    </xdr:to>
    <xdr:cxnSp macro="">
      <xdr:nvCxnSpPr>
        <xdr:cNvPr id="825" name="直線コネクタ 824"/>
        <xdr:cNvCxnSpPr/>
      </xdr:nvCxnSpPr>
      <xdr:spPr>
        <a:xfrm flipV="1">
          <a:off x="21323300" y="14858482"/>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63005</xdr:rowOff>
    </xdr:from>
    <xdr:to>
      <xdr:col>107</xdr:col>
      <xdr:colOff>101600</xdr:colOff>
      <xdr:row>86</xdr:row>
      <xdr:rowOff>164605</xdr:rowOff>
    </xdr:to>
    <xdr:sp macro="" textlink="">
      <xdr:nvSpPr>
        <xdr:cNvPr id="826" name="楕円 825"/>
        <xdr:cNvSpPr/>
      </xdr:nvSpPr>
      <xdr:spPr>
        <a:xfrm>
          <a:off x="20383500" y="148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113793</xdr:rowOff>
    </xdr:from>
    <xdr:to>
      <xdr:col>111</xdr:col>
      <xdr:colOff>177800</xdr:colOff>
      <xdr:row>86</xdr:row>
      <xdr:rowOff>113805</xdr:rowOff>
    </xdr:to>
    <xdr:cxnSp macro="">
      <xdr:nvCxnSpPr>
        <xdr:cNvPr id="827" name="直線コネクタ 826"/>
        <xdr:cNvCxnSpPr/>
      </xdr:nvCxnSpPr>
      <xdr:spPr>
        <a:xfrm flipV="1">
          <a:off x="20434300" y="14858493"/>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63012</xdr:rowOff>
    </xdr:from>
    <xdr:to>
      <xdr:col>102</xdr:col>
      <xdr:colOff>165100</xdr:colOff>
      <xdr:row>86</xdr:row>
      <xdr:rowOff>164612</xdr:rowOff>
    </xdr:to>
    <xdr:sp macro="" textlink="">
      <xdr:nvSpPr>
        <xdr:cNvPr id="828" name="楕円 827"/>
        <xdr:cNvSpPr/>
      </xdr:nvSpPr>
      <xdr:spPr>
        <a:xfrm>
          <a:off x="19494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113805</xdr:rowOff>
    </xdr:from>
    <xdr:to>
      <xdr:col>107</xdr:col>
      <xdr:colOff>50800</xdr:colOff>
      <xdr:row>86</xdr:row>
      <xdr:rowOff>113812</xdr:rowOff>
    </xdr:to>
    <xdr:cxnSp macro="">
      <xdr:nvCxnSpPr>
        <xdr:cNvPr id="829" name="直線コネクタ 828"/>
        <xdr:cNvCxnSpPr/>
      </xdr:nvCxnSpPr>
      <xdr:spPr>
        <a:xfrm flipV="1">
          <a:off x="19545300" y="1485850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63019</xdr:rowOff>
    </xdr:from>
    <xdr:to>
      <xdr:col>98</xdr:col>
      <xdr:colOff>38100</xdr:colOff>
      <xdr:row>86</xdr:row>
      <xdr:rowOff>164619</xdr:rowOff>
    </xdr:to>
    <xdr:sp macro="" textlink="">
      <xdr:nvSpPr>
        <xdr:cNvPr id="830" name="楕円 829"/>
        <xdr:cNvSpPr/>
      </xdr:nvSpPr>
      <xdr:spPr>
        <a:xfrm>
          <a:off x="18605500" y="148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113812</xdr:rowOff>
    </xdr:from>
    <xdr:to>
      <xdr:col>102</xdr:col>
      <xdr:colOff>114300</xdr:colOff>
      <xdr:row>86</xdr:row>
      <xdr:rowOff>113819</xdr:rowOff>
    </xdr:to>
    <xdr:cxnSp macro="">
      <xdr:nvCxnSpPr>
        <xdr:cNvPr id="831" name="直線コネクタ 830"/>
        <xdr:cNvCxnSpPr/>
      </xdr:nvCxnSpPr>
      <xdr:spPr>
        <a:xfrm flipV="1">
          <a:off x="18656300" y="1485851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832" name="n_1aveValue【消防施設】&#10;一人当たり面積"/>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833" name="n_2aveValue【消防施設】&#10;一人当たり面積"/>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834" name="n_3aveValue【消防施設】&#10;一人当たり面積"/>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155858</xdr:rowOff>
    </xdr:from>
    <xdr:ext cx="469744" cy="259045"/>
    <xdr:sp macro="" textlink="">
      <xdr:nvSpPr>
        <xdr:cNvPr id="835" name="n_4aveValue【消防施設】&#10;一人当たり面積"/>
        <xdr:cNvSpPr txBox="1"/>
      </xdr:nvSpPr>
      <xdr:spPr>
        <a:xfrm>
          <a:off x="18421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9670</xdr:rowOff>
    </xdr:from>
    <xdr:ext cx="469744" cy="259045"/>
    <xdr:sp macro="" textlink="">
      <xdr:nvSpPr>
        <xdr:cNvPr id="836" name="n_1mainValue【消防施設】&#10;一人当たり面積"/>
        <xdr:cNvSpPr txBox="1"/>
      </xdr:nvSpPr>
      <xdr:spPr>
        <a:xfrm>
          <a:off x="21075727" y="145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9682</xdr:rowOff>
    </xdr:from>
    <xdr:ext cx="469744" cy="259045"/>
    <xdr:sp macro="" textlink="">
      <xdr:nvSpPr>
        <xdr:cNvPr id="837" name="n_2mainValue【消防施設】&#10;一人当たり面積"/>
        <xdr:cNvSpPr txBox="1"/>
      </xdr:nvSpPr>
      <xdr:spPr>
        <a:xfrm>
          <a:off x="20199427" y="1458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9689</xdr:rowOff>
    </xdr:from>
    <xdr:ext cx="469744" cy="259045"/>
    <xdr:sp macro="" textlink="">
      <xdr:nvSpPr>
        <xdr:cNvPr id="838" name="n_3mainValue【消防施設】&#10;一人当たり面積"/>
        <xdr:cNvSpPr txBox="1"/>
      </xdr:nvSpPr>
      <xdr:spPr>
        <a:xfrm>
          <a:off x="19310427" y="1458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9696</xdr:rowOff>
    </xdr:from>
    <xdr:ext cx="469744" cy="259045"/>
    <xdr:sp macro="" textlink="">
      <xdr:nvSpPr>
        <xdr:cNvPr id="839" name="n_4mainValue【消防施設】&#10;一人当たり面積"/>
        <xdr:cNvSpPr txBox="1"/>
      </xdr:nvSpPr>
      <xdr:spPr>
        <a:xfrm>
          <a:off x="18421427" y="1458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2" name="フローチャート: 判断 87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3" name="フローチャート: 判断 87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4" name="フローチャート: 判断 87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5" name="フローチャート: 判断 87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881" name="楕円 880"/>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882"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883" name="楕円 882"/>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120287</xdr:rowOff>
    </xdr:to>
    <xdr:cxnSp macro="">
      <xdr:nvCxnSpPr>
        <xdr:cNvPr id="884" name="直線コネクタ 883"/>
        <xdr:cNvCxnSpPr/>
      </xdr:nvCxnSpPr>
      <xdr:spPr>
        <a:xfrm>
          <a:off x="15481300" y="175657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54792</xdr:rowOff>
    </xdr:from>
    <xdr:to>
      <xdr:col>76</xdr:col>
      <xdr:colOff>165100</xdr:colOff>
      <xdr:row>102</xdr:row>
      <xdr:rowOff>156392</xdr:rowOff>
    </xdr:to>
    <xdr:sp macro="" textlink="">
      <xdr:nvSpPr>
        <xdr:cNvPr id="885" name="楕円 884"/>
        <xdr:cNvSpPr/>
      </xdr:nvSpPr>
      <xdr:spPr>
        <a:xfrm>
          <a:off x="14541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102</xdr:row>
      <xdr:rowOff>105592</xdr:rowOff>
    </xdr:to>
    <xdr:cxnSp macro="">
      <xdr:nvCxnSpPr>
        <xdr:cNvPr id="886" name="直線コネクタ 885"/>
        <xdr:cNvCxnSpPr/>
      </xdr:nvCxnSpPr>
      <xdr:spPr>
        <a:xfrm flipV="1">
          <a:off x="14592300" y="175657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51526</xdr:rowOff>
    </xdr:from>
    <xdr:to>
      <xdr:col>72</xdr:col>
      <xdr:colOff>38100</xdr:colOff>
      <xdr:row>102</xdr:row>
      <xdr:rowOff>153126</xdr:rowOff>
    </xdr:to>
    <xdr:sp macro="" textlink="">
      <xdr:nvSpPr>
        <xdr:cNvPr id="887" name="楕円 886"/>
        <xdr:cNvSpPr/>
      </xdr:nvSpPr>
      <xdr:spPr>
        <a:xfrm>
          <a:off x="1365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102326</xdr:rowOff>
    </xdr:from>
    <xdr:to>
      <xdr:col>76</xdr:col>
      <xdr:colOff>114300</xdr:colOff>
      <xdr:row>102</xdr:row>
      <xdr:rowOff>105592</xdr:rowOff>
    </xdr:to>
    <xdr:cxnSp macro="">
      <xdr:nvCxnSpPr>
        <xdr:cNvPr id="888" name="直線コネクタ 887"/>
        <xdr:cNvCxnSpPr/>
      </xdr:nvCxnSpPr>
      <xdr:spPr>
        <a:xfrm>
          <a:off x="13703300" y="175902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62956</xdr:rowOff>
    </xdr:from>
    <xdr:to>
      <xdr:col>67</xdr:col>
      <xdr:colOff>101600</xdr:colOff>
      <xdr:row>102</xdr:row>
      <xdr:rowOff>164556</xdr:rowOff>
    </xdr:to>
    <xdr:sp macro="" textlink="">
      <xdr:nvSpPr>
        <xdr:cNvPr id="889" name="楕円 888"/>
        <xdr:cNvSpPr/>
      </xdr:nvSpPr>
      <xdr:spPr>
        <a:xfrm>
          <a:off x="12763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102326</xdr:rowOff>
    </xdr:from>
    <xdr:to>
      <xdr:col>71</xdr:col>
      <xdr:colOff>177800</xdr:colOff>
      <xdr:row>102</xdr:row>
      <xdr:rowOff>113756</xdr:rowOff>
    </xdr:to>
    <xdr:cxnSp macro="">
      <xdr:nvCxnSpPr>
        <xdr:cNvPr id="890" name="直線コネクタ 889"/>
        <xdr:cNvCxnSpPr/>
      </xdr:nvCxnSpPr>
      <xdr:spPr>
        <a:xfrm flipV="1">
          <a:off x="12814300" y="175902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1"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2"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3"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4"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145159</xdr:rowOff>
    </xdr:from>
    <xdr:ext cx="405111" cy="259045"/>
    <xdr:sp macro="" textlink="">
      <xdr:nvSpPr>
        <xdr:cNvPr id="895" name="n_1mainValue【庁舎】&#10;有形固定資産減価償却率"/>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1469</xdr:rowOff>
    </xdr:from>
    <xdr:ext cx="405111" cy="259045"/>
    <xdr:sp macro="" textlink="">
      <xdr:nvSpPr>
        <xdr:cNvPr id="896" name="n_2mainValue【庁舎】&#10;有形固定資産減価償却率"/>
        <xdr:cNvSpPr txBox="1"/>
      </xdr:nvSpPr>
      <xdr:spPr>
        <a:xfrm>
          <a:off x="14389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169653</xdr:rowOff>
    </xdr:from>
    <xdr:ext cx="405111" cy="259045"/>
    <xdr:sp macro="" textlink="">
      <xdr:nvSpPr>
        <xdr:cNvPr id="897" name="n_3mainValue【庁舎】&#10;有形固定資産減価償却率"/>
        <xdr:cNvSpPr txBox="1"/>
      </xdr:nvSpPr>
      <xdr:spPr>
        <a:xfrm>
          <a:off x="13500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9633</xdr:rowOff>
    </xdr:from>
    <xdr:ext cx="405111" cy="259045"/>
    <xdr:sp macro="" textlink="">
      <xdr:nvSpPr>
        <xdr:cNvPr id="898" name="n_4mainValue【庁舎】&#10;有形固定資産減価償却率"/>
        <xdr:cNvSpPr txBox="1"/>
      </xdr:nvSpPr>
      <xdr:spPr>
        <a:xfrm>
          <a:off x="12611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91439</xdr:rowOff>
    </xdr:from>
    <xdr:to>
      <xdr:col>116</xdr:col>
      <xdr:colOff>62864</xdr:colOff>
      <xdr:row>108</xdr:row>
      <xdr:rowOff>121920</xdr:rowOff>
    </xdr:to>
    <xdr:cxnSp macro="">
      <xdr:nvCxnSpPr>
        <xdr:cNvPr id="922" name="直線コネクタ 921"/>
        <xdr:cNvCxnSpPr/>
      </xdr:nvCxnSpPr>
      <xdr:spPr>
        <a:xfrm flipV="1">
          <a:off x="22160864" y="18265139"/>
          <a:ext cx="0" cy="37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923"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924" name="直線コネクタ 92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5" name="【庁舎】&#10;一人当たり面積最大値テキスト"/>
        <xdr:cNvSpPr txBox="1"/>
      </xdr:nvSpPr>
      <xdr:spPr>
        <a:xfrm>
          <a:off x="22199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91439</xdr:rowOff>
    </xdr:from>
    <xdr:to>
      <xdr:col>116</xdr:col>
      <xdr:colOff>152400</xdr:colOff>
      <xdr:row>106</xdr:row>
      <xdr:rowOff>91439</xdr:rowOff>
    </xdr:to>
    <xdr:cxnSp macro="">
      <xdr:nvCxnSpPr>
        <xdr:cNvPr id="926" name="直線コネクタ 925"/>
        <xdr:cNvCxnSpPr/>
      </xdr:nvCxnSpPr>
      <xdr:spPr>
        <a:xfrm>
          <a:off x="22072600" y="1826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153815</xdr:rowOff>
    </xdr:from>
    <xdr:ext cx="469744" cy="259045"/>
    <xdr:sp macro="" textlink="">
      <xdr:nvSpPr>
        <xdr:cNvPr id="927" name="【庁舎】&#10;一人当たり面積平均値テキスト"/>
        <xdr:cNvSpPr txBox="1"/>
      </xdr:nvSpPr>
      <xdr:spPr>
        <a:xfrm>
          <a:off x="22199600" y="18327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130938</xdr:rowOff>
    </xdr:from>
    <xdr:to>
      <xdr:col>116</xdr:col>
      <xdr:colOff>114300</xdr:colOff>
      <xdr:row>108</xdr:row>
      <xdr:rowOff>61088</xdr:rowOff>
    </xdr:to>
    <xdr:sp macro="" textlink="">
      <xdr:nvSpPr>
        <xdr:cNvPr id="928" name="フローチャート: 判断 927"/>
        <xdr:cNvSpPr/>
      </xdr:nvSpPr>
      <xdr:spPr>
        <a:xfrm>
          <a:off x="22110700" y="1847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167512</xdr:rowOff>
    </xdr:from>
    <xdr:to>
      <xdr:col>112</xdr:col>
      <xdr:colOff>38100</xdr:colOff>
      <xdr:row>108</xdr:row>
      <xdr:rowOff>97662</xdr:rowOff>
    </xdr:to>
    <xdr:sp macro="" textlink="">
      <xdr:nvSpPr>
        <xdr:cNvPr id="929" name="フローチャート: 判断 928"/>
        <xdr:cNvSpPr/>
      </xdr:nvSpPr>
      <xdr:spPr>
        <a:xfrm>
          <a:off x="21272500" y="185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171323</xdr:rowOff>
    </xdr:from>
    <xdr:to>
      <xdr:col>107</xdr:col>
      <xdr:colOff>101600</xdr:colOff>
      <xdr:row>108</xdr:row>
      <xdr:rowOff>101473</xdr:rowOff>
    </xdr:to>
    <xdr:sp macro="" textlink="">
      <xdr:nvSpPr>
        <xdr:cNvPr id="930" name="フローチャート: 判断 929"/>
        <xdr:cNvSpPr/>
      </xdr:nvSpPr>
      <xdr:spPr>
        <a:xfrm>
          <a:off x="20383500" y="1851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636</xdr:rowOff>
    </xdr:from>
    <xdr:to>
      <xdr:col>102</xdr:col>
      <xdr:colOff>165100</xdr:colOff>
      <xdr:row>108</xdr:row>
      <xdr:rowOff>102236</xdr:rowOff>
    </xdr:to>
    <xdr:sp macro="" textlink="">
      <xdr:nvSpPr>
        <xdr:cNvPr id="931" name="フローチャート: 判断 930"/>
        <xdr:cNvSpPr/>
      </xdr:nvSpPr>
      <xdr:spPr>
        <a:xfrm>
          <a:off x="19494500" y="1851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158369</xdr:rowOff>
    </xdr:from>
    <xdr:to>
      <xdr:col>98</xdr:col>
      <xdr:colOff>38100</xdr:colOff>
      <xdr:row>108</xdr:row>
      <xdr:rowOff>88519</xdr:rowOff>
    </xdr:to>
    <xdr:sp macro="" textlink="">
      <xdr:nvSpPr>
        <xdr:cNvPr id="932" name="フローチャート: 判断 931"/>
        <xdr:cNvSpPr/>
      </xdr:nvSpPr>
      <xdr:spPr>
        <a:xfrm>
          <a:off x="18605500" y="1850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152273</xdr:rowOff>
    </xdr:from>
    <xdr:to>
      <xdr:col>116</xdr:col>
      <xdr:colOff>114300</xdr:colOff>
      <xdr:row>108</xdr:row>
      <xdr:rowOff>82423</xdr:rowOff>
    </xdr:to>
    <xdr:sp macro="" textlink="">
      <xdr:nvSpPr>
        <xdr:cNvPr id="938" name="楕円 937"/>
        <xdr:cNvSpPr/>
      </xdr:nvSpPr>
      <xdr:spPr>
        <a:xfrm>
          <a:off x="22110700" y="184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109364</xdr:rowOff>
    </xdr:from>
    <xdr:ext cx="469744" cy="259045"/>
    <xdr:sp macro="" textlink="">
      <xdr:nvSpPr>
        <xdr:cNvPr id="939" name="【庁舎】&#10;一人当たり面積該当値テキスト"/>
        <xdr:cNvSpPr txBox="1"/>
      </xdr:nvSpPr>
      <xdr:spPr>
        <a:xfrm>
          <a:off x="22199600" y="184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154560</xdr:rowOff>
    </xdr:from>
    <xdr:to>
      <xdr:col>112</xdr:col>
      <xdr:colOff>38100</xdr:colOff>
      <xdr:row>108</xdr:row>
      <xdr:rowOff>84710</xdr:rowOff>
    </xdr:to>
    <xdr:sp macro="" textlink="">
      <xdr:nvSpPr>
        <xdr:cNvPr id="940" name="楕円 939"/>
        <xdr:cNvSpPr/>
      </xdr:nvSpPr>
      <xdr:spPr>
        <a:xfrm>
          <a:off x="21272500" y="184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31623</xdr:rowOff>
    </xdr:from>
    <xdr:to>
      <xdr:col>116</xdr:col>
      <xdr:colOff>63500</xdr:colOff>
      <xdr:row>108</xdr:row>
      <xdr:rowOff>33910</xdr:rowOff>
    </xdr:to>
    <xdr:cxnSp macro="">
      <xdr:nvCxnSpPr>
        <xdr:cNvPr id="941" name="直線コネクタ 940"/>
        <xdr:cNvCxnSpPr/>
      </xdr:nvCxnSpPr>
      <xdr:spPr>
        <a:xfrm flipV="1">
          <a:off x="21323300" y="1854822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140081</xdr:rowOff>
    </xdr:from>
    <xdr:to>
      <xdr:col>107</xdr:col>
      <xdr:colOff>101600</xdr:colOff>
      <xdr:row>108</xdr:row>
      <xdr:rowOff>70231</xdr:rowOff>
    </xdr:to>
    <xdr:sp macro="" textlink="">
      <xdr:nvSpPr>
        <xdr:cNvPr id="942" name="楕円 941"/>
        <xdr:cNvSpPr/>
      </xdr:nvSpPr>
      <xdr:spPr>
        <a:xfrm>
          <a:off x="20383500" y="18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19431</xdr:rowOff>
    </xdr:from>
    <xdr:to>
      <xdr:col>111</xdr:col>
      <xdr:colOff>177800</xdr:colOff>
      <xdr:row>108</xdr:row>
      <xdr:rowOff>33910</xdr:rowOff>
    </xdr:to>
    <xdr:cxnSp macro="">
      <xdr:nvCxnSpPr>
        <xdr:cNvPr id="943" name="直線コネクタ 942"/>
        <xdr:cNvCxnSpPr/>
      </xdr:nvCxnSpPr>
      <xdr:spPr>
        <a:xfrm>
          <a:off x="20434300" y="18536031"/>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142748</xdr:rowOff>
    </xdr:from>
    <xdr:to>
      <xdr:col>102</xdr:col>
      <xdr:colOff>165100</xdr:colOff>
      <xdr:row>108</xdr:row>
      <xdr:rowOff>72898</xdr:rowOff>
    </xdr:to>
    <xdr:sp macro="" textlink="">
      <xdr:nvSpPr>
        <xdr:cNvPr id="944" name="楕円 943"/>
        <xdr:cNvSpPr/>
      </xdr:nvSpPr>
      <xdr:spPr>
        <a:xfrm>
          <a:off x="19494500" y="184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19431</xdr:rowOff>
    </xdr:from>
    <xdr:to>
      <xdr:col>107</xdr:col>
      <xdr:colOff>50800</xdr:colOff>
      <xdr:row>108</xdr:row>
      <xdr:rowOff>22098</xdr:rowOff>
    </xdr:to>
    <xdr:cxnSp macro="">
      <xdr:nvCxnSpPr>
        <xdr:cNvPr id="945" name="直線コネクタ 944"/>
        <xdr:cNvCxnSpPr/>
      </xdr:nvCxnSpPr>
      <xdr:spPr>
        <a:xfrm flipV="1">
          <a:off x="19545300" y="1853603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1778</xdr:rowOff>
    </xdr:from>
    <xdr:to>
      <xdr:col>98</xdr:col>
      <xdr:colOff>38100</xdr:colOff>
      <xdr:row>101</xdr:row>
      <xdr:rowOff>103378</xdr:rowOff>
    </xdr:to>
    <xdr:sp macro="" textlink="">
      <xdr:nvSpPr>
        <xdr:cNvPr id="946" name="楕円 945"/>
        <xdr:cNvSpPr/>
      </xdr:nvSpPr>
      <xdr:spPr>
        <a:xfrm>
          <a:off x="18605500" y="173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52578</xdr:rowOff>
    </xdr:from>
    <xdr:to>
      <xdr:col>102</xdr:col>
      <xdr:colOff>114300</xdr:colOff>
      <xdr:row>108</xdr:row>
      <xdr:rowOff>22098</xdr:rowOff>
    </xdr:to>
    <xdr:cxnSp macro="">
      <xdr:nvCxnSpPr>
        <xdr:cNvPr id="947" name="直線コネクタ 946"/>
        <xdr:cNvCxnSpPr/>
      </xdr:nvCxnSpPr>
      <xdr:spPr>
        <a:xfrm>
          <a:off x="18656300" y="17369028"/>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88789</xdr:rowOff>
    </xdr:from>
    <xdr:ext cx="469744" cy="259045"/>
    <xdr:sp macro="" textlink="">
      <xdr:nvSpPr>
        <xdr:cNvPr id="948" name="n_1aveValue【庁舎】&#10;一人当たり面積"/>
        <xdr:cNvSpPr txBox="1"/>
      </xdr:nvSpPr>
      <xdr:spPr>
        <a:xfrm>
          <a:off x="21075727" y="186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92600</xdr:rowOff>
    </xdr:from>
    <xdr:ext cx="469744" cy="259045"/>
    <xdr:sp macro="" textlink="">
      <xdr:nvSpPr>
        <xdr:cNvPr id="949" name="n_2aveValue【庁舎】&#10;一人当たり面積"/>
        <xdr:cNvSpPr txBox="1"/>
      </xdr:nvSpPr>
      <xdr:spPr>
        <a:xfrm>
          <a:off x="20199427" y="186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93363</xdr:rowOff>
    </xdr:from>
    <xdr:ext cx="469744" cy="259045"/>
    <xdr:sp macro="" textlink="">
      <xdr:nvSpPr>
        <xdr:cNvPr id="950" name="n_3aveValue【庁舎】&#10;一人当たり面積"/>
        <xdr:cNvSpPr txBox="1"/>
      </xdr:nvSpPr>
      <xdr:spPr>
        <a:xfrm>
          <a:off x="19310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79646</xdr:rowOff>
    </xdr:from>
    <xdr:ext cx="469744" cy="259045"/>
    <xdr:sp macro="" textlink="">
      <xdr:nvSpPr>
        <xdr:cNvPr id="951" name="n_4aveValue【庁舎】&#10;一人当たり面積"/>
        <xdr:cNvSpPr txBox="1"/>
      </xdr:nvSpPr>
      <xdr:spPr>
        <a:xfrm>
          <a:off x="18421427" y="185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101237</xdr:rowOff>
    </xdr:from>
    <xdr:ext cx="469744" cy="259045"/>
    <xdr:sp macro="" textlink="">
      <xdr:nvSpPr>
        <xdr:cNvPr id="952" name="n_1mainValue【庁舎】&#10;一人当たり面積"/>
        <xdr:cNvSpPr txBox="1"/>
      </xdr:nvSpPr>
      <xdr:spPr>
        <a:xfrm>
          <a:off x="21075727" y="1827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86758</xdr:rowOff>
    </xdr:from>
    <xdr:ext cx="469744" cy="259045"/>
    <xdr:sp macro="" textlink="">
      <xdr:nvSpPr>
        <xdr:cNvPr id="953" name="n_2mainValue【庁舎】&#10;一人当たり面積"/>
        <xdr:cNvSpPr txBox="1"/>
      </xdr:nvSpPr>
      <xdr:spPr>
        <a:xfrm>
          <a:off x="20199427" y="182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89425</xdr:rowOff>
    </xdr:from>
    <xdr:ext cx="469744" cy="259045"/>
    <xdr:sp macro="" textlink="">
      <xdr:nvSpPr>
        <xdr:cNvPr id="954" name="n_3mainValue【庁舎】&#10;一人当たり面積"/>
        <xdr:cNvSpPr txBox="1"/>
      </xdr:nvSpPr>
      <xdr:spPr>
        <a:xfrm>
          <a:off x="19310427" y="182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119905</xdr:rowOff>
    </xdr:from>
    <xdr:ext cx="469744" cy="259045"/>
    <xdr:sp macro="" textlink="">
      <xdr:nvSpPr>
        <xdr:cNvPr id="955" name="n_4mainValue【庁舎】&#10;一人当たり面積"/>
        <xdr:cNvSpPr txBox="1"/>
      </xdr:nvSpPr>
      <xdr:spPr>
        <a:xfrm>
          <a:off x="18421427" y="1709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時に有形固定資産減価償却率が高くなっている施設は、図書館、市民会館、一般廃棄物処理施設、保健センター・保健所及び消防施設であり、低くなっている施設は体育館・プール、福祉施設及び庁舎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有形固定資産減価償却率が最も高いのは一般廃棄物処理施設の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％である。これは、一般廃棄物最終処分場が建設から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年経過しており、耐用年数を相当期間経過していることが要因である。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図書館、市民会館の有形固定資産減価償却率が類似団体平均と比較して高いのは、施設の大部分が建設から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年以上経過していることが要因となっている。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年度に行われた文化会館大・中ホールの音響機器及び照明設備改修工事等により有形固定資産が増加したため、令和元年度の有形固定資産減価償却率が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％に下がっている。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体育館・プール、福祉施設及び庁舎の有形固定資産減価償却率が類似団体平均と比較して低いのは、建設から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年以内の新しい建物が多いことが要因である。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今後は、公共施設等総合管理計画及び個別施設計画に基づき、予防保全の考え方を取り入れた計画的な維持・補修の実施により、施設の長寿命化を図る。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前年度と同値であるが、令和２年国勢調査において人口が</a:t>
          </a:r>
          <a:r>
            <a:rPr kumimoji="1" lang="en-US" altLang="ja-JP" sz="950">
              <a:latin typeface="ＭＳ Ｐゴシック" panose="020B0600070205080204" pitchFamily="50" charset="-128"/>
              <a:ea typeface="ＭＳ Ｐゴシック" panose="020B0600070205080204" pitchFamily="50" charset="-128"/>
            </a:rPr>
            <a:t>49,968</a:t>
          </a:r>
          <a:r>
            <a:rPr kumimoji="1" lang="ja-JP" altLang="en-US" sz="950">
              <a:latin typeface="ＭＳ Ｐゴシック" panose="020B0600070205080204" pitchFamily="50" charset="-128"/>
              <a:ea typeface="ＭＳ Ｐゴシック" panose="020B0600070205080204" pitchFamily="50" charset="-128"/>
            </a:rPr>
            <a:t>人に減少したことにより、令和２年度の市町村類型がこれまでの</a:t>
          </a:r>
          <a:r>
            <a:rPr kumimoji="1" lang="en-US" altLang="ja-JP" sz="950">
              <a:latin typeface="ＭＳ Ｐゴシック" panose="020B0600070205080204" pitchFamily="50" charset="-128"/>
              <a:ea typeface="ＭＳ Ｐゴシック" panose="020B0600070205080204" pitchFamily="50" charset="-128"/>
            </a:rPr>
            <a:t>Ⅱ</a:t>
          </a:r>
          <a:r>
            <a:rPr kumimoji="1" lang="ja-JP" altLang="en-US" sz="950">
              <a:latin typeface="ＭＳ Ｐゴシック" panose="020B0600070205080204" pitchFamily="50" charset="-128"/>
              <a:ea typeface="ＭＳ Ｐゴシック" panose="020B0600070205080204" pitchFamily="50" charset="-128"/>
            </a:rPr>
            <a:t>－１から</a:t>
          </a:r>
          <a:r>
            <a:rPr kumimoji="1" lang="en-US" altLang="ja-JP" sz="950">
              <a:latin typeface="ＭＳ Ｐゴシック" panose="020B0600070205080204" pitchFamily="50" charset="-128"/>
              <a:ea typeface="ＭＳ Ｐゴシック" panose="020B0600070205080204" pitchFamily="50" charset="-128"/>
            </a:rPr>
            <a:t>Ⅰ</a:t>
          </a:r>
          <a:r>
            <a:rPr kumimoji="1" lang="ja-JP" altLang="en-US" sz="950">
              <a:latin typeface="ＭＳ Ｐゴシック" panose="020B0600070205080204" pitchFamily="50" charset="-128"/>
              <a:ea typeface="ＭＳ Ｐゴシック" panose="020B0600070205080204" pitchFamily="50" charset="-128"/>
            </a:rPr>
            <a:t>－１へ変更となり、類似団体平均を上回る結果となった。</a:t>
          </a:r>
        </a:p>
        <a:p>
          <a:r>
            <a:rPr kumimoji="1" lang="ja-JP" altLang="en-US" sz="950">
              <a:latin typeface="ＭＳ Ｐゴシック" panose="020B0600070205080204" pitchFamily="50" charset="-128"/>
              <a:ea typeface="ＭＳ Ｐゴシック" panose="020B0600070205080204" pitchFamily="50" charset="-128"/>
            </a:rPr>
            <a:t>　今後は、能代火力発電所３号機や風力発電設備の建設による償却資産増に伴う固定資産税の増加により、税収が一時的に増加するものの、長期的には人口減少等により減少していくものと考えられる。</a:t>
          </a:r>
        </a:p>
        <a:p>
          <a:r>
            <a:rPr kumimoji="1" lang="ja-JP" altLang="en-US" sz="950">
              <a:latin typeface="ＭＳ Ｐゴシック" panose="020B0600070205080204" pitchFamily="50" charset="-128"/>
              <a:ea typeface="ＭＳ Ｐゴシック" panose="020B0600070205080204" pitchFamily="50" charset="-128"/>
            </a:rPr>
            <a:t>　歳出では、予算編成の段階で経常経費を原則的に前年度以下に削減するなど、徹底的な見直しを実施する。歳入では、税収の増加に向けて、農業・木材産業など基幹産業の振興、企業誘致の取組み強化、起業のための環境づくり、再生可能エネルギー等の新たな産業創出を通じた雇用の場の確保など、若者の定住につながるような個別施策を幅広く展開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比率の分母の要素である普通交付税や地方消費税交付金等の歳入の増により、前年度から０．３％減少したものの、類似団体平均を上回る結果となった。</a:t>
          </a:r>
        </a:p>
        <a:p>
          <a:r>
            <a:rPr kumimoji="1" lang="ja-JP" altLang="en-US" sz="1100">
              <a:latin typeface="ＭＳ Ｐゴシック" panose="020B0600070205080204" pitchFamily="50" charset="-128"/>
              <a:ea typeface="ＭＳ Ｐゴシック" panose="020B0600070205080204" pitchFamily="50" charset="-128"/>
            </a:rPr>
            <a:t>　歳入については今後、能代火力発電所３号機や風力発電設備の建設による償却資産増に伴う固定資産税の増加等が見込まれるが、歳出では、道の駅ふたつい整備事業や能代山本広域市町村圏組合で予定されている一般廃棄物処理施設建設に伴う大幅な公債費の増加が見込まれる。</a:t>
          </a:r>
        </a:p>
        <a:p>
          <a:r>
            <a:rPr kumimoji="1" lang="ja-JP" altLang="en-US" sz="1100">
              <a:latin typeface="ＭＳ Ｐゴシック" panose="020B0600070205080204" pitchFamily="50" charset="-128"/>
              <a:ea typeface="ＭＳ Ｐゴシック" panose="020B0600070205080204" pitchFamily="50" charset="-128"/>
            </a:rPr>
            <a:t>　特に歳入では、市税等の一般財源の確保に努め、歳出では、予算編成の段階で経常経費を原則的に前年度以下に削減するなどの取り組みを進めることにより、現在の水準を維持するよう努める。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132262</xdr:rowOff>
    </xdr:from>
    <xdr:to>
      <xdr:col>23</xdr:col>
      <xdr:colOff>133350</xdr:colOff>
      <xdr:row>60</xdr:row>
      <xdr:rowOff>142603</xdr:rowOff>
    </xdr:to>
    <xdr:cxnSp macro="">
      <xdr:nvCxnSpPr>
        <xdr:cNvPr id="134" name="直線コネクタ 133"/>
        <xdr:cNvCxnSpPr/>
      </xdr:nvCxnSpPr>
      <xdr:spPr>
        <a:xfrm flipV="1">
          <a:off x="4114800" y="1041926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87449</xdr:rowOff>
    </xdr:from>
    <xdr:to>
      <xdr:col>19</xdr:col>
      <xdr:colOff>133350</xdr:colOff>
      <xdr:row>60</xdr:row>
      <xdr:rowOff>142603</xdr:rowOff>
    </xdr:to>
    <xdr:cxnSp macro="">
      <xdr:nvCxnSpPr>
        <xdr:cNvPr id="137" name="直線コネクタ 136"/>
        <xdr:cNvCxnSpPr/>
      </xdr:nvCxnSpPr>
      <xdr:spPr>
        <a:xfrm>
          <a:off x="3225800" y="103744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148426</xdr:rowOff>
    </xdr:from>
    <xdr:ext cx="736600" cy="259045"/>
    <xdr:sp macro="" textlink="">
      <xdr:nvSpPr>
        <xdr:cNvPr id="139" name="テキスト ボックス 138"/>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87449</xdr:rowOff>
    </xdr:to>
    <xdr:cxnSp macro="">
      <xdr:nvCxnSpPr>
        <xdr:cNvPr id="140" name="直線コネクタ 139"/>
        <xdr:cNvCxnSpPr/>
      </xdr:nvCxnSpPr>
      <xdr:spPr>
        <a:xfrm>
          <a:off x="2336800" y="103192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32294</xdr:rowOff>
    </xdr:to>
    <xdr:cxnSp macro="">
      <xdr:nvCxnSpPr>
        <xdr:cNvPr id="143" name="直線コネクタ 142"/>
        <xdr:cNvCxnSpPr/>
      </xdr:nvCxnSpPr>
      <xdr:spPr>
        <a:xfrm>
          <a:off x="1447800" y="103158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78212</xdr:rowOff>
    </xdr:from>
    <xdr:ext cx="762000" cy="259045"/>
    <xdr:sp macro="" textlink="">
      <xdr:nvSpPr>
        <xdr:cNvPr id="145" name="テキスト ボックス 144"/>
        <xdr:cNvSpPr txBox="1"/>
      </xdr:nvSpPr>
      <xdr:spPr>
        <a:xfrm>
          <a:off x="1955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69142</xdr:rowOff>
    </xdr:from>
    <xdr:ext cx="762000" cy="259045"/>
    <xdr:sp macro="" textlink="">
      <xdr:nvSpPr>
        <xdr:cNvPr id="147" name="テキスト ボックス 146"/>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81462</xdr:rowOff>
    </xdr:from>
    <xdr:to>
      <xdr:col>23</xdr:col>
      <xdr:colOff>184150</xdr:colOff>
      <xdr:row>61</xdr:row>
      <xdr:rowOff>11612</xdr:rowOff>
    </xdr:to>
    <xdr:sp macro="" textlink="">
      <xdr:nvSpPr>
        <xdr:cNvPr id="153" name="楕円 152"/>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53539</xdr:rowOff>
    </xdr:from>
    <xdr:ext cx="762000" cy="259045"/>
    <xdr:sp macro="" textlink="">
      <xdr:nvSpPr>
        <xdr:cNvPr id="154" name="財政構造の弾力性該当値テキスト"/>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7" name="楕円 156"/>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8" name="テキスト ボックス 157"/>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9" name="楕円 158"/>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60" name="テキスト ボックス 159"/>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149497</xdr:rowOff>
    </xdr:from>
    <xdr:to>
      <xdr:col>7</xdr:col>
      <xdr:colOff>31750</xdr:colOff>
      <xdr:row>60</xdr:row>
      <xdr:rowOff>79647</xdr:rowOff>
    </xdr:to>
    <xdr:sp macro="" textlink="">
      <xdr:nvSpPr>
        <xdr:cNvPr id="161" name="楕円 160"/>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64424</xdr:rowOff>
    </xdr:from>
    <xdr:ext cx="762000" cy="259045"/>
    <xdr:sp macro="" textlink="">
      <xdr:nvSpPr>
        <xdr:cNvPr id="162" name="テキスト ボックス 161"/>
        <xdr:cNvSpPr txBox="1"/>
      </xdr:nvSpPr>
      <xdr:spPr>
        <a:xfrm>
          <a:off x="1066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類似団体平均は下回ったものの、前年度から</a:t>
          </a:r>
          <a:r>
            <a:rPr kumimoji="1" lang="en-US" altLang="ja-JP" sz="950">
              <a:latin typeface="ＭＳ Ｐゴシック" panose="020B0600070205080204" pitchFamily="50" charset="-128"/>
              <a:ea typeface="ＭＳ Ｐゴシック" panose="020B0600070205080204" pitchFamily="50" charset="-128"/>
            </a:rPr>
            <a:t>12,884</a:t>
          </a:r>
          <a:r>
            <a:rPr kumimoji="1" lang="ja-JP" altLang="en-US" sz="950">
              <a:latin typeface="ＭＳ Ｐゴシック" panose="020B0600070205080204" pitchFamily="50" charset="-128"/>
              <a:ea typeface="ＭＳ Ｐゴシック" panose="020B0600070205080204" pitchFamily="50" charset="-128"/>
            </a:rPr>
            <a:t>円増加した。</a:t>
          </a:r>
        </a:p>
        <a:p>
          <a:r>
            <a:rPr kumimoji="1" lang="ja-JP" altLang="en-US" sz="950">
              <a:latin typeface="ＭＳ Ｐゴシック" panose="020B0600070205080204" pitchFamily="50" charset="-128"/>
              <a:ea typeface="ＭＳ Ｐゴシック" panose="020B0600070205080204" pitchFamily="50" charset="-128"/>
            </a:rPr>
            <a:t>　人件費は、会計年度任用職員制度への移行により、決算額が前年度から</a:t>
          </a:r>
          <a:r>
            <a:rPr kumimoji="1" lang="en-US" altLang="ja-JP" sz="950">
              <a:latin typeface="ＭＳ Ｐゴシック" panose="020B0600070205080204" pitchFamily="50" charset="-128"/>
              <a:ea typeface="ＭＳ Ｐゴシック" panose="020B0600070205080204" pitchFamily="50" charset="-128"/>
            </a:rPr>
            <a:t>603,998</a:t>
          </a:r>
          <a:r>
            <a:rPr kumimoji="1" lang="ja-JP" altLang="en-US" sz="950">
              <a:latin typeface="ＭＳ Ｐゴシック" panose="020B0600070205080204" pitchFamily="50" charset="-128"/>
              <a:ea typeface="ＭＳ Ｐゴシック" panose="020B0600070205080204" pitchFamily="50" charset="-128"/>
            </a:rPr>
            <a:t>千円の増となった。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物件費は、プレミアム付き商品券発行事業費等の新規事業による増があったものの、会計年度任用職員制度への移行により賃金が皆減となったことで、決算額が前年度から</a:t>
          </a:r>
          <a:r>
            <a:rPr kumimoji="1" lang="en-US" altLang="ja-JP" sz="950">
              <a:latin typeface="ＭＳ Ｐゴシック" panose="020B0600070205080204" pitchFamily="50" charset="-128"/>
              <a:ea typeface="ＭＳ Ｐゴシック" panose="020B0600070205080204" pitchFamily="50" charset="-128"/>
            </a:rPr>
            <a:t>147,362</a:t>
          </a:r>
          <a:r>
            <a:rPr kumimoji="1" lang="ja-JP" altLang="en-US" sz="950">
              <a:latin typeface="ＭＳ Ｐゴシック" panose="020B0600070205080204" pitchFamily="50" charset="-128"/>
              <a:ea typeface="ＭＳ Ｐゴシック" panose="020B0600070205080204" pitchFamily="50" charset="-128"/>
            </a:rPr>
            <a:t>千円の減となった。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維持補修費は、除排雪対策費等の増により、決算額が前年度から</a:t>
          </a:r>
          <a:r>
            <a:rPr kumimoji="1" lang="en-US" altLang="ja-JP" sz="950">
              <a:latin typeface="ＭＳ Ｐゴシック" panose="020B0600070205080204" pitchFamily="50" charset="-128"/>
              <a:ea typeface="ＭＳ Ｐゴシック" panose="020B0600070205080204" pitchFamily="50" charset="-128"/>
            </a:rPr>
            <a:t>87,138</a:t>
          </a:r>
          <a:r>
            <a:rPr kumimoji="1" lang="ja-JP" altLang="en-US" sz="950">
              <a:latin typeface="ＭＳ Ｐゴシック" panose="020B0600070205080204" pitchFamily="50" charset="-128"/>
              <a:ea typeface="ＭＳ Ｐゴシック" panose="020B0600070205080204" pitchFamily="50" charset="-128"/>
            </a:rPr>
            <a:t>千円の増となった。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これらのことから、全体では決算額が</a:t>
          </a:r>
          <a:r>
            <a:rPr kumimoji="1" lang="en-US" altLang="ja-JP" sz="950">
              <a:latin typeface="ＭＳ Ｐゴシック" panose="020B0600070205080204" pitchFamily="50" charset="-128"/>
              <a:ea typeface="ＭＳ Ｐゴシック" panose="020B0600070205080204" pitchFamily="50" charset="-128"/>
            </a:rPr>
            <a:t>543,774</a:t>
          </a:r>
          <a:r>
            <a:rPr kumimoji="1" lang="ja-JP" altLang="en-US" sz="950">
              <a:latin typeface="ＭＳ Ｐゴシック" panose="020B0600070205080204" pitchFamily="50" charset="-128"/>
              <a:ea typeface="ＭＳ Ｐゴシック" panose="020B0600070205080204" pitchFamily="50" charset="-128"/>
            </a:rPr>
            <a:t>千円の増となり、人口が</a:t>
          </a:r>
          <a:r>
            <a:rPr kumimoji="1" lang="en-US" altLang="ja-JP" sz="950">
              <a:latin typeface="ＭＳ Ｐゴシック" panose="020B0600070205080204" pitchFamily="50" charset="-128"/>
              <a:ea typeface="ＭＳ Ｐゴシック" panose="020B0600070205080204" pitchFamily="50" charset="-128"/>
            </a:rPr>
            <a:t>874</a:t>
          </a:r>
          <a:r>
            <a:rPr kumimoji="1" lang="ja-JP" altLang="en-US" sz="950">
              <a:latin typeface="ＭＳ Ｐゴシック" panose="020B0600070205080204" pitchFamily="50" charset="-128"/>
              <a:ea typeface="ＭＳ Ｐゴシック" panose="020B0600070205080204" pitchFamily="50" charset="-128"/>
            </a:rPr>
            <a:t>人減少したこともあり、一人当たりの費用が増加した。</a:t>
          </a:r>
        </a:p>
        <a:p>
          <a:r>
            <a:rPr kumimoji="1" lang="ja-JP" altLang="en-US" sz="950">
              <a:latin typeface="ＭＳ Ｐゴシック" panose="020B0600070205080204" pitchFamily="50" charset="-128"/>
              <a:ea typeface="ＭＳ Ｐゴシック" panose="020B0600070205080204" pitchFamily="50" charset="-128"/>
            </a:rPr>
            <a:t>　今後、老朽化した公共施設の維持補修が見込まれることから、能代市公共施設等総合管理計画並びに個別施設計画に基づき、予防保全の考え方を取り入れた計画的な維持・補修の実施により、施設の長寿命化を図りながら、現在の水準を維持するよう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149709</xdr:rowOff>
    </xdr:from>
    <xdr:to>
      <xdr:col>23</xdr:col>
      <xdr:colOff>133350</xdr:colOff>
      <xdr:row>83</xdr:row>
      <xdr:rowOff>9348</xdr:rowOff>
    </xdr:to>
    <xdr:cxnSp macro="">
      <xdr:nvCxnSpPr>
        <xdr:cNvPr id="194" name="直線コネクタ 193"/>
        <xdr:cNvCxnSpPr/>
      </xdr:nvCxnSpPr>
      <xdr:spPr>
        <a:xfrm>
          <a:off x="4114800" y="14208609"/>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145349</xdr:rowOff>
    </xdr:from>
    <xdr:to>
      <xdr:col>19</xdr:col>
      <xdr:colOff>133350</xdr:colOff>
      <xdr:row>82</xdr:row>
      <xdr:rowOff>149709</xdr:rowOff>
    </xdr:to>
    <xdr:cxnSp macro="">
      <xdr:nvCxnSpPr>
        <xdr:cNvPr id="197" name="直線コネクタ 196"/>
        <xdr:cNvCxnSpPr/>
      </xdr:nvCxnSpPr>
      <xdr:spPr>
        <a:xfrm>
          <a:off x="3225800" y="1420424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31032</xdr:rowOff>
    </xdr:from>
    <xdr:ext cx="736600" cy="259045"/>
    <xdr:sp macro="" textlink="">
      <xdr:nvSpPr>
        <xdr:cNvPr id="199" name="テキスト ボックス 198"/>
        <xdr:cNvSpPr txBox="1"/>
      </xdr:nvSpPr>
      <xdr:spPr>
        <a:xfrm>
          <a:off x="3733800" y="142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140974</xdr:rowOff>
    </xdr:from>
    <xdr:to>
      <xdr:col>15</xdr:col>
      <xdr:colOff>82550</xdr:colOff>
      <xdr:row>82</xdr:row>
      <xdr:rowOff>145349</xdr:rowOff>
    </xdr:to>
    <xdr:cxnSp macro="">
      <xdr:nvCxnSpPr>
        <xdr:cNvPr id="200" name="直線コネクタ 199"/>
        <xdr:cNvCxnSpPr/>
      </xdr:nvCxnSpPr>
      <xdr:spPr>
        <a:xfrm>
          <a:off x="2336800" y="14199874"/>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20789</xdr:rowOff>
    </xdr:from>
    <xdr:ext cx="762000" cy="259045"/>
    <xdr:sp macro="" textlink="">
      <xdr:nvSpPr>
        <xdr:cNvPr id="202" name="テキスト ボックス 201"/>
        <xdr:cNvSpPr txBox="1"/>
      </xdr:nvSpPr>
      <xdr:spPr>
        <a:xfrm>
          <a:off x="2844800" y="14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129524</xdr:rowOff>
    </xdr:from>
    <xdr:to>
      <xdr:col>11</xdr:col>
      <xdr:colOff>31750</xdr:colOff>
      <xdr:row>82</xdr:row>
      <xdr:rowOff>140974</xdr:rowOff>
    </xdr:to>
    <xdr:cxnSp macro="">
      <xdr:nvCxnSpPr>
        <xdr:cNvPr id="203" name="直線コネクタ 202"/>
        <xdr:cNvCxnSpPr/>
      </xdr:nvCxnSpPr>
      <xdr:spPr>
        <a:xfrm>
          <a:off x="1447800" y="14188424"/>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19316</xdr:rowOff>
    </xdr:from>
    <xdr:ext cx="762000" cy="259045"/>
    <xdr:sp macro="" textlink="">
      <xdr:nvSpPr>
        <xdr:cNvPr id="205" name="テキスト ボックス 204"/>
        <xdr:cNvSpPr txBox="1"/>
      </xdr:nvSpPr>
      <xdr:spPr>
        <a:xfrm>
          <a:off x="1955800" y="142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8813</xdr:rowOff>
    </xdr:from>
    <xdr:ext cx="762000" cy="259045"/>
    <xdr:sp macro="" textlink="">
      <xdr:nvSpPr>
        <xdr:cNvPr id="207" name="テキスト ボックス 206"/>
        <xdr:cNvSpPr txBox="1"/>
      </xdr:nvSpPr>
      <xdr:spPr>
        <a:xfrm>
          <a:off x="1066800" y="1423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129998</xdr:rowOff>
    </xdr:from>
    <xdr:to>
      <xdr:col>23</xdr:col>
      <xdr:colOff>184150</xdr:colOff>
      <xdr:row>83</xdr:row>
      <xdr:rowOff>60148</xdr:rowOff>
    </xdr:to>
    <xdr:sp macro="" textlink="">
      <xdr:nvSpPr>
        <xdr:cNvPr id="213" name="楕円 212"/>
        <xdr:cNvSpPr/>
      </xdr:nvSpPr>
      <xdr:spPr>
        <a:xfrm>
          <a:off x="4902200" y="141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51275</xdr:rowOff>
    </xdr:from>
    <xdr:ext cx="762000" cy="259045"/>
    <xdr:sp macro="" textlink="">
      <xdr:nvSpPr>
        <xdr:cNvPr id="214" name="人件費・物件費等の状況該当値テキスト"/>
        <xdr:cNvSpPr txBox="1"/>
      </xdr:nvSpPr>
      <xdr:spPr>
        <a:xfrm>
          <a:off x="5041900" y="1411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98909</xdr:rowOff>
    </xdr:from>
    <xdr:to>
      <xdr:col>19</xdr:col>
      <xdr:colOff>184150</xdr:colOff>
      <xdr:row>83</xdr:row>
      <xdr:rowOff>29059</xdr:rowOff>
    </xdr:to>
    <xdr:sp macro="" textlink="">
      <xdr:nvSpPr>
        <xdr:cNvPr id="215" name="楕円 214"/>
        <xdr:cNvSpPr/>
      </xdr:nvSpPr>
      <xdr:spPr>
        <a:xfrm>
          <a:off x="4064000" y="141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39236</xdr:rowOff>
    </xdr:from>
    <xdr:ext cx="736600" cy="259045"/>
    <xdr:sp macro="" textlink="">
      <xdr:nvSpPr>
        <xdr:cNvPr id="216" name="テキスト ボックス 215"/>
        <xdr:cNvSpPr txBox="1"/>
      </xdr:nvSpPr>
      <xdr:spPr>
        <a:xfrm>
          <a:off x="3733800" y="1392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94549</xdr:rowOff>
    </xdr:from>
    <xdr:to>
      <xdr:col>15</xdr:col>
      <xdr:colOff>133350</xdr:colOff>
      <xdr:row>83</xdr:row>
      <xdr:rowOff>24699</xdr:rowOff>
    </xdr:to>
    <xdr:sp macro="" textlink="">
      <xdr:nvSpPr>
        <xdr:cNvPr id="217" name="楕円 216"/>
        <xdr:cNvSpPr/>
      </xdr:nvSpPr>
      <xdr:spPr>
        <a:xfrm>
          <a:off x="3175000" y="141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34876</xdr:rowOff>
    </xdr:from>
    <xdr:ext cx="762000" cy="259045"/>
    <xdr:sp macro="" textlink="">
      <xdr:nvSpPr>
        <xdr:cNvPr id="218" name="テキスト ボックス 217"/>
        <xdr:cNvSpPr txBox="1"/>
      </xdr:nvSpPr>
      <xdr:spPr>
        <a:xfrm>
          <a:off x="2844800" y="139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90174</xdr:rowOff>
    </xdr:from>
    <xdr:to>
      <xdr:col>11</xdr:col>
      <xdr:colOff>82550</xdr:colOff>
      <xdr:row>83</xdr:row>
      <xdr:rowOff>20324</xdr:rowOff>
    </xdr:to>
    <xdr:sp macro="" textlink="">
      <xdr:nvSpPr>
        <xdr:cNvPr id="219" name="楕円 218"/>
        <xdr:cNvSpPr/>
      </xdr:nvSpPr>
      <xdr:spPr>
        <a:xfrm>
          <a:off x="2286000" y="141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30501</xdr:rowOff>
    </xdr:from>
    <xdr:ext cx="762000" cy="259045"/>
    <xdr:sp macro="" textlink="">
      <xdr:nvSpPr>
        <xdr:cNvPr id="220" name="テキスト ボックス 219"/>
        <xdr:cNvSpPr txBox="1"/>
      </xdr:nvSpPr>
      <xdr:spPr>
        <a:xfrm>
          <a:off x="1955800" y="1391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78724</xdr:rowOff>
    </xdr:from>
    <xdr:to>
      <xdr:col>7</xdr:col>
      <xdr:colOff>31750</xdr:colOff>
      <xdr:row>83</xdr:row>
      <xdr:rowOff>8874</xdr:rowOff>
    </xdr:to>
    <xdr:sp macro="" textlink="">
      <xdr:nvSpPr>
        <xdr:cNvPr id="221" name="楕円 220"/>
        <xdr:cNvSpPr/>
      </xdr:nvSpPr>
      <xdr:spPr>
        <a:xfrm>
          <a:off x="1397000" y="141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19051</xdr:rowOff>
    </xdr:from>
    <xdr:ext cx="762000" cy="259045"/>
    <xdr:sp macro="" textlink="">
      <xdr:nvSpPr>
        <xdr:cNvPr id="222" name="テキスト ボックス 221"/>
        <xdr:cNvSpPr txBox="1"/>
      </xdr:nvSpPr>
      <xdr:spPr>
        <a:xfrm>
          <a:off x="1066800" y="13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令和２年度のラスパイレス指数は９６．１と前年度と比較して０．３ポイント減少しており、給与水準は類似団体平均や全国平均より低くなっている。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今後も引き続き民間給与実態調査に基づく県人事委員会の勧告に準拠し、地域経済への影響なども勘案した上で民間給与との均衡を図る。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76805</xdr:rowOff>
    </xdr:to>
    <xdr:cxnSp macro="">
      <xdr:nvCxnSpPr>
        <xdr:cNvPr id="258" name="直線コネクタ 257"/>
        <xdr:cNvCxnSpPr/>
      </xdr:nvCxnSpPr>
      <xdr:spPr>
        <a:xfrm flipV="1">
          <a:off x="16179800" y="144441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99786</xdr:rowOff>
    </xdr:to>
    <xdr:cxnSp macro="">
      <xdr:nvCxnSpPr>
        <xdr:cNvPr id="261" name="直線コネクタ 260"/>
        <xdr:cNvCxnSpPr/>
      </xdr:nvCxnSpPr>
      <xdr:spPr>
        <a:xfrm flipV="1">
          <a:off x="15290800" y="144786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3" name="テキスト ボックス 26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4" name="直線コネクタ 263"/>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99786</xdr:rowOff>
    </xdr:to>
    <xdr:cxnSp macro="">
      <xdr:nvCxnSpPr>
        <xdr:cNvPr id="267" name="直線コネクタ 266"/>
        <xdr:cNvCxnSpPr/>
      </xdr:nvCxnSpPr>
      <xdr:spPr>
        <a:xfrm>
          <a:off x="13512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79" name="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80" name="テキスト ボックス 279"/>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1" name="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2" name="テキスト ボックス 281"/>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3" name="楕円 282"/>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4" name="テキスト ボックス 283"/>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令和２年度における人口千人当たりの普通会計職員数は７．７２人となっており、全国平均より少ない職員数となっている。</a:t>
          </a:r>
        </a:p>
        <a:p>
          <a:r>
            <a:rPr kumimoji="1" lang="ja-JP" altLang="en-US" sz="1300">
              <a:latin typeface="ＭＳ Ｐゴシック" panose="020B0600070205080204" pitchFamily="50" charset="-128"/>
              <a:ea typeface="ＭＳ Ｐゴシック" panose="020B0600070205080204" pitchFamily="50" charset="-128"/>
            </a:rPr>
            <a:t>　市の第３次定員適正化計画では、計画最終年度である令和４年度の目標職員数を４３１名としており、令和３年４月の職員数は計画と同数となっている。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今後も引き続き、事務事業及び組織機構の見直しや自治体ＤＸの推進による業務改革の導入、業務の委託化、民営化等の推進により定員の適正化を図る。 </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163285</xdr:rowOff>
    </xdr:from>
    <xdr:to>
      <xdr:col>81</xdr:col>
      <xdr:colOff>44450</xdr:colOff>
      <xdr:row>61</xdr:row>
      <xdr:rowOff>17114</xdr:rowOff>
    </xdr:to>
    <xdr:cxnSp macro="">
      <xdr:nvCxnSpPr>
        <xdr:cNvPr id="323" name="直線コネクタ 322"/>
        <xdr:cNvCxnSpPr/>
      </xdr:nvCxnSpPr>
      <xdr:spPr>
        <a:xfrm>
          <a:off x="16179800" y="1045028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144901</xdr:rowOff>
    </xdr:from>
    <xdr:to>
      <xdr:col>77</xdr:col>
      <xdr:colOff>44450</xdr:colOff>
      <xdr:row>60</xdr:row>
      <xdr:rowOff>163285</xdr:rowOff>
    </xdr:to>
    <xdr:cxnSp macro="">
      <xdr:nvCxnSpPr>
        <xdr:cNvPr id="326" name="直線コネクタ 325"/>
        <xdr:cNvCxnSpPr/>
      </xdr:nvCxnSpPr>
      <xdr:spPr>
        <a:xfrm>
          <a:off x="15290800" y="10431901"/>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28" name="テキスト ボックス 327"/>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116175</xdr:rowOff>
    </xdr:from>
    <xdr:to>
      <xdr:col>72</xdr:col>
      <xdr:colOff>203200</xdr:colOff>
      <xdr:row>60</xdr:row>
      <xdr:rowOff>144901</xdr:rowOff>
    </xdr:to>
    <xdr:cxnSp macro="">
      <xdr:nvCxnSpPr>
        <xdr:cNvPr id="329" name="直線コネクタ 328"/>
        <xdr:cNvCxnSpPr/>
      </xdr:nvCxnSpPr>
      <xdr:spPr>
        <a:xfrm>
          <a:off x="14401800" y="1040317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1" name="テキスト ボックス 330"/>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112728</xdr:rowOff>
    </xdr:from>
    <xdr:to>
      <xdr:col>68</xdr:col>
      <xdr:colOff>152400</xdr:colOff>
      <xdr:row>60</xdr:row>
      <xdr:rowOff>116175</xdr:rowOff>
    </xdr:to>
    <xdr:cxnSp macro="">
      <xdr:nvCxnSpPr>
        <xdr:cNvPr id="332" name="直線コネクタ 331"/>
        <xdr:cNvCxnSpPr/>
      </xdr:nvCxnSpPr>
      <xdr:spPr>
        <a:xfrm>
          <a:off x="13512800" y="1039972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4" name="テキスト ボックス 333"/>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6" name="テキスト ボックス 335"/>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137764</xdr:rowOff>
    </xdr:from>
    <xdr:to>
      <xdr:col>81</xdr:col>
      <xdr:colOff>95250</xdr:colOff>
      <xdr:row>61</xdr:row>
      <xdr:rowOff>67914</xdr:rowOff>
    </xdr:to>
    <xdr:sp macro="" textlink="">
      <xdr:nvSpPr>
        <xdr:cNvPr id="342" name="楕円 341"/>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154291</xdr:rowOff>
    </xdr:from>
    <xdr:ext cx="762000" cy="259045"/>
    <xdr:sp macro="" textlink="">
      <xdr:nvSpPr>
        <xdr:cNvPr id="343" name="定員管理の状況該当値テキスト"/>
        <xdr:cNvSpPr txBox="1"/>
      </xdr:nvSpPr>
      <xdr:spPr>
        <a:xfrm>
          <a:off x="17106900" y="102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112485</xdr:rowOff>
    </xdr:from>
    <xdr:to>
      <xdr:col>77</xdr:col>
      <xdr:colOff>95250</xdr:colOff>
      <xdr:row>61</xdr:row>
      <xdr:rowOff>42635</xdr:rowOff>
    </xdr:to>
    <xdr:sp macro="" textlink="">
      <xdr:nvSpPr>
        <xdr:cNvPr id="344" name="楕円 343"/>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52812</xdr:rowOff>
    </xdr:from>
    <xdr:ext cx="736600" cy="259045"/>
    <xdr:sp macro="" textlink="">
      <xdr:nvSpPr>
        <xdr:cNvPr id="345" name="テキスト ボックス 344"/>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94101</xdr:rowOff>
    </xdr:from>
    <xdr:to>
      <xdr:col>73</xdr:col>
      <xdr:colOff>44450</xdr:colOff>
      <xdr:row>61</xdr:row>
      <xdr:rowOff>24251</xdr:rowOff>
    </xdr:to>
    <xdr:sp macro="" textlink="">
      <xdr:nvSpPr>
        <xdr:cNvPr id="346" name="楕円 345"/>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34428</xdr:rowOff>
    </xdr:from>
    <xdr:ext cx="762000" cy="259045"/>
    <xdr:sp macro="" textlink="">
      <xdr:nvSpPr>
        <xdr:cNvPr id="347" name="テキスト ボックス 346"/>
        <xdr:cNvSpPr txBox="1"/>
      </xdr:nvSpPr>
      <xdr:spPr>
        <a:xfrm>
          <a:off x="14909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65375</xdr:rowOff>
    </xdr:from>
    <xdr:to>
      <xdr:col>68</xdr:col>
      <xdr:colOff>203200</xdr:colOff>
      <xdr:row>60</xdr:row>
      <xdr:rowOff>166975</xdr:rowOff>
    </xdr:to>
    <xdr:sp macro="" textlink="">
      <xdr:nvSpPr>
        <xdr:cNvPr id="348" name="楕円 347"/>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49" name="テキスト ボックス 348"/>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50" name="楕円 349"/>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51" name="テキスト ボックス 350"/>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類似団体平均を１．８％下回っているものの、前年度から０．４％増加した。</a:t>
          </a:r>
        </a:p>
        <a:p>
          <a:r>
            <a:rPr kumimoji="1" lang="ja-JP" altLang="en-US" sz="1050">
              <a:latin typeface="ＭＳ Ｐゴシック" panose="020B0600070205080204" pitchFamily="50" charset="-128"/>
              <a:ea typeface="ＭＳ Ｐゴシック" panose="020B0600070205080204" pitchFamily="50" charset="-128"/>
            </a:rPr>
            <a:t>　この主な要因は、庁舎整備事業に係る地方債の元金償還が始まったことによるものである。</a:t>
          </a:r>
        </a:p>
        <a:p>
          <a:r>
            <a:rPr kumimoji="1" lang="ja-JP" altLang="en-US" sz="1050">
              <a:latin typeface="ＭＳ Ｐゴシック" panose="020B0600070205080204" pitchFamily="50" charset="-128"/>
              <a:ea typeface="ＭＳ Ｐゴシック" panose="020B0600070205080204" pitchFamily="50" charset="-128"/>
            </a:rPr>
            <a:t>　今後も庁舎整備事業に係る地方債の元金償還が続くほか、道の駅ふたつい整備事業に係る地方債の元金償還開始や能代山本広域市町村圏組合で予定されている一般廃棄物処理施設建設に伴う負担金増が見込まれることから、将来的な比率の上昇は避けられない状況である。</a:t>
          </a:r>
        </a:p>
        <a:p>
          <a:r>
            <a:rPr kumimoji="1" lang="ja-JP" altLang="en-US" sz="1050">
              <a:latin typeface="ＭＳ Ｐゴシック" panose="020B0600070205080204" pitchFamily="50" charset="-128"/>
              <a:ea typeface="ＭＳ Ｐゴシック" panose="020B0600070205080204" pitchFamily="50" charset="-128"/>
            </a:rPr>
            <a:t>　このことから、有利な利率で借り換え可能なものについては、積極的に借り換えを行い、地方債依存の財政運営を防ぐためにも、緊急度、住民ニーズを的確に把握した事業の選択を行い、公債費比率の改善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157268</xdr:rowOff>
    </xdr:to>
    <xdr:cxnSp macro="">
      <xdr:nvCxnSpPr>
        <xdr:cNvPr id="385" name="直線コネクタ 384"/>
        <xdr:cNvCxnSpPr/>
      </xdr:nvCxnSpPr>
      <xdr:spPr>
        <a:xfrm>
          <a:off x="16179800" y="632142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149225</xdr:rowOff>
    </xdr:to>
    <xdr:cxnSp macro="">
      <xdr:nvCxnSpPr>
        <xdr:cNvPr id="388" name="直線コネクタ 387"/>
        <xdr:cNvCxnSpPr/>
      </xdr:nvCxnSpPr>
      <xdr:spPr>
        <a:xfrm>
          <a:off x="15290800" y="63113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27428</xdr:rowOff>
    </xdr:from>
    <xdr:ext cx="736600" cy="259045"/>
    <xdr:sp macro="" textlink="">
      <xdr:nvSpPr>
        <xdr:cNvPr id="390" name="テキスト ボックス 389"/>
        <xdr:cNvSpPr txBox="1"/>
      </xdr:nvSpPr>
      <xdr:spPr>
        <a:xfrm>
          <a:off x="15798800" y="637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139171</xdr:rowOff>
    </xdr:to>
    <xdr:cxnSp macro="">
      <xdr:nvCxnSpPr>
        <xdr:cNvPr id="391" name="直線コネクタ 390"/>
        <xdr:cNvCxnSpPr/>
      </xdr:nvCxnSpPr>
      <xdr:spPr>
        <a:xfrm>
          <a:off x="14401800" y="630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29439</xdr:rowOff>
    </xdr:from>
    <xdr:ext cx="762000" cy="259045"/>
    <xdr:sp macro="" textlink="">
      <xdr:nvSpPr>
        <xdr:cNvPr id="393" name="テキスト ボックス 392"/>
        <xdr:cNvSpPr txBox="1"/>
      </xdr:nvSpPr>
      <xdr:spPr>
        <a:xfrm>
          <a:off x="14909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135149</xdr:rowOff>
    </xdr:to>
    <xdr:cxnSp macro="">
      <xdr:nvCxnSpPr>
        <xdr:cNvPr id="394" name="直線コネクタ 393"/>
        <xdr:cNvCxnSpPr/>
      </xdr:nvCxnSpPr>
      <xdr:spPr>
        <a:xfrm>
          <a:off x="13512800" y="63073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33460</xdr:rowOff>
    </xdr:from>
    <xdr:ext cx="762000" cy="259045"/>
    <xdr:sp macro="" textlink="">
      <xdr:nvSpPr>
        <xdr:cNvPr id="396" name="テキスト ボックス 395"/>
        <xdr:cNvSpPr txBox="1"/>
      </xdr:nvSpPr>
      <xdr:spPr>
        <a:xfrm>
          <a:off x="14020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37482</xdr:rowOff>
    </xdr:from>
    <xdr:ext cx="762000" cy="259045"/>
    <xdr:sp macro="" textlink="">
      <xdr:nvSpPr>
        <xdr:cNvPr id="398" name="テキスト ボックス 397"/>
        <xdr:cNvSpPr txBox="1"/>
      </xdr:nvSpPr>
      <xdr:spPr>
        <a:xfrm>
          <a:off x="131318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4" name="楕円 403"/>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5"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6" name="楕円 405"/>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7" name="テキスト ボックス 406"/>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08" name="楕円 407"/>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09" name="テキスト ボックス 408"/>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84349</xdr:rowOff>
    </xdr:from>
    <xdr:to>
      <xdr:col>64</xdr:col>
      <xdr:colOff>152400</xdr:colOff>
      <xdr:row>37</xdr:row>
      <xdr:rowOff>14499</xdr:rowOff>
    </xdr:to>
    <xdr:sp macro="" textlink="">
      <xdr:nvSpPr>
        <xdr:cNvPr id="412" name="楕円 411"/>
        <xdr:cNvSpPr/>
      </xdr:nvSpPr>
      <xdr:spPr>
        <a:xfrm>
          <a:off x="13462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24676</xdr:rowOff>
    </xdr:from>
    <xdr:ext cx="762000" cy="259045"/>
    <xdr:sp macro="" textlink="">
      <xdr:nvSpPr>
        <xdr:cNvPr id="413" name="テキスト ボックス 412"/>
        <xdr:cNvSpPr txBox="1"/>
      </xdr:nvSpPr>
      <xdr:spPr>
        <a:xfrm>
          <a:off x="13131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類似団体平均を８．３％下回っているものの、前年度から１１．１％増加した。</a:t>
          </a:r>
        </a:p>
        <a:p>
          <a:r>
            <a:rPr kumimoji="1" lang="ja-JP" altLang="en-US" sz="1200">
              <a:latin typeface="ＭＳ Ｐゴシック" panose="020B0600070205080204" pitchFamily="50" charset="-128"/>
              <a:ea typeface="ＭＳ Ｐゴシック" panose="020B0600070205080204" pitchFamily="50" charset="-128"/>
            </a:rPr>
            <a:t>　この主な要因は、財政調整基金や減債基金等充当可能基金が減少したこと、下水道事業債の残高増により公営企業債等繰入見込額が増加したことによるものである。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も、合併算定替に伴う地方交付税の減額や人口減少に伴う市税等の減少により財政調整基金の減少が見込まれることから、交付税算入面で有利な地方債を活用するなど財源を確保しながら、今後実施予定の建設事業の精査を進め、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58441</xdr:rowOff>
    </xdr:from>
    <xdr:to>
      <xdr:col>81</xdr:col>
      <xdr:colOff>44450</xdr:colOff>
      <xdr:row>14</xdr:row>
      <xdr:rowOff>103082</xdr:rowOff>
    </xdr:to>
    <xdr:cxnSp macro="">
      <xdr:nvCxnSpPr>
        <xdr:cNvPr id="447" name="直線コネクタ 446"/>
        <xdr:cNvCxnSpPr/>
      </xdr:nvCxnSpPr>
      <xdr:spPr>
        <a:xfrm>
          <a:off x="16179800" y="2458741"/>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46376</xdr:rowOff>
    </xdr:from>
    <xdr:to>
      <xdr:col>77</xdr:col>
      <xdr:colOff>44450</xdr:colOff>
      <xdr:row>14</xdr:row>
      <xdr:rowOff>58441</xdr:rowOff>
    </xdr:to>
    <xdr:cxnSp macro="">
      <xdr:nvCxnSpPr>
        <xdr:cNvPr id="450" name="直線コネクタ 449"/>
        <xdr:cNvCxnSpPr/>
      </xdr:nvCxnSpPr>
      <xdr:spPr>
        <a:xfrm>
          <a:off x="15290800" y="24466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51" name="フローチャート: 判断 450"/>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98040</xdr:rowOff>
    </xdr:from>
    <xdr:ext cx="736600" cy="259045"/>
    <xdr:sp macro="" textlink="">
      <xdr:nvSpPr>
        <xdr:cNvPr id="452" name="テキスト ボックス 451"/>
        <xdr:cNvSpPr txBox="1"/>
      </xdr:nvSpPr>
      <xdr:spPr>
        <a:xfrm>
          <a:off x="15798800" y="249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46376</xdr:rowOff>
    </xdr:from>
    <xdr:to>
      <xdr:col>72</xdr:col>
      <xdr:colOff>203200</xdr:colOff>
      <xdr:row>14</xdr:row>
      <xdr:rowOff>117962</xdr:rowOff>
    </xdr:to>
    <xdr:cxnSp macro="">
      <xdr:nvCxnSpPr>
        <xdr:cNvPr id="453" name="直線コネクタ 452"/>
        <xdr:cNvCxnSpPr/>
      </xdr:nvCxnSpPr>
      <xdr:spPr>
        <a:xfrm flipV="1">
          <a:off x="14401800" y="244667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21717</xdr:rowOff>
    </xdr:from>
    <xdr:to>
      <xdr:col>73</xdr:col>
      <xdr:colOff>44450</xdr:colOff>
      <xdr:row>14</xdr:row>
      <xdr:rowOff>123317</xdr:rowOff>
    </xdr:to>
    <xdr:sp macro="" textlink="">
      <xdr:nvSpPr>
        <xdr:cNvPr id="454" name="フローチャート: 判断 453"/>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108094</xdr:rowOff>
    </xdr:from>
    <xdr:ext cx="762000" cy="259045"/>
    <xdr:sp macro="" textlink="">
      <xdr:nvSpPr>
        <xdr:cNvPr id="455" name="テキスト ボックス 454"/>
        <xdr:cNvSpPr txBox="1"/>
      </xdr:nvSpPr>
      <xdr:spPr>
        <a:xfrm>
          <a:off x="14909800" y="250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79756</xdr:rowOff>
    </xdr:from>
    <xdr:to>
      <xdr:col>68</xdr:col>
      <xdr:colOff>152400</xdr:colOff>
      <xdr:row>14</xdr:row>
      <xdr:rowOff>117962</xdr:rowOff>
    </xdr:to>
    <xdr:cxnSp macro="">
      <xdr:nvCxnSpPr>
        <xdr:cNvPr id="456" name="直線コネクタ 455"/>
        <xdr:cNvCxnSpPr/>
      </xdr:nvCxnSpPr>
      <xdr:spPr>
        <a:xfrm>
          <a:off x="13512800" y="248005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41021</xdr:rowOff>
    </xdr:from>
    <xdr:to>
      <xdr:col>68</xdr:col>
      <xdr:colOff>203200</xdr:colOff>
      <xdr:row>14</xdr:row>
      <xdr:rowOff>142621</xdr:rowOff>
    </xdr:to>
    <xdr:sp macro="" textlink="">
      <xdr:nvSpPr>
        <xdr:cNvPr id="457" name="フローチャート: 判断 456"/>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8" name="テキスト ボックス 457"/>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9" name="フローチャート: 判断 458"/>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136648</xdr:rowOff>
    </xdr:from>
    <xdr:ext cx="762000" cy="259045"/>
    <xdr:sp macro="" textlink="">
      <xdr:nvSpPr>
        <xdr:cNvPr id="460" name="テキスト ボックス 459"/>
        <xdr:cNvSpPr txBox="1"/>
      </xdr:nvSpPr>
      <xdr:spPr>
        <a:xfrm>
          <a:off x="13131800" y="253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52282</xdr:rowOff>
    </xdr:from>
    <xdr:to>
      <xdr:col>81</xdr:col>
      <xdr:colOff>95250</xdr:colOff>
      <xdr:row>14</xdr:row>
      <xdr:rowOff>153882</xdr:rowOff>
    </xdr:to>
    <xdr:sp macro="" textlink="">
      <xdr:nvSpPr>
        <xdr:cNvPr id="466" name="楕円 465"/>
        <xdr:cNvSpPr/>
      </xdr:nvSpPr>
      <xdr:spPr>
        <a:xfrm>
          <a:off x="169672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68809</xdr:rowOff>
    </xdr:from>
    <xdr:ext cx="762000" cy="259045"/>
    <xdr:sp macro="" textlink="">
      <xdr:nvSpPr>
        <xdr:cNvPr id="467" name="将来負担の状況該当値テキスト"/>
        <xdr:cNvSpPr txBox="1"/>
      </xdr:nvSpPr>
      <xdr:spPr>
        <a:xfrm>
          <a:off x="17106900" y="229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7641</xdr:rowOff>
    </xdr:from>
    <xdr:to>
      <xdr:col>77</xdr:col>
      <xdr:colOff>95250</xdr:colOff>
      <xdr:row>14</xdr:row>
      <xdr:rowOff>109241</xdr:rowOff>
    </xdr:to>
    <xdr:sp macro="" textlink="">
      <xdr:nvSpPr>
        <xdr:cNvPr id="468" name="楕円 467"/>
        <xdr:cNvSpPr/>
      </xdr:nvSpPr>
      <xdr:spPr>
        <a:xfrm>
          <a:off x="16129000" y="24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119418</xdr:rowOff>
    </xdr:from>
    <xdr:ext cx="736600" cy="259045"/>
    <xdr:sp macro="" textlink="">
      <xdr:nvSpPr>
        <xdr:cNvPr id="469" name="テキスト ボックス 468"/>
        <xdr:cNvSpPr txBox="1"/>
      </xdr:nvSpPr>
      <xdr:spPr>
        <a:xfrm>
          <a:off x="15798800" y="217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167026</xdr:rowOff>
    </xdr:from>
    <xdr:to>
      <xdr:col>73</xdr:col>
      <xdr:colOff>44450</xdr:colOff>
      <xdr:row>14</xdr:row>
      <xdr:rowOff>97176</xdr:rowOff>
    </xdr:to>
    <xdr:sp macro="" textlink="">
      <xdr:nvSpPr>
        <xdr:cNvPr id="470" name="楕円 469"/>
        <xdr:cNvSpPr/>
      </xdr:nvSpPr>
      <xdr:spPr>
        <a:xfrm>
          <a:off x="15240000" y="23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107353</xdr:rowOff>
    </xdr:from>
    <xdr:ext cx="762000" cy="259045"/>
    <xdr:sp macro="" textlink="">
      <xdr:nvSpPr>
        <xdr:cNvPr id="471" name="テキスト ボックス 470"/>
        <xdr:cNvSpPr txBox="1"/>
      </xdr:nvSpPr>
      <xdr:spPr>
        <a:xfrm>
          <a:off x="14909800" y="216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67162</xdr:rowOff>
    </xdr:from>
    <xdr:to>
      <xdr:col>68</xdr:col>
      <xdr:colOff>203200</xdr:colOff>
      <xdr:row>14</xdr:row>
      <xdr:rowOff>168762</xdr:rowOff>
    </xdr:to>
    <xdr:sp macro="" textlink="">
      <xdr:nvSpPr>
        <xdr:cNvPr id="472" name="楕円 471"/>
        <xdr:cNvSpPr/>
      </xdr:nvSpPr>
      <xdr:spPr>
        <a:xfrm>
          <a:off x="14351000" y="24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153539</xdr:rowOff>
    </xdr:from>
    <xdr:ext cx="762000" cy="259045"/>
    <xdr:sp macro="" textlink="">
      <xdr:nvSpPr>
        <xdr:cNvPr id="473" name="テキスト ボックス 472"/>
        <xdr:cNvSpPr txBox="1"/>
      </xdr:nvSpPr>
      <xdr:spPr>
        <a:xfrm>
          <a:off x="14020800" y="25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28956</xdr:rowOff>
    </xdr:from>
    <xdr:to>
      <xdr:col>64</xdr:col>
      <xdr:colOff>152400</xdr:colOff>
      <xdr:row>14</xdr:row>
      <xdr:rowOff>130556</xdr:rowOff>
    </xdr:to>
    <xdr:sp macro="" textlink="">
      <xdr:nvSpPr>
        <xdr:cNvPr id="474" name="楕円 473"/>
        <xdr:cNvSpPr/>
      </xdr:nvSpPr>
      <xdr:spPr>
        <a:xfrm>
          <a:off x="13462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140733</xdr:rowOff>
    </xdr:from>
    <xdr:ext cx="762000" cy="259045"/>
    <xdr:sp macro="" textlink="">
      <xdr:nvSpPr>
        <xdr:cNvPr id="475" name="テキスト ボックス 474"/>
        <xdr:cNvSpPr txBox="1"/>
      </xdr:nvSpPr>
      <xdr:spPr>
        <a:xfrm>
          <a:off x="13131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人件費に係る経常収支比率は、類似団体平均を４．８％下回っているものの、前年度より１．６％増加した。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この主な要因は、会計年度任用職員制度への移行による会計年度任用職員の給与等の増である。</a:t>
          </a:r>
        </a:p>
        <a:p>
          <a:r>
            <a:rPr kumimoji="1" lang="ja-JP" altLang="en-US" sz="1200">
              <a:latin typeface="ＭＳ Ｐゴシック" panose="020B0600070205080204" pitchFamily="50" charset="-128"/>
              <a:ea typeface="ＭＳ Ｐゴシック" panose="020B0600070205080204" pitchFamily="50" charset="-128"/>
            </a:rPr>
            <a:t>　これまで定員の適正化を進めてきたが、定年退職者の再任用制度や行政ニーズの多様化・高度化、権限移譲等により業務量と職員数のバランスが保てなくなってきていることから、財政的にも持続可能な範囲での定員適正化計画の見直し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100330</xdr:rowOff>
    </xdr:to>
    <xdr:cxnSp macro="">
      <xdr:nvCxnSpPr>
        <xdr:cNvPr id="66" name="直線コネクタ 65"/>
        <xdr:cNvCxnSpPr/>
      </xdr:nvCxnSpPr>
      <xdr:spPr>
        <a:xfrm>
          <a:off x="3987800" y="59791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149860</xdr:rowOff>
    </xdr:to>
    <xdr:cxnSp macro="">
      <xdr:nvCxnSpPr>
        <xdr:cNvPr id="69" name="直線コネクタ 68"/>
        <xdr:cNvCxnSpPr/>
      </xdr:nvCxnSpPr>
      <xdr:spPr>
        <a:xfrm>
          <a:off x="3098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149860</xdr:rowOff>
    </xdr:to>
    <xdr:cxnSp macro="">
      <xdr:nvCxnSpPr>
        <xdr:cNvPr id="72" name="直線コネクタ 71"/>
        <xdr:cNvCxnSpPr/>
      </xdr:nvCxnSpPr>
      <xdr:spPr>
        <a:xfrm>
          <a:off x="2209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123190</xdr:rowOff>
    </xdr:to>
    <xdr:cxnSp macro="">
      <xdr:nvCxnSpPr>
        <xdr:cNvPr id="75" name="直線コネクタ 74"/>
        <xdr:cNvCxnSpPr/>
      </xdr:nvCxnSpPr>
      <xdr:spPr>
        <a:xfrm flipV="1">
          <a:off x="1320800" y="5979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物件費に係る経常収支比率は、類似団体平均を０．７％上回っており、前年度より０．２％増加している。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この主な要因は、労務単価上昇に伴う指定管理等委託料の増である。</a:t>
          </a:r>
        </a:p>
        <a:p>
          <a:r>
            <a:rPr kumimoji="1" lang="ja-JP" altLang="en-US" sz="1200">
              <a:latin typeface="ＭＳ Ｐゴシック" panose="020B0600070205080204" pitchFamily="50" charset="-128"/>
              <a:ea typeface="ＭＳ Ｐゴシック" panose="020B0600070205080204" pitchFamily="50" charset="-128"/>
            </a:rPr>
            <a:t>　物価や労務単価の上昇により、指定管理等委託料は今後も増加していくことが見込まれるため、物品購入やシステム導入、施設維持費等の物件費について、今後も事業の必要性、コスト等を総合的に精査し、経費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88900</xdr:rowOff>
    </xdr:to>
    <xdr:cxnSp macro="">
      <xdr:nvCxnSpPr>
        <xdr:cNvPr id="127" name="直線コネクタ 126"/>
        <xdr:cNvCxnSpPr/>
      </xdr:nvCxnSpPr>
      <xdr:spPr>
        <a:xfrm>
          <a:off x="15671800" y="314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63500</xdr:rowOff>
    </xdr:to>
    <xdr:cxnSp macro="">
      <xdr:nvCxnSpPr>
        <xdr:cNvPr id="130" name="直線コネクタ 129"/>
        <xdr:cNvCxnSpPr/>
      </xdr:nvCxnSpPr>
      <xdr:spPr>
        <a:xfrm>
          <a:off x="14782800" y="309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32" name="テキスト ボックス 131"/>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12700</xdr:rowOff>
    </xdr:to>
    <xdr:cxnSp macro="">
      <xdr:nvCxnSpPr>
        <xdr:cNvPr id="133" name="直線コネクタ 132"/>
        <xdr:cNvCxnSpPr/>
      </xdr:nvCxnSpPr>
      <xdr:spPr>
        <a:xfrm>
          <a:off x="13893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35" name="テキスト ボックス 134"/>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146050</xdr:rowOff>
    </xdr:to>
    <xdr:cxnSp macro="">
      <xdr:nvCxnSpPr>
        <xdr:cNvPr id="136" name="直線コネクタ 135"/>
        <xdr:cNvCxnSpPr/>
      </xdr:nvCxnSpPr>
      <xdr:spPr>
        <a:xfrm>
          <a:off x="13004800" y="292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40" name="テキスト ボックス 139"/>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9" name="テキスト ボックス 14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3" name="テキスト ボックス 152"/>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扶助費に係る経常収支比率は、類似団体平均を１．５％上回っているものの、前年度より０．９％減少した。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この主な要因は、医療費減による福祉医療事業費の減や対象者減による児童扶養手当費の減である。</a:t>
          </a:r>
        </a:p>
        <a:p>
          <a:r>
            <a:rPr kumimoji="1" lang="ja-JP" altLang="en-US" sz="1200">
              <a:latin typeface="ＭＳ Ｐゴシック" panose="020B0600070205080204" pitchFamily="50" charset="-128"/>
              <a:ea typeface="ＭＳ Ｐゴシック" panose="020B0600070205080204" pitchFamily="50" charset="-128"/>
            </a:rPr>
            <a:t>　扶助費は、被扶助者の生活維持を目的とした経費であり、今後も積極的な縮減は難しいが、資格等審査の適正化や各種健康増進事業の実施による医療費の抑制等により、可能な限り経費の上昇を抑えるよう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127000</xdr:rowOff>
    </xdr:to>
    <xdr:cxnSp macro="">
      <xdr:nvCxnSpPr>
        <xdr:cNvPr id="188" name="直線コネクタ 187"/>
        <xdr:cNvCxnSpPr/>
      </xdr:nvCxnSpPr>
      <xdr:spPr>
        <a:xfrm flipV="1">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127000</xdr:rowOff>
    </xdr:to>
    <xdr:cxnSp macro="">
      <xdr:nvCxnSpPr>
        <xdr:cNvPr id="191" name="直線コネクタ 190"/>
        <xdr:cNvCxnSpPr/>
      </xdr:nvCxnSpPr>
      <xdr:spPr>
        <a:xfrm>
          <a:off x="3098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4" name="直線コネクタ 193"/>
        <xdr:cNvCxnSpPr/>
      </xdr:nvCxnSpPr>
      <xdr:spPr>
        <a:xfrm flipV="1">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76200</xdr:rowOff>
    </xdr:to>
    <xdr:cxnSp macro="">
      <xdr:nvCxnSpPr>
        <xdr:cNvPr id="197" name="直線コネクタ 196"/>
        <xdr:cNvCxnSpPr/>
      </xdr:nvCxnSpPr>
      <xdr:spPr>
        <a:xfrm>
          <a:off x="13208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01" name="テキスト ボックス 200"/>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0" name="テキスト ボックス 209"/>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14" name="テキスト ボックス 213"/>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5" name="楕円 214"/>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6" name="テキスト ボックス 215"/>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その他に係る経常収支比率は、前年度と同値であり、類似団体平均を上回る結果となった。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歳出のうち割合が大きいものは繰出金であり、その中でも介護保険特別会計繰出金における決算額および前年度からの増加額が最大となっている。</a:t>
          </a:r>
        </a:p>
        <a:p>
          <a:r>
            <a:rPr kumimoji="1" lang="ja-JP" altLang="en-US" sz="1100">
              <a:latin typeface="ＭＳ Ｐゴシック" panose="020B0600070205080204" pitchFamily="50" charset="-128"/>
              <a:ea typeface="ＭＳ Ｐゴシック" panose="020B0600070205080204" pitchFamily="50" charset="-128"/>
            </a:rPr>
            <a:t>　今後、保険給付費の増に伴う能代市介護保険特別会計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保険事業勘定</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への繰出金の増等が見込まれるものの、公営企業については独立採算の原則に立ち、下水道事業等の各経営戦略に基づき、必要に応じて使用料の改定を行うなど財務の健全化を図り、繰出金の抑制に努める。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153670</xdr:rowOff>
    </xdr:to>
    <xdr:cxnSp macro="">
      <xdr:nvCxnSpPr>
        <xdr:cNvPr id="249" name="直線コネクタ 248"/>
        <xdr:cNvCxnSpPr/>
      </xdr:nvCxnSpPr>
      <xdr:spPr>
        <a:xfrm>
          <a:off x="15671800" y="992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57</xdr:row>
      <xdr:rowOff>161290</xdr:rowOff>
    </xdr:to>
    <xdr:cxnSp macro="">
      <xdr:nvCxnSpPr>
        <xdr:cNvPr id="252" name="直線コネクタ 251"/>
        <xdr:cNvCxnSpPr/>
      </xdr:nvCxnSpPr>
      <xdr:spPr>
        <a:xfrm flipV="1">
          <a:off x="14782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161290</xdr:rowOff>
    </xdr:to>
    <xdr:cxnSp macro="">
      <xdr:nvCxnSpPr>
        <xdr:cNvPr id="255" name="直線コネクタ 254"/>
        <xdr:cNvCxnSpPr/>
      </xdr:nvCxnSpPr>
      <xdr:spPr>
        <a:xfrm>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138430</xdr:rowOff>
    </xdr:to>
    <xdr:cxnSp macro="">
      <xdr:nvCxnSpPr>
        <xdr:cNvPr id="258" name="直線コネクタ 257"/>
        <xdr:cNvCxnSpPr/>
      </xdr:nvCxnSpPr>
      <xdr:spPr>
        <a:xfrm>
          <a:off x="13004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2" name="テキスト ボックス 261"/>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9"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補助費等に係る経常収支比率は、類似団体平均を０．５％上回っているものの、前年度より１．０％減少している。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この主な要因は、下水道事業会計繰出金の減少や令和元年度に北秋田市周辺衛生施設組合が解散したことに伴う負担金の皆減である。</a:t>
          </a:r>
        </a:p>
        <a:p>
          <a:r>
            <a:rPr kumimoji="1" lang="ja-JP" altLang="en-US" sz="1100">
              <a:latin typeface="ＭＳ Ｐゴシック" panose="020B0600070205080204" pitchFamily="50" charset="-128"/>
              <a:ea typeface="ＭＳ Ｐゴシック" panose="020B0600070205080204" pitchFamily="50" charset="-128"/>
            </a:rPr>
            <a:t>　今後は、能代山本広域市町村圏組合における一般廃棄物処理施設の建設により負担金の増加が見込まれるため、市単独補助金については、概ね３年毎に費用対効果の検証を行い、必要性を精査するとともに、公営企業や能代山本広域市町村圏組合の事業も過大とならないよう積極的に意見し、補助費等全体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60706</xdr:rowOff>
    </xdr:to>
    <xdr:cxnSp macro="">
      <xdr:nvCxnSpPr>
        <xdr:cNvPr id="307" name="直線コネクタ 306"/>
        <xdr:cNvCxnSpPr/>
      </xdr:nvCxnSpPr>
      <xdr:spPr>
        <a:xfrm flipV="1">
          <a:off x="15671800" y="6358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92710</xdr:rowOff>
    </xdr:to>
    <xdr:cxnSp macro="">
      <xdr:nvCxnSpPr>
        <xdr:cNvPr id="310" name="直線コネクタ 309"/>
        <xdr:cNvCxnSpPr/>
      </xdr:nvCxnSpPr>
      <xdr:spPr>
        <a:xfrm flipV="1">
          <a:off x="14782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13" name="直線コネクタ 312"/>
        <xdr:cNvCxnSpPr/>
      </xdr:nvCxnSpPr>
      <xdr:spPr>
        <a:xfrm>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16" name="直線コネクタ 315"/>
        <xdr:cNvCxnSpPr/>
      </xdr:nvCxnSpPr>
      <xdr:spPr>
        <a:xfrm flipV="1">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2" name="楕円 33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3" name="テキスト ボックス 33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庁舎整備事業に係る地方債の元金償還開始等により歳出が増加したものの、比率の分母の要素である地方消費税交付金等の増による歳入増加額の方が大きかったことから、前年度より０．２％減少した。</a:t>
          </a:r>
        </a:p>
        <a:p>
          <a:r>
            <a:rPr kumimoji="1" lang="ja-JP" altLang="en-US" sz="1200">
              <a:latin typeface="ＭＳ Ｐゴシック" panose="020B0600070205080204" pitchFamily="50" charset="-128"/>
              <a:ea typeface="ＭＳ Ｐゴシック" panose="020B0600070205080204" pitchFamily="50" charset="-128"/>
            </a:rPr>
            <a:t>　地方債の新規発行については、事業内容の精査等により抑制を図るほか、行財政改革により事業の取捨選択を行いつつ、過疎対策事業債や合併特例事業債等、交付税算入面で有利な地方債を活用し、公債費の縮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33655</xdr:rowOff>
    </xdr:to>
    <xdr:cxnSp macro="">
      <xdr:nvCxnSpPr>
        <xdr:cNvPr id="367" name="直線コネクタ 366"/>
        <xdr:cNvCxnSpPr/>
      </xdr:nvCxnSpPr>
      <xdr:spPr>
        <a:xfrm flipV="1">
          <a:off x="3987800" y="12888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33655</xdr:rowOff>
    </xdr:to>
    <xdr:cxnSp macro="">
      <xdr:nvCxnSpPr>
        <xdr:cNvPr id="370" name="直線コネクタ 369"/>
        <xdr:cNvCxnSpPr/>
      </xdr:nvCxnSpPr>
      <xdr:spPr>
        <a:xfrm>
          <a:off x="3098800" y="128638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72" name="テキスト ボックス 371"/>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5080</xdr:rowOff>
    </xdr:to>
    <xdr:cxnSp macro="">
      <xdr:nvCxnSpPr>
        <xdr:cNvPr id="373" name="直線コネクタ 372"/>
        <xdr:cNvCxnSpPr/>
      </xdr:nvCxnSpPr>
      <xdr:spPr>
        <a:xfrm>
          <a:off x="2209800" y="128466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5" name="テキスト ボックス 37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159385</xdr:rowOff>
    </xdr:to>
    <xdr:cxnSp macro="">
      <xdr:nvCxnSpPr>
        <xdr:cNvPr id="376" name="直線コネクタ 375"/>
        <xdr:cNvCxnSpPr/>
      </xdr:nvCxnSpPr>
      <xdr:spPr>
        <a:xfrm>
          <a:off x="1320800" y="128333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36847</xdr:rowOff>
    </xdr:from>
    <xdr:ext cx="762000" cy="259045"/>
    <xdr:sp macro="" textlink="">
      <xdr:nvSpPr>
        <xdr:cNvPr id="378" name="テキスト ボックス 377"/>
        <xdr:cNvSpPr txBox="1"/>
      </xdr:nvSpPr>
      <xdr:spPr>
        <a:xfrm>
          <a:off x="1828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0" name="テキスト ボックス 379"/>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86" name="楕円 385"/>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122572</xdr:rowOff>
    </xdr:from>
    <xdr:ext cx="762000" cy="259045"/>
    <xdr:sp macro="" textlink="">
      <xdr:nvSpPr>
        <xdr:cNvPr id="387"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154305</xdr:rowOff>
    </xdr:from>
    <xdr:to>
      <xdr:col>20</xdr:col>
      <xdr:colOff>38100</xdr:colOff>
      <xdr:row>75</xdr:row>
      <xdr:rowOff>84455</xdr:rowOff>
    </xdr:to>
    <xdr:sp macro="" textlink="">
      <xdr:nvSpPr>
        <xdr:cNvPr id="388" name="楕円 387"/>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69232</xdr:rowOff>
    </xdr:from>
    <xdr:ext cx="736600" cy="259045"/>
    <xdr:sp macro="" textlink="">
      <xdr:nvSpPr>
        <xdr:cNvPr id="389" name="テキスト ボックス 388"/>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0" name="楕円 389"/>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40657</xdr:rowOff>
    </xdr:from>
    <xdr:ext cx="762000" cy="259045"/>
    <xdr:sp macro="" textlink="">
      <xdr:nvSpPr>
        <xdr:cNvPr id="391" name="テキスト ボックス 390"/>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2" name="楕円 391"/>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48912</xdr:rowOff>
    </xdr:from>
    <xdr:ext cx="762000" cy="259045"/>
    <xdr:sp macro="" textlink="">
      <xdr:nvSpPr>
        <xdr:cNvPr id="393" name="テキスト ボックス 392"/>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4" name="楕円 393"/>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5" name="テキスト ボックス 394"/>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公債費以外に係る経常収支比率は、類似団体平均を０．８％上回っているものの、前年度より０．１％減少した。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この主な要因は、比率の分母の要素である地方消費税交付金等の歳入の増である。</a:t>
          </a:r>
        </a:p>
        <a:p>
          <a:r>
            <a:rPr kumimoji="1" lang="ja-JP" altLang="en-US" sz="1000">
              <a:latin typeface="ＭＳ Ｐゴシック" panose="020B0600070205080204" pitchFamily="50" charset="-128"/>
              <a:ea typeface="ＭＳ Ｐゴシック" panose="020B0600070205080204" pitchFamily="50" charset="-128"/>
            </a:rPr>
            <a:t>　歳入については、今後も引き続き市税等自主財源の確保に努めていく。</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歳出については、これまでも事業の必要性や費用対効果等の検証を行い、経常的な経費の削減に努めてきたところであるが、今後もアウトソーシングの推進や市単独補助金の見直しといった行財政改革に取り組みつつ、繰出金についても独立採算の原則に立ち、必要に応じて使用料等の改定を行うなど、財務の健全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37846</xdr:rowOff>
    </xdr:to>
    <xdr:cxnSp macro="">
      <xdr:nvCxnSpPr>
        <xdr:cNvPr id="426" name="直線コネクタ 425"/>
        <xdr:cNvCxnSpPr/>
      </xdr:nvCxnSpPr>
      <xdr:spPr>
        <a:xfrm flipV="1">
          <a:off x="15671800" y="13234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37846</xdr:rowOff>
    </xdr:to>
    <xdr:cxnSp macro="">
      <xdr:nvCxnSpPr>
        <xdr:cNvPr id="429" name="直線コネクタ 428"/>
        <xdr:cNvCxnSpPr/>
      </xdr:nvCxnSpPr>
      <xdr:spPr>
        <a:xfrm>
          <a:off x="14782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33274</xdr:rowOff>
    </xdr:to>
    <xdr:cxnSp macro="">
      <xdr:nvCxnSpPr>
        <xdr:cNvPr id="432" name="直線コネクタ 431"/>
        <xdr:cNvCxnSpPr/>
      </xdr:nvCxnSpPr>
      <xdr:spPr>
        <a:xfrm>
          <a:off x="13893800" y="13202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28702</xdr:rowOff>
    </xdr:to>
    <xdr:cxnSp macro="">
      <xdr:nvCxnSpPr>
        <xdr:cNvPr id="435" name="直線コネクタ 434"/>
        <xdr:cNvCxnSpPr/>
      </xdr:nvCxnSpPr>
      <xdr:spPr>
        <a:xfrm flipV="1">
          <a:off x="13004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5" name="楕円 444"/>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6"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7" name="楕円 446"/>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48" name="テキスト ボックス 447"/>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9" name="楕円 448"/>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0" name="テキスト ボックス 449"/>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1" name="楕円 450"/>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2" name="テキスト ボックス 451"/>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3" name="楕円 452"/>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4" name="テキスト ボックス 453"/>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79299</xdr:rowOff>
    </xdr:from>
    <xdr:to>
      <xdr:col>29</xdr:col>
      <xdr:colOff>127000</xdr:colOff>
      <xdr:row>18</xdr:row>
      <xdr:rowOff>129493</xdr:rowOff>
    </xdr:to>
    <xdr:cxnSp macro="">
      <xdr:nvCxnSpPr>
        <xdr:cNvPr id="52" name="直線コネクタ 51"/>
        <xdr:cNvCxnSpPr/>
      </xdr:nvCxnSpPr>
      <xdr:spPr bwMode="auto">
        <a:xfrm flipV="1">
          <a:off x="5003800" y="3213024"/>
          <a:ext cx="647700" cy="5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129493</xdr:rowOff>
    </xdr:from>
    <xdr:to>
      <xdr:col>26</xdr:col>
      <xdr:colOff>50800</xdr:colOff>
      <xdr:row>18</xdr:row>
      <xdr:rowOff>161758</xdr:rowOff>
    </xdr:to>
    <xdr:cxnSp macro="">
      <xdr:nvCxnSpPr>
        <xdr:cNvPr id="55" name="直線コネクタ 54"/>
        <xdr:cNvCxnSpPr/>
      </xdr:nvCxnSpPr>
      <xdr:spPr bwMode="auto">
        <a:xfrm flipV="1">
          <a:off x="4305300" y="3263218"/>
          <a:ext cx="6985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161758</xdr:rowOff>
    </xdr:from>
    <xdr:to>
      <xdr:col>22</xdr:col>
      <xdr:colOff>114300</xdr:colOff>
      <xdr:row>18</xdr:row>
      <xdr:rowOff>170565</xdr:rowOff>
    </xdr:to>
    <xdr:cxnSp macro="">
      <xdr:nvCxnSpPr>
        <xdr:cNvPr id="58" name="直線コネクタ 57"/>
        <xdr:cNvCxnSpPr/>
      </xdr:nvCxnSpPr>
      <xdr:spPr bwMode="auto">
        <a:xfrm flipV="1">
          <a:off x="3606800" y="3295483"/>
          <a:ext cx="698500" cy="8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170565</xdr:rowOff>
    </xdr:from>
    <xdr:to>
      <xdr:col>18</xdr:col>
      <xdr:colOff>177800</xdr:colOff>
      <xdr:row>19</xdr:row>
      <xdr:rowOff>1096</xdr:rowOff>
    </xdr:to>
    <xdr:cxnSp macro="">
      <xdr:nvCxnSpPr>
        <xdr:cNvPr id="61" name="直線コネクタ 60"/>
        <xdr:cNvCxnSpPr/>
      </xdr:nvCxnSpPr>
      <xdr:spPr bwMode="auto">
        <a:xfrm flipV="1">
          <a:off x="2908300" y="3304290"/>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28499</xdr:rowOff>
    </xdr:from>
    <xdr:to>
      <xdr:col>29</xdr:col>
      <xdr:colOff>177800</xdr:colOff>
      <xdr:row>18</xdr:row>
      <xdr:rowOff>130099</xdr:rowOff>
    </xdr:to>
    <xdr:sp macro="" textlink="">
      <xdr:nvSpPr>
        <xdr:cNvPr id="71" name="楕円 70"/>
        <xdr:cNvSpPr/>
      </xdr:nvSpPr>
      <xdr:spPr bwMode="auto">
        <a:xfrm>
          <a:off x="56007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576</xdr:rowOff>
    </xdr:from>
    <xdr:ext cx="762000" cy="259045"/>
    <xdr:sp macro="" textlink="">
      <xdr:nvSpPr>
        <xdr:cNvPr id="72" name="人口1人当たり決算額の推移該当値テキスト130"/>
        <xdr:cNvSpPr txBox="1"/>
      </xdr:nvSpPr>
      <xdr:spPr>
        <a:xfrm>
          <a:off x="5740400" y="31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78693</xdr:rowOff>
    </xdr:from>
    <xdr:to>
      <xdr:col>26</xdr:col>
      <xdr:colOff>101600</xdr:colOff>
      <xdr:row>19</xdr:row>
      <xdr:rowOff>8843</xdr:rowOff>
    </xdr:to>
    <xdr:sp macro="" textlink="">
      <xdr:nvSpPr>
        <xdr:cNvPr id="73" name="楕円 72"/>
        <xdr:cNvSpPr/>
      </xdr:nvSpPr>
      <xdr:spPr bwMode="auto">
        <a:xfrm>
          <a:off x="4953000" y="321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19020</xdr:rowOff>
    </xdr:from>
    <xdr:ext cx="736600" cy="259045"/>
    <xdr:sp macro="" textlink="">
      <xdr:nvSpPr>
        <xdr:cNvPr id="74" name="テキスト ボックス 73"/>
        <xdr:cNvSpPr txBox="1"/>
      </xdr:nvSpPr>
      <xdr:spPr>
        <a:xfrm>
          <a:off x="4622800" y="298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110958</xdr:rowOff>
    </xdr:from>
    <xdr:to>
      <xdr:col>22</xdr:col>
      <xdr:colOff>165100</xdr:colOff>
      <xdr:row>19</xdr:row>
      <xdr:rowOff>41108</xdr:rowOff>
    </xdr:to>
    <xdr:sp macro="" textlink="">
      <xdr:nvSpPr>
        <xdr:cNvPr id="75" name="楕円 74"/>
        <xdr:cNvSpPr/>
      </xdr:nvSpPr>
      <xdr:spPr bwMode="auto">
        <a:xfrm>
          <a:off x="4254500" y="324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51285</xdr:rowOff>
    </xdr:from>
    <xdr:ext cx="762000" cy="259045"/>
    <xdr:sp macro="" textlink="">
      <xdr:nvSpPr>
        <xdr:cNvPr id="76" name="テキスト ボックス 75"/>
        <xdr:cNvSpPr txBox="1"/>
      </xdr:nvSpPr>
      <xdr:spPr>
        <a:xfrm>
          <a:off x="3924300" y="301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119765</xdr:rowOff>
    </xdr:from>
    <xdr:to>
      <xdr:col>19</xdr:col>
      <xdr:colOff>38100</xdr:colOff>
      <xdr:row>19</xdr:row>
      <xdr:rowOff>49915</xdr:rowOff>
    </xdr:to>
    <xdr:sp macro="" textlink="">
      <xdr:nvSpPr>
        <xdr:cNvPr id="77" name="楕円 76"/>
        <xdr:cNvSpPr/>
      </xdr:nvSpPr>
      <xdr:spPr bwMode="auto">
        <a:xfrm>
          <a:off x="3556000" y="325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60092</xdr:rowOff>
    </xdr:from>
    <xdr:ext cx="762000" cy="259045"/>
    <xdr:sp macro="" textlink="">
      <xdr:nvSpPr>
        <xdr:cNvPr id="78" name="テキスト ボックス 77"/>
        <xdr:cNvSpPr txBox="1"/>
      </xdr:nvSpPr>
      <xdr:spPr>
        <a:xfrm>
          <a:off x="3225800" y="302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121746</xdr:rowOff>
    </xdr:from>
    <xdr:to>
      <xdr:col>15</xdr:col>
      <xdr:colOff>101600</xdr:colOff>
      <xdr:row>19</xdr:row>
      <xdr:rowOff>51896</xdr:rowOff>
    </xdr:to>
    <xdr:sp macro="" textlink="">
      <xdr:nvSpPr>
        <xdr:cNvPr id="79" name="楕円 78"/>
        <xdr:cNvSpPr/>
      </xdr:nvSpPr>
      <xdr:spPr bwMode="auto">
        <a:xfrm>
          <a:off x="2857500" y="325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62073</xdr:rowOff>
    </xdr:from>
    <xdr:ext cx="762000" cy="259045"/>
    <xdr:sp macro="" textlink="">
      <xdr:nvSpPr>
        <xdr:cNvPr id="80" name="テキスト ボックス 79"/>
        <xdr:cNvSpPr txBox="1"/>
      </xdr:nvSpPr>
      <xdr:spPr>
        <a:xfrm>
          <a:off x="2527300" y="3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13394</xdr:rowOff>
    </xdr:from>
    <xdr:to>
      <xdr:col>29</xdr:col>
      <xdr:colOff>127000</xdr:colOff>
      <xdr:row>38</xdr:row>
      <xdr:rowOff>17249</xdr:rowOff>
    </xdr:to>
    <xdr:cxnSp macro="">
      <xdr:nvCxnSpPr>
        <xdr:cNvPr id="114" name="直線コネクタ 113"/>
        <xdr:cNvCxnSpPr/>
      </xdr:nvCxnSpPr>
      <xdr:spPr bwMode="auto">
        <a:xfrm flipV="1">
          <a:off x="5003800" y="7480994"/>
          <a:ext cx="647700" cy="3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17249</xdr:rowOff>
    </xdr:from>
    <xdr:to>
      <xdr:col>26</xdr:col>
      <xdr:colOff>50800</xdr:colOff>
      <xdr:row>38</xdr:row>
      <xdr:rowOff>24732</xdr:rowOff>
    </xdr:to>
    <xdr:cxnSp macro="">
      <xdr:nvCxnSpPr>
        <xdr:cNvPr id="117" name="直線コネクタ 116"/>
        <xdr:cNvCxnSpPr/>
      </xdr:nvCxnSpPr>
      <xdr:spPr bwMode="auto">
        <a:xfrm flipV="1">
          <a:off x="4305300" y="7484849"/>
          <a:ext cx="698500" cy="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57014</xdr:rowOff>
    </xdr:from>
    <xdr:ext cx="736600" cy="259045"/>
    <xdr:sp macro="" textlink="">
      <xdr:nvSpPr>
        <xdr:cNvPr id="119" name="テキスト ボックス 118"/>
        <xdr:cNvSpPr txBox="1"/>
      </xdr:nvSpPr>
      <xdr:spPr>
        <a:xfrm>
          <a:off x="4622800" y="752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24732</xdr:rowOff>
    </xdr:from>
    <xdr:to>
      <xdr:col>22</xdr:col>
      <xdr:colOff>114300</xdr:colOff>
      <xdr:row>38</xdr:row>
      <xdr:rowOff>29624</xdr:rowOff>
    </xdr:to>
    <xdr:cxnSp macro="">
      <xdr:nvCxnSpPr>
        <xdr:cNvPr id="120" name="直線コネクタ 119"/>
        <xdr:cNvCxnSpPr/>
      </xdr:nvCxnSpPr>
      <xdr:spPr bwMode="auto">
        <a:xfrm flipV="1">
          <a:off x="3606800" y="7492332"/>
          <a:ext cx="698500" cy="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84212</xdr:rowOff>
    </xdr:from>
    <xdr:ext cx="762000" cy="259045"/>
    <xdr:sp macro="" textlink="">
      <xdr:nvSpPr>
        <xdr:cNvPr id="122" name="テキスト ボックス 121"/>
        <xdr:cNvSpPr txBox="1"/>
      </xdr:nvSpPr>
      <xdr:spPr>
        <a:xfrm>
          <a:off x="3924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29624</xdr:rowOff>
    </xdr:from>
    <xdr:to>
      <xdr:col>18</xdr:col>
      <xdr:colOff>177800</xdr:colOff>
      <xdr:row>38</xdr:row>
      <xdr:rowOff>33815</xdr:rowOff>
    </xdr:to>
    <xdr:cxnSp macro="">
      <xdr:nvCxnSpPr>
        <xdr:cNvPr id="123" name="直線コネクタ 122"/>
        <xdr:cNvCxnSpPr/>
      </xdr:nvCxnSpPr>
      <xdr:spPr bwMode="auto">
        <a:xfrm flipV="1">
          <a:off x="2908300" y="7497224"/>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80211</xdr:rowOff>
    </xdr:from>
    <xdr:ext cx="762000" cy="259045"/>
    <xdr:sp macro="" textlink="">
      <xdr:nvSpPr>
        <xdr:cNvPr id="125" name="テキスト ボックス 124"/>
        <xdr:cNvSpPr txBox="1"/>
      </xdr:nvSpPr>
      <xdr:spPr>
        <a:xfrm>
          <a:off x="32258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79514</xdr:rowOff>
    </xdr:from>
    <xdr:ext cx="762000" cy="259045"/>
    <xdr:sp macro="" textlink="">
      <xdr:nvSpPr>
        <xdr:cNvPr id="127" name="テキスト ボックス 126"/>
        <xdr:cNvSpPr txBox="1"/>
      </xdr:nvSpPr>
      <xdr:spPr>
        <a:xfrm>
          <a:off x="2527300" y="72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305494</xdr:rowOff>
    </xdr:from>
    <xdr:to>
      <xdr:col>29</xdr:col>
      <xdr:colOff>177800</xdr:colOff>
      <xdr:row>38</xdr:row>
      <xdr:rowOff>64194</xdr:rowOff>
    </xdr:to>
    <xdr:sp macro="" textlink="">
      <xdr:nvSpPr>
        <xdr:cNvPr id="133" name="楕円 132"/>
        <xdr:cNvSpPr/>
      </xdr:nvSpPr>
      <xdr:spPr bwMode="auto">
        <a:xfrm>
          <a:off x="5600700" y="743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277571</xdr:rowOff>
    </xdr:from>
    <xdr:ext cx="762000" cy="259045"/>
    <xdr:sp macro="" textlink="">
      <xdr:nvSpPr>
        <xdr:cNvPr id="134" name="人口1人当たり決算額の推移該当値テキスト445"/>
        <xdr:cNvSpPr txBox="1"/>
      </xdr:nvSpPr>
      <xdr:spPr>
        <a:xfrm>
          <a:off x="5740400" y="74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309349</xdr:rowOff>
    </xdr:from>
    <xdr:to>
      <xdr:col>26</xdr:col>
      <xdr:colOff>101600</xdr:colOff>
      <xdr:row>38</xdr:row>
      <xdr:rowOff>68049</xdr:rowOff>
    </xdr:to>
    <xdr:sp macro="" textlink="">
      <xdr:nvSpPr>
        <xdr:cNvPr id="135" name="楕円 134"/>
        <xdr:cNvSpPr/>
      </xdr:nvSpPr>
      <xdr:spPr bwMode="auto">
        <a:xfrm>
          <a:off x="4953000" y="74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78226</xdr:rowOff>
    </xdr:from>
    <xdr:ext cx="736600" cy="259045"/>
    <xdr:sp macro="" textlink="">
      <xdr:nvSpPr>
        <xdr:cNvPr id="136" name="テキスト ボックス 135"/>
        <xdr:cNvSpPr txBox="1"/>
      </xdr:nvSpPr>
      <xdr:spPr>
        <a:xfrm>
          <a:off x="4622800" y="720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316832</xdr:rowOff>
    </xdr:from>
    <xdr:to>
      <xdr:col>22</xdr:col>
      <xdr:colOff>165100</xdr:colOff>
      <xdr:row>38</xdr:row>
      <xdr:rowOff>75532</xdr:rowOff>
    </xdr:to>
    <xdr:sp macro="" textlink="">
      <xdr:nvSpPr>
        <xdr:cNvPr id="137" name="楕円 136"/>
        <xdr:cNvSpPr/>
      </xdr:nvSpPr>
      <xdr:spPr bwMode="auto">
        <a:xfrm>
          <a:off x="4254500" y="744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60309</xdr:rowOff>
    </xdr:from>
    <xdr:ext cx="762000" cy="259045"/>
    <xdr:sp macro="" textlink="">
      <xdr:nvSpPr>
        <xdr:cNvPr id="138" name="テキスト ボックス 137"/>
        <xdr:cNvSpPr txBox="1"/>
      </xdr:nvSpPr>
      <xdr:spPr>
        <a:xfrm>
          <a:off x="3924300" y="75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321724</xdr:rowOff>
    </xdr:from>
    <xdr:to>
      <xdr:col>19</xdr:col>
      <xdr:colOff>38100</xdr:colOff>
      <xdr:row>38</xdr:row>
      <xdr:rowOff>80424</xdr:rowOff>
    </xdr:to>
    <xdr:sp macro="" textlink="">
      <xdr:nvSpPr>
        <xdr:cNvPr id="139" name="楕円 138"/>
        <xdr:cNvSpPr/>
      </xdr:nvSpPr>
      <xdr:spPr bwMode="auto">
        <a:xfrm>
          <a:off x="3556000" y="744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65201</xdr:rowOff>
    </xdr:from>
    <xdr:ext cx="762000" cy="259045"/>
    <xdr:sp macro="" textlink="">
      <xdr:nvSpPr>
        <xdr:cNvPr id="140" name="テキスト ボックス 139"/>
        <xdr:cNvSpPr txBox="1"/>
      </xdr:nvSpPr>
      <xdr:spPr>
        <a:xfrm>
          <a:off x="3225800" y="753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325915</xdr:rowOff>
    </xdr:from>
    <xdr:to>
      <xdr:col>15</xdr:col>
      <xdr:colOff>101600</xdr:colOff>
      <xdr:row>38</xdr:row>
      <xdr:rowOff>84615</xdr:rowOff>
    </xdr:to>
    <xdr:sp macro="" textlink="">
      <xdr:nvSpPr>
        <xdr:cNvPr id="141" name="楕円 140"/>
        <xdr:cNvSpPr/>
      </xdr:nvSpPr>
      <xdr:spPr bwMode="auto">
        <a:xfrm>
          <a:off x="2857500" y="745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69392</xdr:rowOff>
    </xdr:from>
    <xdr:ext cx="762000" cy="259045"/>
    <xdr:sp macro="" textlink="">
      <xdr:nvSpPr>
        <xdr:cNvPr id="142" name="テキスト ボックス 141"/>
        <xdr:cNvSpPr txBox="1"/>
      </xdr:nvSpPr>
      <xdr:spPr>
        <a:xfrm>
          <a:off x="2527300" y="7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117286</xdr:rowOff>
    </xdr:from>
    <xdr:to>
      <xdr:col>24</xdr:col>
      <xdr:colOff>63500</xdr:colOff>
      <xdr:row>37</xdr:row>
      <xdr:rowOff>85870</xdr:rowOff>
    </xdr:to>
    <xdr:cxnSp macro="">
      <xdr:nvCxnSpPr>
        <xdr:cNvPr id="63" name="直線コネクタ 62"/>
        <xdr:cNvCxnSpPr/>
      </xdr:nvCxnSpPr>
      <xdr:spPr>
        <a:xfrm flipV="1">
          <a:off x="3797300" y="6289486"/>
          <a:ext cx="8382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85870</xdr:rowOff>
    </xdr:from>
    <xdr:to>
      <xdr:col>19</xdr:col>
      <xdr:colOff>177800</xdr:colOff>
      <xdr:row>37</xdr:row>
      <xdr:rowOff>94274</xdr:rowOff>
    </xdr:to>
    <xdr:cxnSp macro="">
      <xdr:nvCxnSpPr>
        <xdr:cNvPr id="66" name="直線コネクタ 65"/>
        <xdr:cNvCxnSpPr/>
      </xdr:nvCxnSpPr>
      <xdr:spPr>
        <a:xfrm flipV="1">
          <a:off x="2908300" y="6429520"/>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39746</xdr:rowOff>
    </xdr:from>
    <xdr:ext cx="534377" cy="259045"/>
    <xdr:sp macro="" textlink="">
      <xdr:nvSpPr>
        <xdr:cNvPr id="68" name="テキスト ボックス 67"/>
        <xdr:cNvSpPr txBox="1"/>
      </xdr:nvSpPr>
      <xdr:spPr>
        <a:xfrm>
          <a:off x="3530111" y="60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94274</xdr:rowOff>
    </xdr:from>
    <xdr:to>
      <xdr:col>15</xdr:col>
      <xdr:colOff>50800</xdr:colOff>
      <xdr:row>37</xdr:row>
      <xdr:rowOff>109351</xdr:rowOff>
    </xdr:to>
    <xdr:cxnSp macro="">
      <xdr:nvCxnSpPr>
        <xdr:cNvPr id="69" name="直線コネクタ 68"/>
        <xdr:cNvCxnSpPr/>
      </xdr:nvCxnSpPr>
      <xdr:spPr>
        <a:xfrm flipV="1">
          <a:off x="2019300" y="6437924"/>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42631</xdr:rowOff>
    </xdr:from>
    <xdr:ext cx="534377" cy="259045"/>
    <xdr:sp macro="" textlink="">
      <xdr:nvSpPr>
        <xdr:cNvPr id="71" name="テキスト ボックス 70"/>
        <xdr:cNvSpPr txBox="1"/>
      </xdr:nvSpPr>
      <xdr:spPr>
        <a:xfrm>
          <a:off x="2641111" y="6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65819</xdr:rowOff>
    </xdr:from>
    <xdr:to>
      <xdr:col>10</xdr:col>
      <xdr:colOff>114300</xdr:colOff>
      <xdr:row>37</xdr:row>
      <xdr:rowOff>109351</xdr:rowOff>
    </xdr:to>
    <xdr:cxnSp macro="">
      <xdr:nvCxnSpPr>
        <xdr:cNvPr id="72" name="直線コネクタ 71"/>
        <xdr:cNvCxnSpPr/>
      </xdr:nvCxnSpPr>
      <xdr:spPr>
        <a:xfrm>
          <a:off x="1130300" y="6409469"/>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42892</xdr:rowOff>
    </xdr:from>
    <xdr:ext cx="534377" cy="259045"/>
    <xdr:sp macro="" textlink="">
      <xdr:nvSpPr>
        <xdr:cNvPr id="74" name="テキスト ボックス 73"/>
        <xdr:cNvSpPr txBox="1"/>
      </xdr:nvSpPr>
      <xdr:spPr>
        <a:xfrm>
          <a:off x="1752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47192</xdr:rowOff>
    </xdr:from>
    <xdr:ext cx="534377" cy="259045"/>
    <xdr:sp macro="" textlink="">
      <xdr:nvSpPr>
        <xdr:cNvPr id="76" name="テキスト ボックス 75"/>
        <xdr:cNvSpPr txBox="1"/>
      </xdr:nvSpPr>
      <xdr:spPr>
        <a:xfrm>
          <a:off x="863111" y="604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66486</xdr:rowOff>
    </xdr:from>
    <xdr:to>
      <xdr:col>24</xdr:col>
      <xdr:colOff>114300</xdr:colOff>
      <xdr:row>36</xdr:row>
      <xdr:rowOff>168086</xdr:rowOff>
    </xdr:to>
    <xdr:sp macro="" textlink="">
      <xdr:nvSpPr>
        <xdr:cNvPr id="82" name="楕円 81"/>
        <xdr:cNvSpPr/>
      </xdr:nvSpPr>
      <xdr:spPr>
        <a:xfrm>
          <a:off x="4584700" y="62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44913</xdr:rowOff>
    </xdr:from>
    <xdr:ext cx="534377" cy="259045"/>
    <xdr:sp macro="" textlink="">
      <xdr:nvSpPr>
        <xdr:cNvPr id="83" name="人件費該当値テキスト"/>
        <xdr:cNvSpPr txBox="1"/>
      </xdr:nvSpPr>
      <xdr:spPr>
        <a:xfrm>
          <a:off x="4686300" y="62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35070</xdr:rowOff>
    </xdr:from>
    <xdr:to>
      <xdr:col>20</xdr:col>
      <xdr:colOff>38100</xdr:colOff>
      <xdr:row>37</xdr:row>
      <xdr:rowOff>136670</xdr:rowOff>
    </xdr:to>
    <xdr:sp macro="" textlink="">
      <xdr:nvSpPr>
        <xdr:cNvPr id="84" name="楕円 83"/>
        <xdr:cNvSpPr/>
      </xdr:nvSpPr>
      <xdr:spPr>
        <a:xfrm>
          <a:off x="3746500" y="63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127797</xdr:rowOff>
    </xdr:from>
    <xdr:ext cx="534377" cy="259045"/>
    <xdr:sp macro="" textlink="">
      <xdr:nvSpPr>
        <xdr:cNvPr id="85" name="テキスト ボックス 84"/>
        <xdr:cNvSpPr txBox="1"/>
      </xdr:nvSpPr>
      <xdr:spPr>
        <a:xfrm>
          <a:off x="3530111" y="64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43474</xdr:rowOff>
    </xdr:from>
    <xdr:to>
      <xdr:col>15</xdr:col>
      <xdr:colOff>101600</xdr:colOff>
      <xdr:row>37</xdr:row>
      <xdr:rowOff>145074</xdr:rowOff>
    </xdr:to>
    <xdr:sp macro="" textlink="">
      <xdr:nvSpPr>
        <xdr:cNvPr id="86" name="楕円 85"/>
        <xdr:cNvSpPr/>
      </xdr:nvSpPr>
      <xdr:spPr>
        <a:xfrm>
          <a:off x="2857500" y="63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136201</xdr:rowOff>
    </xdr:from>
    <xdr:ext cx="534377" cy="259045"/>
    <xdr:sp macro="" textlink="">
      <xdr:nvSpPr>
        <xdr:cNvPr id="87" name="テキスト ボックス 86"/>
        <xdr:cNvSpPr txBox="1"/>
      </xdr:nvSpPr>
      <xdr:spPr>
        <a:xfrm>
          <a:off x="2641111" y="64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58551</xdr:rowOff>
    </xdr:from>
    <xdr:to>
      <xdr:col>10</xdr:col>
      <xdr:colOff>165100</xdr:colOff>
      <xdr:row>37</xdr:row>
      <xdr:rowOff>160151</xdr:rowOff>
    </xdr:to>
    <xdr:sp macro="" textlink="">
      <xdr:nvSpPr>
        <xdr:cNvPr id="88" name="楕円 87"/>
        <xdr:cNvSpPr/>
      </xdr:nvSpPr>
      <xdr:spPr>
        <a:xfrm>
          <a:off x="1968500" y="64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151278</xdr:rowOff>
    </xdr:from>
    <xdr:ext cx="534377" cy="259045"/>
    <xdr:sp macro="" textlink="">
      <xdr:nvSpPr>
        <xdr:cNvPr id="89" name="テキスト ボックス 88"/>
        <xdr:cNvSpPr txBox="1"/>
      </xdr:nvSpPr>
      <xdr:spPr>
        <a:xfrm>
          <a:off x="1752111" y="64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15019</xdr:rowOff>
    </xdr:from>
    <xdr:to>
      <xdr:col>6</xdr:col>
      <xdr:colOff>38100</xdr:colOff>
      <xdr:row>37</xdr:row>
      <xdr:rowOff>116619</xdr:rowOff>
    </xdr:to>
    <xdr:sp macro="" textlink="">
      <xdr:nvSpPr>
        <xdr:cNvPr id="90" name="楕円 89"/>
        <xdr:cNvSpPr/>
      </xdr:nvSpPr>
      <xdr:spPr>
        <a:xfrm>
          <a:off x="1079500" y="63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107746</xdr:rowOff>
    </xdr:from>
    <xdr:ext cx="534377" cy="259045"/>
    <xdr:sp macro="" textlink="">
      <xdr:nvSpPr>
        <xdr:cNvPr id="91" name="テキスト ボックス 90"/>
        <xdr:cNvSpPr txBox="1"/>
      </xdr:nvSpPr>
      <xdr:spPr>
        <a:xfrm>
          <a:off x="863111" y="645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43753</xdr:rowOff>
    </xdr:from>
    <xdr:to>
      <xdr:col>24</xdr:col>
      <xdr:colOff>63500</xdr:colOff>
      <xdr:row>58</xdr:row>
      <xdr:rowOff>49263</xdr:rowOff>
    </xdr:to>
    <xdr:cxnSp macro="">
      <xdr:nvCxnSpPr>
        <xdr:cNvPr id="122" name="直線コネクタ 121"/>
        <xdr:cNvCxnSpPr/>
      </xdr:nvCxnSpPr>
      <xdr:spPr>
        <a:xfrm>
          <a:off x="3797300" y="9987853"/>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43753</xdr:rowOff>
    </xdr:from>
    <xdr:to>
      <xdr:col>19</xdr:col>
      <xdr:colOff>177800</xdr:colOff>
      <xdr:row>58</xdr:row>
      <xdr:rowOff>52133</xdr:rowOff>
    </xdr:to>
    <xdr:cxnSp macro="">
      <xdr:nvCxnSpPr>
        <xdr:cNvPr id="125" name="直線コネクタ 124"/>
        <xdr:cNvCxnSpPr/>
      </xdr:nvCxnSpPr>
      <xdr:spPr>
        <a:xfrm flipV="1">
          <a:off x="2908300" y="9987853"/>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88522</xdr:rowOff>
    </xdr:from>
    <xdr:ext cx="534377" cy="259045"/>
    <xdr:sp macro="" textlink="">
      <xdr:nvSpPr>
        <xdr:cNvPr id="127" name="テキスト ボックス 126"/>
        <xdr:cNvSpPr txBox="1"/>
      </xdr:nvSpPr>
      <xdr:spPr>
        <a:xfrm>
          <a:off x="3530111" y="10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52133</xdr:rowOff>
    </xdr:from>
    <xdr:to>
      <xdr:col>15</xdr:col>
      <xdr:colOff>50800</xdr:colOff>
      <xdr:row>58</xdr:row>
      <xdr:rowOff>52293</xdr:rowOff>
    </xdr:to>
    <xdr:cxnSp macro="">
      <xdr:nvCxnSpPr>
        <xdr:cNvPr id="128" name="直線コネクタ 127"/>
        <xdr:cNvCxnSpPr/>
      </xdr:nvCxnSpPr>
      <xdr:spPr>
        <a:xfrm flipV="1">
          <a:off x="2019300" y="999623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103403</xdr:rowOff>
    </xdr:from>
    <xdr:ext cx="534377" cy="259045"/>
    <xdr:sp macro="" textlink="">
      <xdr:nvSpPr>
        <xdr:cNvPr id="130" name="テキスト ボックス 129"/>
        <xdr:cNvSpPr txBox="1"/>
      </xdr:nvSpPr>
      <xdr:spPr>
        <a:xfrm>
          <a:off x="2641111" y="100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52293</xdr:rowOff>
    </xdr:from>
    <xdr:to>
      <xdr:col>10</xdr:col>
      <xdr:colOff>114300</xdr:colOff>
      <xdr:row>58</xdr:row>
      <xdr:rowOff>67119</xdr:rowOff>
    </xdr:to>
    <xdr:cxnSp macro="">
      <xdr:nvCxnSpPr>
        <xdr:cNvPr id="131" name="直線コネクタ 130"/>
        <xdr:cNvCxnSpPr/>
      </xdr:nvCxnSpPr>
      <xdr:spPr>
        <a:xfrm flipV="1">
          <a:off x="1130300" y="9996393"/>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108501</xdr:rowOff>
    </xdr:from>
    <xdr:ext cx="534377" cy="259045"/>
    <xdr:sp macro="" textlink="">
      <xdr:nvSpPr>
        <xdr:cNvPr id="133" name="テキスト ボックス 132"/>
        <xdr:cNvSpPr txBox="1"/>
      </xdr:nvSpPr>
      <xdr:spPr>
        <a:xfrm>
          <a:off x="1752111" y="100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114546</xdr:rowOff>
    </xdr:from>
    <xdr:ext cx="534377" cy="259045"/>
    <xdr:sp macro="" textlink="">
      <xdr:nvSpPr>
        <xdr:cNvPr id="135" name="テキスト ボックス 134"/>
        <xdr:cNvSpPr txBox="1"/>
      </xdr:nvSpPr>
      <xdr:spPr>
        <a:xfrm>
          <a:off x="863111" y="100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169913</xdr:rowOff>
    </xdr:from>
    <xdr:to>
      <xdr:col>24</xdr:col>
      <xdr:colOff>114300</xdr:colOff>
      <xdr:row>58</xdr:row>
      <xdr:rowOff>100063</xdr:rowOff>
    </xdr:to>
    <xdr:sp macro="" textlink="">
      <xdr:nvSpPr>
        <xdr:cNvPr id="141" name="楕円 140"/>
        <xdr:cNvSpPr/>
      </xdr:nvSpPr>
      <xdr:spPr>
        <a:xfrm>
          <a:off x="4584700" y="99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84840</xdr:rowOff>
    </xdr:from>
    <xdr:ext cx="534377" cy="259045"/>
    <xdr:sp macro="" textlink="">
      <xdr:nvSpPr>
        <xdr:cNvPr id="142" name="物件費該当値テキスト"/>
        <xdr:cNvSpPr txBox="1"/>
      </xdr:nvSpPr>
      <xdr:spPr>
        <a:xfrm>
          <a:off x="4686300" y="98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164403</xdr:rowOff>
    </xdr:from>
    <xdr:to>
      <xdr:col>20</xdr:col>
      <xdr:colOff>38100</xdr:colOff>
      <xdr:row>58</xdr:row>
      <xdr:rowOff>94553</xdr:rowOff>
    </xdr:to>
    <xdr:sp macro="" textlink="">
      <xdr:nvSpPr>
        <xdr:cNvPr id="143" name="楕円 142"/>
        <xdr:cNvSpPr/>
      </xdr:nvSpPr>
      <xdr:spPr>
        <a:xfrm>
          <a:off x="3746500" y="99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111080</xdr:rowOff>
    </xdr:from>
    <xdr:ext cx="534377" cy="259045"/>
    <xdr:sp macro="" textlink="">
      <xdr:nvSpPr>
        <xdr:cNvPr id="144" name="テキスト ボックス 143"/>
        <xdr:cNvSpPr txBox="1"/>
      </xdr:nvSpPr>
      <xdr:spPr>
        <a:xfrm>
          <a:off x="3530111" y="97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1333</xdr:rowOff>
    </xdr:from>
    <xdr:to>
      <xdr:col>15</xdr:col>
      <xdr:colOff>101600</xdr:colOff>
      <xdr:row>58</xdr:row>
      <xdr:rowOff>102933</xdr:rowOff>
    </xdr:to>
    <xdr:sp macro="" textlink="">
      <xdr:nvSpPr>
        <xdr:cNvPr id="145" name="楕円 144"/>
        <xdr:cNvSpPr/>
      </xdr:nvSpPr>
      <xdr:spPr>
        <a:xfrm>
          <a:off x="2857500" y="99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119460</xdr:rowOff>
    </xdr:from>
    <xdr:ext cx="534377" cy="259045"/>
    <xdr:sp macro="" textlink="">
      <xdr:nvSpPr>
        <xdr:cNvPr id="146" name="テキスト ボックス 145"/>
        <xdr:cNvSpPr txBox="1"/>
      </xdr:nvSpPr>
      <xdr:spPr>
        <a:xfrm>
          <a:off x="2641111" y="97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1493</xdr:rowOff>
    </xdr:from>
    <xdr:to>
      <xdr:col>10</xdr:col>
      <xdr:colOff>165100</xdr:colOff>
      <xdr:row>58</xdr:row>
      <xdr:rowOff>103093</xdr:rowOff>
    </xdr:to>
    <xdr:sp macro="" textlink="">
      <xdr:nvSpPr>
        <xdr:cNvPr id="147" name="楕円 146"/>
        <xdr:cNvSpPr/>
      </xdr:nvSpPr>
      <xdr:spPr>
        <a:xfrm>
          <a:off x="1968500" y="9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119620</xdr:rowOff>
    </xdr:from>
    <xdr:ext cx="534377" cy="259045"/>
    <xdr:sp macro="" textlink="">
      <xdr:nvSpPr>
        <xdr:cNvPr id="148" name="テキスト ボックス 147"/>
        <xdr:cNvSpPr txBox="1"/>
      </xdr:nvSpPr>
      <xdr:spPr>
        <a:xfrm>
          <a:off x="1752111" y="9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16319</xdr:rowOff>
    </xdr:from>
    <xdr:to>
      <xdr:col>6</xdr:col>
      <xdr:colOff>38100</xdr:colOff>
      <xdr:row>58</xdr:row>
      <xdr:rowOff>117919</xdr:rowOff>
    </xdr:to>
    <xdr:sp macro="" textlink="">
      <xdr:nvSpPr>
        <xdr:cNvPr id="149" name="楕円 148"/>
        <xdr:cNvSpPr/>
      </xdr:nvSpPr>
      <xdr:spPr>
        <a:xfrm>
          <a:off x="1079500" y="99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134446</xdr:rowOff>
    </xdr:from>
    <xdr:ext cx="534377" cy="259045"/>
    <xdr:sp macro="" textlink="">
      <xdr:nvSpPr>
        <xdr:cNvPr id="150" name="テキスト ボックス 149"/>
        <xdr:cNvSpPr txBox="1"/>
      </xdr:nvSpPr>
      <xdr:spPr>
        <a:xfrm>
          <a:off x="863111" y="97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42354</xdr:rowOff>
    </xdr:from>
    <xdr:to>
      <xdr:col>24</xdr:col>
      <xdr:colOff>63500</xdr:colOff>
      <xdr:row>78</xdr:row>
      <xdr:rowOff>77006</xdr:rowOff>
    </xdr:to>
    <xdr:cxnSp macro="">
      <xdr:nvCxnSpPr>
        <xdr:cNvPr id="179" name="直線コネクタ 178"/>
        <xdr:cNvCxnSpPr/>
      </xdr:nvCxnSpPr>
      <xdr:spPr>
        <a:xfrm flipV="1">
          <a:off x="3797300" y="13415454"/>
          <a:ext cx="8382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39915</xdr:rowOff>
    </xdr:from>
    <xdr:to>
      <xdr:col>19</xdr:col>
      <xdr:colOff>177800</xdr:colOff>
      <xdr:row>78</xdr:row>
      <xdr:rowOff>77006</xdr:rowOff>
    </xdr:to>
    <xdr:cxnSp macro="">
      <xdr:nvCxnSpPr>
        <xdr:cNvPr id="182" name="直線コネクタ 181"/>
        <xdr:cNvCxnSpPr/>
      </xdr:nvCxnSpPr>
      <xdr:spPr>
        <a:xfrm>
          <a:off x="2908300" y="13413015"/>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143451</xdr:rowOff>
    </xdr:from>
    <xdr:ext cx="469744" cy="259045"/>
    <xdr:sp macro="" textlink="">
      <xdr:nvSpPr>
        <xdr:cNvPr id="184" name="テキスト ボックス 183"/>
        <xdr:cNvSpPr txBox="1"/>
      </xdr:nvSpPr>
      <xdr:spPr>
        <a:xfrm>
          <a:off x="3562428"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39915</xdr:rowOff>
    </xdr:from>
    <xdr:to>
      <xdr:col>15</xdr:col>
      <xdr:colOff>50800</xdr:colOff>
      <xdr:row>78</xdr:row>
      <xdr:rowOff>59937</xdr:rowOff>
    </xdr:to>
    <xdr:cxnSp macro="">
      <xdr:nvCxnSpPr>
        <xdr:cNvPr id="185" name="直線コネクタ 184"/>
        <xdr:cNvCxnSpPr/>
      </xdr:nvCxnSpPr>
      <xdr:spPr>
        <a:xfrm flipV="1">
          <a:off x="2019300" y="13413015"/>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124782</xdr:rowOff>
    </xdr:from>
    <xdr:ext cx="469744" cy="259045"/>
    <xdr:sp macro="" textlink="">
      <xdr:nvSpPr>
        <xdr:cNvPr id="187" name="テキスト ボックス 186"/>
        <xdr:cNvSpPr txBox="1"/>
      </xdr:nvSpPr>
      <xdr:spPr>
        <a:xfrm>
          <a:off x="2673428" y="134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47555</xdr:rowOff>
    </xdr:from>
    <xdr:to>
      <xdr:col>10</xdr:col>
      <xdr:colOff>114300</xdr:colOff>
      <xdr:row>78</xdr:row>
      <xdr:rowOff>59937</xdr:rowOff>
    </xdr:to>
    <xdr:cxnSp macro="">
      <xdr:nvCxnSpPr>
        <xdr:cNvPr id="188" name="直線コネクタ 187"/>
        <xdr:cNvCxnSpPr/>
      </xdr:nvCxnSpPr>
      <xdr:spPr>
        <a:xfrm>
          <a:off x="1130300" y="13420655"/>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105388</xdr:rowOff>
    </xdr:from>
    <xdr:ext cx="469744" cy="259045"/>
    <xdr:sp macro="" textlink="">
      <xdr:nvSpPr>
        <xdr:cNvPr id="190" name="テキスト ボックス 189"/>
        <xdr:cNvSpPr txBox="1"/>
      </xdr:nvSpPr>
      <xdr:spPr>
        <a:xfrm>
          <a:off x="1784428" y="13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129678</xdr:rowOff>
    </xdr:from>
    <xdr:ext cx="469744" cy="259045"/>
    <xdr:sp macro="" textlink="">
      <xdr:nvSpPr>
        <xdr:cNvPr id="192" name="テキスト ボックス 191"/>
        <xdr:cNvSpPr txBox="1"/>
      </xdr:nvSpPr>
      <xdr:spPr>
        <a:xfrm>
          <a:off x="895428" y="135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163004</xdr:rowOff>
    </xdr:from>
    <xdr:to>
      <xdr:col>24</xdr:col>
      <xdr:colOff>114300</xdr:colOff>
      <xdr:row>78</xdr:row>
      <xdr:rowOff>93154</xdr:rowOff>
    </xdr:to>
    <xdr:sp macro="" textlink="">
      <xdr:nvSpPr>
        <xdr:cNvPr id="198" name="楕円 197"/>
        <xdr:cNvSpPr/>
      </xdr:nvSpPr>
      <xdr:spPr>
        <a:xfrm>
          <a:off x="4584700" y="133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141431</xdr:rowOff>
    </xdr:from>
    <xdr:ext cx="469744" cy="259045"/>
    <xdr:sp macro="" textlink="">
      <xdr:nvSpPr>
        <xdr:cNvPr id="199" name="維持補修費該当値テキスト"/>
        <xdr:cNvSpPr txBox="1"/>
      </xdr:nvSpPr>
      <xdr:spPr>
        <a:xfrm>
          <a:off x="4686300" y="1334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26206</xdr:rowOff>
    </xdr:from>
    <xdr:to>
      <xdr:col>20</xdr:col>
      <xdr:colOff>38100</xdr:colOff>
      <xdr:row>78</xdr:row>
      <xdr:rowOff>127806</xdr:rowOff>
    </xdr:to>
    <xdr:sp macro="" textlink="">
      <xdr:nvSpPr>
        <xdr:cNvPr id="200" name="楕円 199"/>
        <xdr:cNvSpPr/>
      </xdr:nvSpPr>
      <xdr:spPr>
        <a:xfrm>
          <a:off x="3746500" y="133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144333</xdr:rowOff>
    </xdr:from>
    <xdr:ext cx="469744" cy="259045"/>
    <xdr:sp macro="" textlink="">
      <xdr:nvSpPr>
        <xdr:cNvPr id="201" name="テキスト ボックス 200"/>
        <xdr:cNvSpPr txBox="1"/>
      </xdr:nvSpPr>
      <xdr:spPr>
        <a:xfrm>
          <a:off x="3562428" y="1317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160565</xdr:rowOff>
    </xdr:from>
    <xdr:to>
      <xdr:col>15</xdr:col>
      <xdr:colOff>101600</xdr:colOff>
      <xdr:row>78</xdr:row>
      <xdr:rowOff>90715</xdr:rowOff>
    </xdr:to>
    <xdr:sp macro="" textlink="">
      <xdr:nvSpPr>
        <xdr:cNvPr id="202" name="楕円 201"/>
        <xdr:cNvSpPr/>
      </xdr:nvSpPr>
      <xdr:spPr>
        <a:xfrm>
          <a:off x="2857500" y="13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107242</xdr:rowOff>
    </xdr:from>
    <xdr:ext cx="469744" cy="259045"/>
    <xdr:sp macro="" textlink="">
      <xdr:nvSpPr>
        <xdr:cNvPr id="203" name="テキスト ボックス 202"/>
        <xdr:cNvSpPr txBox="1"/>
      </xdr:nvSpPr>
      <xdr:spPr>
        <a:xfrm>
          <a:off x="2673428" y="1313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9137</xdr:rowOff>
    </xdr:from>
    <xdr:to>
      <xdr:col>10</xdr:col>
      <xdr:colOff>165100</xdr:colOff>
      <xdr:row>78</xdr:row>
      <xdr:rowOff>110737</xdr:rowOff>
    </xdr:to>
    <xdr:sp macro="" textlink="">
      <xdr:nvSpPr>
        <xdr:cNvPr id="204" name="楕円 203"/>
        <xdr:cNvSpPr/>
      </xdr:nvSpPr>
      <xdr:spPr>
        <a:xfrm>
          <a:off x="1968500" y="133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127264</xdr:rowOff>
    </xdr:from>
    <xdr:ext cx="469744" cy="259045"/>
    <xdr:sp macro="" textlink="">
      <xdr:nvSpPr>
        <xdr:cNvPr id="205" name="テキスト ボックス 204"/>
        <xdr:cNvSpPr txBox="1"/>
      </xdr:nvSpPr>
      <xdr:spPr>
        <a:xfrm>
          <a:off x="1784428" y="1315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168205</xdr:rowOff>
    </xdr:from>
    <xdr:to>
      <xdr:col>6</xdr:col>
      <xdr:colOff>38100</xdr:colOff>
      <xdr:row>78</xdr:row>
      <xdr:rowOff>98355</xdr:rowOff>
    </xdr:to>
    <xdr:sp macro="" textlink="">
      <xdr:nvSpPr>
        <xdr:cNvPr id="206" name="楕円 205"/>
        <xdr:cNvSpPr/>
      </xdr:nvSpPr>
      <xdr:spPr>
        <a:xfrm>
          <a:off x="1079500" y="133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114882</xdr:rowOff>
    </xdr:from>
    <xdr:ext cx="469744" cy="259045"/>
    <xdr:sp macro="" textlink="">
      <xdr:nvSpPr>
        <xdr:cNvPr id="207" name="テキスト ボックス 206"/>
        <xdr:cNvSpPr txBox="1"/>
      </xdr:nvSpPr>
      <xdr:spPr>
        <a:xfrm>
          <a:off x="895428" y="13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80277</xdr:rowOff>
    </xdr:from>
    <xdr:to>
      <xdr:col>24</xdr:col>
      <xdr:colOff>63500</xdr:colOff>
      <xdr:row>95</xdr:row>
      <xdr:rowOff>119138</xdr:rowOff>
    </xdr:to>
    <xdr:cxnSp macro="">
      <xdr:nvCxnSpPr>
        <xdr:cNvPr id="237" name="直線コネクタ 236"/>
        <xdr:cNvCxnSpPr/>
      </xdr:nvCxnSpPr>
      <xdr:spPr>
        <a:xfrm flipV="1">
          <a:off x="3797300" y="1636802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119138</xdr:rowOff>
    </xdr:from>
    <xdr:to>
      <xdr:col>19</xdr:col>
      <xdr:colOff>177800</xdr:colOff>
      <xdr:row>96</xdr:row>
      <xdr:rowOff>115</xdr:rowOff>
    </xdr:to>
    <xdr:cxnSp macro="">
      <xdr:nvCxnSpPr>
        <xdr:cNvPr id="240" name="直線コネクタ 239"/>
        <xdr:cNvCxnSpPr/>
      </xdr:nvCxnSpPr>
      <xdr:spPr>
        <a:xfrm flipV="1">
          <a:off x="2908300" y="16406888"/>
          <a:ext cx="889000" cy="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2" name="テキスト ボックス 241"/>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137325</xdr:rowOff>
    </xdr:from>
    <xdr:to>
      <xdr:col>15</xdr:col>
      <xdr:colOff>50800</xdr:colOff>
      <xdr:row>96</xdr:row>
      <xdr:rowOff>115</xdr:rowOff>
    </xdr:to>
    <xdr:cxnSp macro="">
      <xdr:nvCxnSpPr>
        <xdr:cNvPr id="243" name="直線コネクタ 242"/>
        <xdr:cNvCxnSpPr/>
      </xdr:nvCxnSpPr>
      <xdr:spPr>
        <a:xfrm>
          <a:off x="2019300" y="16425075"/>
          <a:ext cx="8890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5" name="テキスト ボックス 244"/>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137325</xdr:rowOff>
    </xdr:from>
    <xdr:to>
      <xdr:col>10</xdr:col>
      <xdr:colOff>114300</xdr:colOff>
      <xdr:row>95</xdr:row>
      <xdr:rowOff>139802</xdr:rowOff>
    </xdr:to>
    <xdr:cxnSp macro="">
      <xdr:nvCxnSpPr>
        <xdr:cNvPr id="246" name="直線コネクタ 245"/>
        <xdr:cNvCxnSpPr/>
      </xdr:nvCxnSpPr>
      <xdr:spPr>
        <a:xfrm flipV="1">
          <a:off x="1130300" y="1642507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48" name="テキスト ボックス 247"/>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0" name="テキスト ボックス 249"/>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29477</xdr:rowOff>
    </xdr:from>
    <xdr:to>
      <xdr:col>24</xdr:col>
      <xdr:colOff>114300</xdr:colOff>
      <xdr:row>95</xdr:row>
      <xdr:rowOff>131077</xdr:rowOff>
    </xdr:to>
    <xdr:sp macro="" textlink="">
      <xdr:nvSpPr>
        <xdr:cNvPr id="256" name="楕円 255"/>
        <xdr:cNvSpPr/>
      </xdr:nvSpPr>
      <xdr:spPr>
        <a:xfrm>
          <a:off x="4584700" y="163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52354</xdr:rowOff>
    </xdr:from>
    <xdr:ext cx="599010" cy="259045"/>
    <xdr:sp macro="" textlink="">
      <xdr:nvSpPr>
        <xdr:cNvPr id="257" name="扶助費該当値テキスト"/>
        <xdr:cNvSpPr txBox="1"/>
      </xdr:nvSpPr>
      <xdr:spPr>
        <a:xfrm>
          <a:off x="4686300" y="1616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68338</xdr:rowOff>
    </xdr:from>
    <xdr:to>
      <xdr:col>20</xdr:col>
      <xdr:colOff>38100</xdr:colOff>
      <xdr:row>95</xdr:row>
      <xdr:rowOff>169938</xdr:rowOff>
    </xdr:to>
    <xdr:sp macro="" textlink="">
      <xdr:nvSpPr>
        <xdr:cNvPr id="258" name="楕円 257"/>
        <xdr:cNvSpPr/>
      </xdr:nvSpPr>
      <xdr:spPr>
        <a:xfrm>
          <a:off x="3746500" y="163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15015</xdr:rowOff>
    </xdr:from>
    <xdr:ext cx="599010" cy="259045"/>
    <xdr:sp macro="" textlink="">
      <xdr:nvSpPr>
        <xdr:cNvPr id="259" name="テキスト ボックス 258"/>
        <xdr:cNvSpPr txBox="1"/>
      </xdr:nvSpPr>
      <xdr:spPr>
        <a:xfrm>
          <a:off x="3497795" y="1613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120765</xdr:rowOff>
    </xdr:from>
    <xdr:to>
      <xdr:col>15</xdr:col>
      <xdr:colOff>101600</xdr:colOff>
      <xdr:row>96</xdr:row>
      <xdr:rowOff>50915</xdr:rowOff>
    </xdr:to>
    <xdr:sp macro="" textlink="">
      <xdr:nvSpPr>
        <xdr:cNvPr id="260" name="楕円 259"/>
        <xdr:cNvSpPr/>
      </xdr:nvSpPr>
      <xdr:spPr>
        <a:xfrm>
          <a:off x="2857500" y="164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67442</xdr:rowOff>
    </xdr:from>
    <xdr:ext cx="599010" cy="259045"/>
    <xdr:sp macro="" textlink="">
      <xdr:nvSpPr>
        <xdr:cNvPr id="261" name="テキスト ボックス 260"/>
        <xdr:cNvSpPr txBox="1"/>
      </xdr:nvSpPr>
      <xdr:spPr>
        <a:xfrm>
          <a:off x="2608795" y="1618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86525</xdr:rowOff>
    </xdr:from>
    <xdr:to>
      <xdr:col>10</xdr:col>
      <xdr:colOff>165100</xdr:colOff>
      <xdr:row>96</xdr:row>
      <xdr:rowOff>16675</xdr:rowOff>
    </xdr:to>
    <xdr:sp macro="" textlink="">
      <xdr:nvSpPr>
        <xdr:cNvPr id="262" name="楕円 261"/>
        <xdr:cNvSpPr/>
      </xdr:nvSpPr>
      <xdr:spPr>
        <a:xfrm>
          <a:off x="1968500" y="163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33202</xdr:rowOff>
    </xdr:from>
    <xdr:ext cx="599010" cy="259045"/>
    <xdr:sp macro="" textlink="">
      <xdr:nvSpPr>
        <xdr:cNvPr id="263" name="テキスト ボックス 262"/>
        <xdr:cNvSpPr txBox="1"/>
      </xdr:nvSpPr>
      <xdr:spPr>
        <a:xfrm>
          <a:off x="1719795" y="1614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89002</xdr:rowOff>
    </xdr:from>
    <xdr:to>
      <xdr:col>6</xdr:col>
      <xdr:colOff>38100</xdr:colOff>
      <xdr:row>96</xdr:row>
      <xdr:rowOff>19152</xdr:rowOff>
    </xdr:to>
    <xdr:sp macro="" textlink="">
      <xdr:nvSpPr>
        <xdr:cNvPr id="264" name="楕円 263"/>
        <xdr:cNvSpPr/>
      </xdr:nvSpPr>
      <xdr:spPr>
        <a:xfrm>
          <a:off x="1079500" y="163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35679</xdr:rowOff>
    </xdr:from>
    <xdr:ext cx="599010" cy="259045"/>
    <xdr:sp macro="" textlink="">
      <xdr:nvSpPr>
        <xdr:cNvPr id="265" name="テキスト ボックス 264"/>
        <xdr:cNvSpPr txBox="1"/>
      </xdr:nvSpPr>
      <xdr:spPr>
        <a:xfrm>
          <a:off x="830795" y="1615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141248</xdr:rowOff>
    </xdr:from>
    <xdr:to>
      <xdr:col>55</xdr:col>
      <xdr:colOff>0</xdr:colOff>
      <xdr:row>38</xdr:row>
      <xdr:rowOff>17011</xdr:rowOff>
    </xdr:to>
    <xdr:cxnSp macro="">
      <xdr:nvCxnSpPr>
        <xdr:cNvPr id="296" name="直線コネクタ 295"/>
        <xdr:cNvCxnSpPr/>
      </xdr:nvCxnSpPr>
      <xdr:spPr>
        <a:xfrm flipV="1">
          <a:off x="9639300" y="6141998"/>
          <a:ext cx="838200" cy="39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17011</xdr:rowOff>
    </xdr:from>
    <xdr:to>
      <xdr:col>50</xdr:col>
      <xdr:colOff>114300</xdr:colOff>
      <xdr:row>38</xdr:row>
      <xdr:rowOff>33486</xdr:rowOff>
    </xdr:to>
    <xdr:cxnSp macro="">
      <xdr:nvCxnSpPr>
        <xdr:cNvPr id="299" name="直線コネクタ 298"/>
        <xdr:cNvCxnSpPr/>
      </xdr:nvCxnSpPr>
      <xdr:spPr>
        <a:xfrm flipV="1">
          <a:off x="8750300" y="6532111"/>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33486</xdr:rowOff>
    </xdr:from>
    <xdr:to>
      <xdr:col>45</xdr:col>
      <xdr:colOff>177800</xdr:colOff>
      <xdr:row>38</xdr:row>
      <xdr:rowOff>44615</xdr:rowOff>
    </xdr:to>
    <xdr:cxnSp macro="">
      <xdr:nvCxnSpPr>
        <xdr:cNvPr id="302" name="直線コネクタ 301"/>
        <xdr:cNvCxnSpPr/>
      </xdr:nvCxnSpPr>
      <xdr:spPr>
        <a:xfrm flipV="1">
          <a:off x="7861300" y="6548586"/>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146357</xdr:rowOff>
    </xdr:from>
    <xdr:ext cx="534377" cy="259045"/>
    <xdr:sp macro="" textlink="">
      <xdr:nvSpPr>
        <xdr:cNvPr id="304" name="テキスト ボックス 303"/>
        <xdr:cNvSpPr txBox="1"/>
      </xdr:nvSpPr>
      <xdr:spPr>
        <a:xfrm>
          <a:off x="8483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35690</xdr:rowOff>
    </xdr:from>
    <xdr:to>
      <xdr:col>41</xdr:col>
      <xdr:colOff>50800</xdr:colOff>
      <xdr:row>38</xdr:row>
      <xdr:rowOff>44615</xdr:rowOff>
    </xdr:to>
    <xdr:cxnSp macro="">
      <xdr:nvCxnSpPr>
        <xdr:cNvPr id="305" name="直線コネクタ 304"/>
        <xdr:cNvCxnSpPr/>
      </xdr:nvCxnSpPr>
      <xdr:spPr>
        <a:xfrm>
          <a:off x="6972300" y="6550790"/>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149248</xdr:rowOff>
    </xdr:from>
    <xdr:ext cx="534377" cy="259045"/>
    <xdr:sp macro="" textlink="">
      <xdr:nvSpPr>
        <xdr:cNvPr id="307" name="テキスト ボックス 306"/>
        <xdr:cNvSpPr txBox="1"/>
      </xdr:nvSpPr>
      <xdr:spPr>
        <a:xfrm>
          <a:off x="7594111" y="66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150681</xdr:rowOff>
    </xdr:from>
    <xdr:ext cx="534377" cy="259045"/>
    <xdr:sp macro="" textlink="">
      <xdr:nvSpPr>
        <xdr:cNvPr id="309" name="テキスト ボックス 308"/>
        <xdr:cNvSpPr txBox="1"/>
      </xdr:nvSpPr>
      <xdr:spPr>
        <a:xfrm>
          <a:off x="6705111" y="66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90448</xdr:rowOff>
    </xdr:from>
    <xdr:to>
      <xdr:col>55</xdr:col>
      <xdr:colOff>50800</xdr:colOff>
      <xdr:row>36</xdr:row>
      <xdr:rowOff>20598</xdr:rowOff>
    </xdr:to>
    <xdr:sp macro="" textlink="">
      <xdr:nvSpPr>
        <xdr:cNvPr id="315" name="楕円 314"/>
        <xdr:cNvSpPr/>
      </xdr:nvSpPr>
      <xdr:spPr>
        <a:xfrm>
          <a:off x="10426700" y="60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68875</xdr:rowOff>
    </xdr:from>
    <xdr:ext cx="599010" cy="259045"/>
    <xdr:sp macro="" textlink="">
      <xdr:nvSpPr>
        <xdr:cNvPr id="316" name="補助費等該当値テキスト"/>
        <xdr:cNvSpPr txBox="1"/>
      </xdr:nvSpPr>
      <xdr:spPr>
        <a:xfrm>
          <a:off x="10528300" y="60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137660</xdr:rowOff>
    </xdr:from>
    <xdr:to>
      <xdr:col>50</xdr:col>
      <xdr:colOff>165100</xdr:colOff>
      <xdr:row>38</xdr:row>
      <xdr:rowOff>67810</xdr:rowOff>
    </xdr:to>
    <xdr:sp macro="" textlink="">
      <xdr:nvSpPr>
        <xdr:cNvPr id="317" name="楕円 316"/>
        <xdr:cNvSpPr/>
      </xdr:nvSpPr>
      <xdr:spPr>
        <a:xfrm>
          <a:off x="9588500" y="6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84337</xdr:rowOff>
    </xdr:from>
    <xdr:ext cx="534377" cy="259045"/>
    <xdr:sp macro="" textlink="">
      <xdr:nvSpPr>
        <xdr:cNvPr id="318" name="テキスト ボックス 317"/>
        <xdr:cNvSpPr txBox="1"/>
      </xdr:nvSpPr>
      <xdr:spPr>
        <a:xfrm>
          <a:off x="9372111" y="62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154136</xdr:rowOff>
    </xdr:from>
    <xdr:to>
      <xdr:col>46</xdr:col>
      <xdr:colOff>38100</xdr:colOff>
      <xdr:row>38</xdr:row>
      <xdr:rowOff>84286</xdr:rowOff>
    </xdr:to>
    <xdr:sp macro="" textlink="">
      <xdr:nvSpPr>
        <xdr:cNvPr id="319" name="楕円 318"/>
        <xdr:cNvSpPr/>
      </xdr:nvSpPr>
      <xdr:spPr>
        <a:xfrm>
          <a:off x="8699500" y="64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100813</xdr:rowOff>
    </xdr:from>
    <xdr:ext cx="534377" cy="259045"/>
    <xdr:sp macro="" textlink="">
      <xdr:nvSpPr>
        <xdr:cNvPr id="320" name="テキスト ボックス 319"/>
        <xdr:cNvSpPr txBox="1"/>
      </xdr:nvSpPr>
      <xdr:spPr>
        <a:xfrm>
          <a:off x="8483111" y="62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165265</xdr:rowOff>
    </xdr:from>
    <xdr:to>
      <xdr:col>41</xdr:col>
      <xdr:colOff>101600</xdr:colOff>
      <xdr:row>38</xdr:row>
      <xdr:rowOff>95415</xdr:rowOff>
    </xdr:to>
    <xdr:sp macro="" textlink="">
      <xdr:nvSpPr>
        <xdr:cNvPr id="321" name="楕円 320"/>
        <xdr:cNvSpPr/>
      </xdr:nvSpPr>
      <xdr:spPr>
        <a:xfrm>
          <a:off x="7810500" y="65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111942</xdr:rowOff>
    </xdr:from>
    <xdr:ext cx="534377" cy="259045"/>
    <xdr:sp macro="" textlink="">
      <xdr:nvSpPr>
        <xdr:cNvPr id="322" name="テキスト ボックス 321"/>
        <xdr:cNvSpPr txBox="1"/>
      </xdr:nvSpPr>
      <xdr:spPr>
        <a:xfrm>
          <a:off x="7594111" y="62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156340</xdr:rowOff>
    </xdr:from>
    <xdr:to>
      <xdr:col>36</xdr:col>
      <xdr:colOff>165100</xdr:colOff>
      <xdr:row>38</xdr:row>
      <xdr:rowOff>86491</xdr:rowOff>
    </xdr:to>
    <xdr:sp macro="" textlink="">
      <xdr:nvSpPr>
        <xdr:cNvPr id="323" name="楕円 322"/>
        <xdr:cNvSpPr/>
      </xdr:nvSpPr>
      <xdr:spPr>
        <a:xfrm>
          <a:off x="6921500" y="6499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103017</xdr:rowOff>
    </xdr:from>
    <xdr:ext cx="534377" cy="259045"/>
    <xdr:sp macro="" textlink="">
      <xdr:nvSpPr>
        <xdr:cNvPr id="324" name="テキスト ボックス 323"/>
        <xdr:cNvSpPr txBox="1"/>
      </xdr:nvSpPr>
      <xdr:spPr>
        <a:xfrm>
          <a:off x="6705111" y="62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3815</xdr:rowOff>
    </xdr:from>
    <xdr:to>
      <xdr:col>55</xdr:col>
      <xdr:colOff>0</xdr:colOff>
      <xdr:row>57</xdr:row>
      <xdr:rowOff>62973</xdr:rowOff>
    </xdr:to>
    <xdr:cxnSp macro="">
      <xdr:nvCxnSpPr>
        <xdr:cNvPr id="351" name="直線コネクタ 350"/>
        <xdr:cNvCxnSpPr/>
      </xdr:nvCxnSpPr>
      <xdr:spPr>
        <a:xfrm flipV="1">
          <a:off x="9639300" y="9776465"/>
          <a:ext cx="838200" cy="5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48690</xdr:rowOff>
    </xdr:from>
    <xdr:to>
      <xdr:col>50</xdr:col>
      <xdr:colOff>114300</xdr:colOff>
      <xdr:row>57</xdr:row>
      <xdr:rowOff>62973</xdr:rowOff>
    </xdr:to>
    <xdr:cxnSp macro="">
      <xdr:nvCxnSpPr>
        <xdr:cNvPr id="354" name="直線コネクタ 353"/>
        <xdr:cNvCxnSpPr/>
      </xdr:nvCxnSpPr>
      <xdr:spPr>
        <a:xfrm>
          <a:off x="8750300" y="9821340"/>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6" name="テキスト ボックス 355"/>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116753</xdr:rowOff>
    </xdr:from>
    <xdr:to>
      <xdr:col>45</xdr:col>
      <xdr:colOff>177800</xdr:colOff>
      <xdr:row>57</xdr:row>
      <xdr:rowOff>48690</xdr:rowOff>
    </xdr:to>
    <xdr:cxnSp macro="">
      <xdr:nvCxnSpPr>
        <xdr:cNvPr id="357" name="直線コネクタ 356"/>
        <xdr:cNvCxnSpPr/>
      </xdr:nvCxnSpPr>
      <xdr:spPr>
        <a:xfrm>
          <a:off x="7861300" y="9717953"/>
          <a:ext cx="889000" cy="10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9" name="テキスト ボックス 358"/>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47373</xdr:rowOff>
    </xdr:from>
    <xdr:to>
      <xdr:col>41</xdr:col>
      <xdr:colOff>50800</xdr:colOff>
      <xdr:row>56</xdr:row>
      <xdr:rowOff>116753</xdr:rowOff>
    </xdr:to>
    <xdr:cxnSp macro="">
      <xdr:nvCxnSpPr>
        <xdr:cNvPr id="360" name="直線コネクタ 359"/>
        <xdr:cNvCxnSpPr/>
      </xdr:nvCxnSpPr>
      <xdr:spPr>
        <a:xfrm>
          <a:off x="6972300" y="9648573"/>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2" name="テキスト ボックス 361"/>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4" name="テキスト ボックス 363"/>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124465</xdr:rowOff>
    </xdr:from>
    <xdr:to>
      <xdr:col>55</xdr:col>
      <xdr:colOff>50800</xdr:colOff>
      <xdr:row>57</xdr:row>
      <xdr:rowOff>54615</xdr:rowOff>
    </xdr:to>
    <xdr:sp macro="" textlink="">
      <xdr:nvSpPr>
        <xdr:cNvPr id="370" name="楕円 369"/>
        <xdr:cNvSpPr/>
      </xdr:nvSpPr>
      <xdr:spPr>
        <a:xfrm>
          <a:off x="10426700" y="97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102892</xdr:rowOff>
    </xdr:from>
    <xdr:ext cx="534377" cy="259045"/>
    <xdr:sp macro="" textlink="">
      <xdr:nvSpPr>
        <xdr:cNvPr id="371" name="普通建設事業費該当値テキスト"/>
        <xdr:cNvSpPr txBox="1"/>
      </xdr:nvSpPr>
      <xdr:spPr>
        <a:xfrm>
          <a:off x="10528300" y="970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12173</xdr:rowOff>
    </xdr:from>
    <xdr:to>
      <xdr:col>50</xdr:col>
      <xdr:colOff>165100</xdr:colOff>
      <xdr:row>57</xdr:row>
      <xdr:rowOff>113773</xdr:rowOff>
    </xdr:to>
    <xdr:sp macro="" textlink="">
      <xdr:nvSpPr>
        <xdr:cNvPr id="372" name="楕円 371"/>
        <xdr:cNvSpPr/>
      </xdr:nvSpPr>
      <xdr:spPr>
        <a:xfrm>
          <a:off x="9588500" y="97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104900</xdr:rowOff>
    </xdr:from>
    <xdr:ext cx="534377" cy="259045"/>
    <xdr:sp macro="" textlink="">
      <xdr:nvSpPr>
        <xdr:cNvPr id="373" name="テキスト ボックス 372"/>
        <xdr:cNvSpPr txBox="1"/>
      </xdr:nvSpPr>
      <xdr:spPr>
        <a:xfrm>
          <a:off x="9372111" y="98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169340</xdr:rowOff>
    </xdr:from>
    <xdr:to>
      <xdr:col>46</xdr:col>
      <xdr:colOff>38100</xdr:colOff>
      <xdr:row>57</xdr:row>
      <xdr:rowOff>99490</xdr:rowOff>
    </xdr:to>
    <xdr:sp macro="" textlink="">
      <xdr:nvSpPr>
        <xdr:cNvPr id="374" name="楕円 373"/>
        <xdr:cNvSpPr/>
      </xdr:nvSpPr>
      <xdr:spPr>
        <a:xfrm>
          <a:off x="8699500" y="97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90617</xdr:rowOff>
    </xdr:from>
    <xdr:ext cx="534377" cy="259045"/>
    <xdr:sp macro="" textlink="">
      <xdr:nvSpPr>
        <xdr:cNvPr id="375" name="テキスト ボックス 374"/>
        <xdr:cNvSpPr txBox="1"/>
      </xdr:nvSpPr>
      <xdr:spPr>
        <a:xfrm>
          <a:off x="8483111" y="98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65953</xdr:rowOff>
    </xdr:from>
    <xdr:to>
      <xdr:col>41</xdr:col>
      <xdr:colOff>101600</xdr:colOff>
      <xdr:row>56</xdr:row>
      <xdr:rowOff>167553</xdr:rowOff>
    </xdr:to>
    <xdr:sp macro="" textlink="">
      <xdr:nvSpPr>
        <xdr:cNvPr id="376" name="楕円 375"/>
        <xdr:cNvSpPr/>
      </xdr:nvSpPr>
      <xdr:spPr>
        <a:xfrm>
          <a:off x="7810500" y="96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12630</xdr:rowOff>
    </xdr:from>
    <xdr:ext cx="534377" cy="259045"/>
    <xdr:sp macro="" textlink="">
      <xdr:nvSpPr>
        <xdr:cNvPr id="377" name="テキスト ボックス 376"/>
        <xdr:cNvSpPr txBox="1"/>
      </xdr:nvSpPr>
      <xdr:spPr>
        <a:xfrm>
          <a:off x="7594111" y="94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168023</xdr:rowOff>
    </xdr:from>
    <xdr:to>
      <xdr:col>36</xdr:col>
      <xdr:colOff>165100</xdr:colOff>
      <xdr:row>56</xdr:row>
      <xdr:rowOff>98173</xdr:rowOff>
    </xdr:to>
    <xdr:sp macro="" textlink="">
      <xdr:nvSpPr>
        <xdr:cNvPr id="378" name="楕円 377"/>
        <xdr:cNvSpPr/>
      </xdr:nvSpPr>
      <xdr:spPr>
        <a:xfrm>
          <a:off x="6921500" y="95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114700</xdr:rowOff>
    </xdr:from>
    <xdr:ext cx="534377" cy="259045"/>
    <xdr:sp macro="" textlink="">
      <xdr:nvSpPr>
        <xdr:cNvPr id="379" name="テキスト ボックス 378"/>
        <xdr:cNvSpPr txBox="1"/>
      </xdr:nvSpPr>
      <xdr:spPr>
        <a:xfrm>
          <a:off x="6705111" y="937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98278</xdr:rowOff>
    </xdr:from>
    <xdr:to>
      <xdr:col>55</xdr:col>
      <xdr:colOff>0</xdr:colOff>
      <xdr:row>78</xdr:row>
      <xdr:rowOff>122574</xdr:rowOff>
    </xdr:to>
    <xdr:cxnSp macro="">
      <xdr:nvCxnSpPr>
        <xdr:cNvPr id="406" name="直線コネクタ 405"/>
        <xdr:cNvCxnSpPr/>
      </xdr:nvCxnSpPr>
      <xdr:spPr>
        <a:xfrm flipV="1">
          <a:off x="9639300" y="1347137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72025</xdr:rowOff>
    </xdr:from>
    <xdr:to>
      <xdr:col>50</xdr:col>
      <xdr:colOff>114300</xdr:colOff>
      <xdr:row>78</xdr:row>
      <xdr:rowOff>122574</xdr:rowOff>
    </xdr:to>
    <xdr:cxnSp macro="">
      <xdr:nvCxnSpPr>
        <xdr:cNvPr id="409" name="直線コネクタ 408"/>
        <xdr:cNvCxnSpPr/>
      </xdr:nvCxnSpPr>
      <xdr:spPr>
        <a:xfrm>
          <a:off x="8750300" y="13445125"/>
          <a:ext cx="889000" cy="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52512</xdr:rowOff>
    </xdr:from>
    <xdr:ext cx="534377" cy="259045"/>
    <xdr:sp macro="" textlink="">
      <xdr:nvSpPr>
        <xdr:cNvPr id="411" name="テキスト ボックス 410"/>
        <xdr:cNvSpPr txBox="1"/>
      </xdr:nvSpPr>
      <xdr:spPr>
        <a:xfrm>
          <a:off x="9372111" y="130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72025</xdr:rowOff>
    </xdr:from>
    <xdr:to>
      <xdr:col>45</xdr:col>
      <xdr:colOff>177800</xdr:colOff>
      <xdr:row>78</xdr:row>
      <xdr:rowOff>77805</xdr:rowOff>
    </xdr:to>
    <xdr:cxnSp macro="">
      <xdr:nvCxnSpPr>
        <xdr:cNvPr id="412" name="直線コネクタ 411"/>
        <xdr:cNvCxnSpPr/>
      </xdr:nvCxnSpPr>
      <xdr:spPr>
        <a:xfrm flipV="1">
          <a:off x="7861300" y="13445125"/>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19511</xdr:rowOff>
    </xdr:from>
    <xdr:ext cx="534377" cy="259045"/>
    <xdr:sp macro="" textlink="">
      <xdr:nvSpPr>
        <xdr:cNvPr id="414" name="テキスト ボックス 413"/>
        <xdr:cNvSpPr txBox="1"/>
      </xdr:nvSpPr>
      <xdr:spPr>
        <a:xfrm>
          <a:off x="8483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77805</xdr:rowOff>
    </xdr:from>
    <xdr:to>
      <xdr:col>41</xdr:col>
      <xdr:colOff>50800</xdr:colOff>
      <xdr:row>78</xdr:row>
      <xdr:rowOff>95617</xdr:rowOff>
    </xdr:to>
    <xdr:cxnSp macro="">
      <xdr:nvCxnSpPr>
        <xdr:cNvPr id="415" name="直線コネクタ 414"/>
        <xdr:cNvCxnSpPr/>
      </xdr:nvCxnSpPr>
      <xdr:spPr>
        <a:xfrm flipV="1">
          <a:off x="6972300" y="13450905"/>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42910</xdr:rowOff>
    </xdr:from>
    <xdr:ext cx="534377" cy="259045"/>
    <xdr:sp macro="" textlink="">
      <xdr:nvSpPr>
        <xdr:cNvPr id="417" name="テキスト ボックス 416"/>
        <xdr:cNvSpPr txBox="1"/>
      </xdr:nvSpPr>
      <xdr:spPr>
        <a:xfrm>
          <a:off x="7594111" y="130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18003</xdr:rowOff>
    </xdr:from>
    <xdr:ext cx="534377" cy="259045"/>
    <xdr:sp macro="" textlink="">
      <xdr:nvSpPr>
        <xdr:cNvPr id="419" name="テキスト ボックス 418"/>
        <xdr:cNvSpPr txBox="1"/>
      </xdr:nvSpPr>
      <xdr:spPr>
        <a:xfrm>
          <a:off x="6705111" y="130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47478</xdr:rowOff>
    </xdr:from>
    <xdr:to>
      <xdr:col>55</xdr:col>
      <xdr:colOff>50800</xdr:colOff>
      <xdr:row>78</xdr:row>
      <xdr:rowOff>149078</xdr:rowOff>
    </xdr:to>
    <xdr:sp macro="" textlink="">
      <xdr:nvSpPr>
        <xdr:cNvPr id="425" name="楕円 424"/>
        <xdr:cNvSpPr/>
      </xdr:nvSpPr>
      <xdr:spPr>
        <a:xfrm>
          <a:off x="10426700" y="134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133855</xdr:rowOff>
    </xdr:from>
    <xdr:ext cx="469744" cy="259045"/>
    <xdr:sp macro="" textlink="">
      <xdr:nvSpPr>
        <xdr:cNvPr id="426" name="普通建設事業費 （ うち新規整備　）該当値テキスト"/>
        <xdr:cNvSpPr txBox="1"/>
      </xdr:nvSpPr>
      <xdr:spPr>
        <a:xfrm>
          <a:off x="10528300" y="133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71774</xdr:rowOff>
    </xdr:from>
    <xdr:to>
      <xdr:col>50</xdr:col>
      <xdr:colOff>165100</xdr:colOff>
      <xdr:row>79</xdr:row>
      <xdr:rowOff>1924</xdr:rowOff>
    </xdr:to>
    <xdr:sp macro="" textlink="">
      <xdr:nvSpPr>
        <xdr:cNvPr id="427" name="楕円 426"/>
        <xdr:cNvSpPr/>
      </xdr:nvSpPr>
      <xdr:spPr>
        <a:xfrm>
          <a:off x="9588500" y="134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164501</xdr:rowOff>
    </xdr:from>
    <xdr:ext cx="469744" cy="259045"/>
    <xdr:sp macro="" textlink="">
      <xdr:nvSpPr>
        <xdr:cNvPr id="428" name="テキスト ボックス 427"/>
        <xdr:cNvSpPr txBox="1"/>
      </xdr:nvSpPr>
      <xdr:spPr>
        <a:xfrm>
          <a:off x="9404428" y="1353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21225</xdr:rowOff>
    </xdr:from>
    <xdr:to>
      <xdr:col>46</xdr:col>
      <xdr:colOff>38100</xdr:colOff>
      <xdr:row>78</xdr:row>
      <xdr:rowOff>122825</xdr:rowOff>
    </xdr:to>
    <xdr:sp macro="" textlink="">
      <xdr:nvSpPr>
        <xdr:cNvPr id="429" name="楕円 428"/>
        <xdr:cNvSpPr/>
      </xdr:nvSpPr>
      <xdr:spPr>
        <a:xfrm>
          <a:off x="8699500" y="13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113952</xdr:rowOff>
    </xdr:from>
    <xdr:ext cx="469744" cy="259045"/>
    <xdr:sp macro="" textlink="">
      <xdr:nvSpPr>
        <xdr:cNvPr id="430" name="テキスト ボックス 429"/>
        <xdr:cNvSpPr txBox="1"/>
      </xdr:nvSpPr>
      <xdr:spPr>
        <a:xfrm>
          <a:off x="8515428" y="134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27005</xdr:rowOff>
    </xdr:from>
    <xdr:to>
      <xdr:col>41</xdr:col>
      <xdr:colOff>101600</xdr:colOff>
      <xdr:row>78</xdr:row>
      <xdr:rowOff>128605</xdr:rowOff>
    </xdr:to>
    <xdr:sp macro="" textlink="">
      <xdr:nvSpPr>
        <xdr:cNvPr id="431" name="楕円 430"/>
        <xdr:cNvSpPr/>
      </xdr:nvSpPr>
      <xdr:spPr>
        <a:xfrm>
          <a:off x="7810500" y="134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119732</xdr:rowOff>
    </xdr:from>
    <xdr:ext cx="469744" cy="259045"/>
    <xdr:sp macro="" textlink="">
      <xdr:nvSpPr>
        <xdr:cNvPr id="432" name="テキスト ボックス 431"/>
        <xdr:cNvSpPr txBox="1"/>
      </xdr:nvSpPr>
      <xdr:spPr>
        <a:xfrm>
          <a:off x="7626428" y="134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44817</xdr:rowOff>
    </xdr:from>
    <xdr:to>
      <xdr:col>36</xdr:col>
      <xdr:colOff>165100</xdr:colOff>
      <xdr:row>78</xdr:row>
      <xdr:rowOff>146417</xdr:rowOff>
    </xdr:to>
    <xdr:sp macro="" textlink="">
      <xdr:nvSpPr>
        <xdr:cNvPr id="433" name="楕円 432"/>
        <xdr:cNvSpPr/>
      </xdr:nvSpPr>
      <xdr:spPr>
        <a:xfrm>
          <a:off x="6921500" y="134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137544</xdr:rowOff>
    </xdr:from>
    <xdr:ext cx="469744" cy="259045"/>
    <xdr:sp macro="" textlink="">
      <xdr:nvSpPr>
        <xdr:cNvPr id="434" name="テキスト ボックス 433"/>
        <xdr:cNvSpPr txBox="1"/>
      </xdr:nvSpPr>
      <xdr:spPr>
        <a:xfrm>
          <a:off x="6737428" y="1351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103646</xdr:rowOff>
    </xdr:from>
    <xdr:to>
      <xdr:col>55</xdr:col>
      <xdr:colOff>0</xdr:colOff>
      <xdr:row>96</xdr:row>
      <xdr:rowOff>151588</xdr:rowOff>
    </xdr:to>
    <xdr:cxnSp macro="">
      <xdr:nvCxnSpPr>
        <xdr:cNvPr id="465" name="直線コネクタ 464"/>
        <xdr:cNvCxnSpPr/>
      </xdr:nvCxnSpPr>
      <xdr:spPr>
        <a:xfrm flipV="1">
          <a:off x="9639300" y="16562846"/>
          <a:ext cx="8382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151588</xdr:rowOff>
    </xdr:from>
    <xdr:to>
      <xdr:col>50</xdr:col>
      <xdr:colOff>114300</xdr:colOff>
      <xdr:row>97</xdr:row>
      <xdr:rowOff>11195</xdr:rowOff>
    </xdr:to>
    <xdr:cxnSp macro="">
      <xdr:nvCxnSpPr>
        <xdr:cNvPr id="468" name="直線コネクタ 467"/>
        <xdr:cNvCxnSpPr/>
      </xdr:nvCxnSpPr>
      <xdr:spPr>
        <a:xfrm flipV="1">
          <a:off x="8750300" y="16610788"/>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45545</xdr:rowOff>
    </xdr:from>
    <xdr:ext cx="534377" cy="259045"/>
    <xdr:sp macro="" textlink="">
      <xdr:nvSpPr>
        <xdr:cNvPr id="470" name="テキスト ボックス 469"/>
        <xdr:cNvSpPr txBox="1"/>
      </xdr:nvSpPr>
      <xdr:spPr>
        <a:xfrm>
          <a:off x="9372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132483</xdr:rowOff>
    </xdr:from>
    <xdr:to>
      <xdr:col>45</xdr:col>
      <xdr:colOff>177800</xdr:colOff>
      <xdr:row>97</xdr:row>
      <xdr:rowOff>11195</xdr:rowOff>
    </xdr:to>
    <xdr:cxnSp macro="">
      <xdr:nvCxnSpPr>
        <xdr:cNvPr id="471" name="直線コネクタ 470"/>
        <xdr:cNvCxnSpPr/>
      </xdr:nvCxnSpPr>
      <xdr:spPr>
        <a:xfrm>
          <a:off x="7861300" y="16420233"/>
          <a:ext cx="889000" cy="2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82633</xdr:rowOff>
    </xdr:from>
    <xdr:ext cx="534377" cy="259045"/>
    <xdr:sp macro="" textlink="">
      <xdr:nvSpPr>
        <xdr:cNvPr id="473" name="テキスト ボックス 472"/>
        <xdr:cNvSpPr txBox="1"/>
      </xdr:nvSpPr>
      <xdr:spPr>
        <a:xfrm>
          <a:off x="8483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126364</xdr:rowOff>
    </xdr:from>
    <xdr:to>
      <xdr:col>41</xdr:col>
      <xdr:colOff>50800</xdr:colOff>
      <xdr:row>95</xdr:row>
      <xdr:rowOff>132483</xdr:rowOff>
    </xdr:to>
    <xdr:cxnSp macro="">
      <xdr:nvCxnSpPr>
        <xdr:cNvPr id="474" name="直線コネクタ 473"/>
        <xdr:cNvCxnSpPr/>
      </xdr:nvCxnSpPr>
      <xdr:spPr>
        <a:xfrm>
          <a:off x="6972300" y="16242664"/>
          <a:ext cx="889000" cy="1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59989</xdr:rowOff>
    </xdr:from>
    <xdr:ext cx="534377" cy="259045"/>
    <xdr:sp macro="" textlink="">
      <xdr:nvSpPr>
        <xdr:cNvPr id="476" name="テキスト ボックス 475"/>
        <xdr:cNvSpPr txBox="1"/>
      </xdr:nvSpPr>
      <xdr:spPr>
        <a:xfrm>
          <a:off x="7594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104306</xdr:rowOff>
    </xdr:from>
    <xdr:ext cx="534377" cy="259045"/>
    <xdr:sp macro="" textlink="">
      <xdr:nvSpPr>
        <xdr:cNvPr id="478" name="テキスト ボックス 477"/>
        <xdr:cNvSpPr txBox="1"/>
      </xdr:nvSpPr>
      <xdr:spPr>
        <a:xfrm>
          <a:off x="6705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52846</xdr:rowOff>
    </xdr:from>
    <xdr:to>
      <xdr:col>55</xdr:col>
      <xdr:colOff>50800</xdr:colOff>
      <xdr:row>96</xdr:row>
      <xdr:rowOff>154446</xdr:rowOff>
    </xdr:to>
    <xdr:sp macro="" textlink="">
      <xdr:nvSpPr>
        <xdr:cNvPr id="484" name="楕円 483"/>
        <xdr:cNvSpPr/>
      </xdr:nvSpPr>
      <xdr:spPr>
        <a:xfrm>
          <a:off x="10426700" y="165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31273</xdr:rowOff>
    </xdr:from>
    <xdr:ext cx="534377" cy="259045"/>
    <xdr:sp macro="" textlink="">
      <xdr:nvSpPr>
        <xdr:cNvPr id="485" name="普通建設事業費 （ うち更新整備　）該当値テキスト"/>
        <xdr:cNvSpPr txBox="1"/>
      </xdr:nvSpPr>
      <xdr:spPr>
        <a:xfrm>
          <a:off x="10528300" y="164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100788</xdr:rowOff>
    </xdr:from>
    <xdr:to>
      <xdr:col>50</xdr:col>
      <xdr:colOff>165100</xdr:colOff>
      <xdr:row>97</xdr:row>
      <xdr:rowOff>30938</xdr:rowOff>
    </xdr:to>
    <xdr:sp macro="" textlink="">
      <xdr:nvSpPr>
        <xdr:cNvPr id="486" name="楕円 485"/>
        <xdr:cNvSpPr/>
      </xdr:nvSpPr>
      <xdr:spPr>
        <a:xfrm>
          <a:off x="9588500" y="16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47465</xdr:rowOff>
    </xdr:from>
    <xdr:ext cx="534377" cy="259045"/>
    <xdr:sp macro="" textlink="">
      <xdr:nvSpPr>
        <xdr:cNvPr id="487" name="テキスト ボックス 486"/>
        <xdr:cNvSpPr txBox="1"/>
      </xdr:nvSpPr>
      <xdr:spPr>
        <a:xfrm>
          <a:off x="9372111" y="163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131845</xdr:rowOff>
    </xdr:from>
    <xdr:to>
      <xdr:col>46</xdr:col>
      <xdr:colOff>38100</xdr:colOff>
      <xdr:row>97</xdr:row>
      <xdr:rowOff>61995</xdr:rowOff>
    </xdr:to>
    <xdr:sp macro="" textlink="">
      <xdr:nvSpPr>
        <xdr:cNvPr id="488" name="楕円 487"/>
        <xdr:cNvSpPr/>
      </xdr:nvSpPr>
      <xdr:spPr>
        <a:xfrm>
          <a:off x="8699500" y="16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78522</xdr:rowOff>
    </xdr:from>
    <xdr:ext cx="534377" cy="259045"/>
    <xdr:sp macro="" textlink="">
      <xdr:nvSpPr>
        <xdr:cNvPr id="489" name="テキスト ボックス 488"/>
        <xdr:cNvSpPr txBox="1"/>
      </xdr:nvSpPr>
      <xdr:spPr>
        <a:xfrm>
          <a:off x="8483111" y="163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81683</xdr:rowOff>
    </xdr:from>
    <xdr:to>
      <xdr:col>41</xdr:col>
      <xdr:colOff>101600</xdr:colOff>
      <xdr:row>96</xdr:row>
      <xdr:rowOff>11833</xdr:rowOff>
    </xdr:to>
    <xdr:sp macro="" textlink="">
      <xdr:nvSpPr>
        <xdr:cNvPr id="490" name="楕円 489"/>
        <xdr:cNvSpPr/>
      </xdr:nvSpPr>
      <xdr:spPr>
        <a:xfrm>
          <a:off x="7810500" y="1636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28360</xdr:rowOff>
    </xdr:from>
    <xdr:ext cx="534377" cy="259045"/>
    <xdr:sp macro="" textlink="">
      <xdr:nvSpPr>
        <xdr:cNvPr id="491" name="テキスト ボックス 490"/>
        <xdr:cNvSpPr txBox="1"/>
      </xdr:nvSpPr>
      <xdr:spPr>
        <a:xfrm>
          <a:off x="7594111" y="1614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75564</xdr:rowOff>
    </xdr:from>
    <xdr:to>
      <xdr:col>36</xdr:col>
      <xdr:colOff>165100</xdr:colOff>
      <xdr:row>95</xdr:row>
      <xdr:rowOff>5714</xdr:rowOff>
    </xdr:to>
    <xdr:sp macro="" textlink="">
      <xdr:nvSpPr>
        <xdr:cNvPr id="492" name="楕円 491"/>
        <xdr:cNvSpPr/>
      </xdr:nvSpPr>
      <xdr:spPr>
        <a:xfrm>
          <a:off x="6921500" y="161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22241</xdr:rowOff>
    </xdr:from>
    <xdr:ext cx="534377" cy="259045"/>
    <xdr:sp macro="" textlink="">
      <xdr:nvSpPr>
        <xdr:cNvPr id="493" name="テキスト ボックス 492"/>
        <xdr:cNvSpPr txBox="1"/>
      </xdr:nvSpPr>
      <xdr:spPr>
        <a:xfrm>
          <a:off x="6705111" y="159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42418</xdr:rowOff>
    </xdr:from>
    <xdr:to>
      <xdr:col>81</xdr:col>
      <xdr:colOff>50800</xdr:colOff>
      <xdr:row>39</xdr:row>
      <xdr:rowOff>44450</xdr:rowOff>
    </xdr:to>
    <xdr:cxnSp macro="">
      <xdr:nvCxnSpPr>
        <xdr:cNvPr id="525" name="直線コネクタ 524"/>
        <xdr:cNvCxnSpPr/>
      </xdr:nvCxnSpPr>
      <xdr:spPr>
        <a:xfrm>
          <a:off x="14592300" y="672896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41161</xdr:rowOff>
    </xdr:from>
    <xdr:to>
      <xdr:col>76</xdr:col>
      <xdr:colOff>114300</xdr:colOff>
      <xdr:row>39</xdr:row>
      <xdr:rowOff>42418</xdr:rowOff>
    </xdr:to>
    <xdr:cxnSp macro="">
      <xdr:nvCxnSpPr>
        <xdr:cNvPr id="528" name="直線コネクタ 527"/>
        <xdr:cNvCxnSpPr/>
      </xdr:nvCxnSpPr>
      <xdr:spPr>
        <a:xfrm>
          <a:off x="13703300" y="672771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41161</xdr:rowOff>
    </xdr:from>
    <xdr:to>
      <xdr:col>71</xdr:col>
      <xdr:colOff>177800</xdr:colOff>
      <xdr:row>39</xdr:row>
      <xdr:rowOff>43129</xdr:rowOff>
    </xdr:to>
    <xdr:cxnSp macro="">
      <xdr:nvCxnSpPr>
        <xdr:cNvPr id="531" name="直線コネクタ 530"/>
        <xdr:cNvCxnSpPr/>
      </xdr:nvCxnSpPr>
      <xdr:spPr>
        <a:xfrm flipV="1">
          <a:off x="12814300" y="6727711"/>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163068</xdr:rowOff>
    </xdr:from>
    <xdr:to>
      <xdr:col>76</xdr:col>
      <xdr:colOff>165100</xdr:colOff>
      <xdr:row>39</xdr:row>
      <xdr:rowOff>93218</xdr:rowOff>
    </xdr:to>
    <xdr:sp macro="" textlink="">
      <xdr:nvSpPr>
        <xdr:cNvPr id="545" name="楕円 544"/>
        <xdr:cNvSpPr/>
      </xdr:nvSpPr>
      <xdr:spPr>
        <a:xfrm>
          <a:off x="14541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84345</xdr:rowOff>
    </xdr:from>
    <xdr:ext cx="378565" cy="259045"/>
    <xdr:sp macro="" textlink="">
      <xdr:nvSpPr>
        <xdr:cNvPr id="546" name="テキスト ボックス 545"/>
        <xdr:cNvSpPr txBox="1"/>
      </xdr:nvSpPr>
      <xdr:spPr>
        <a:xfrm>
          <a:off x="14403017" y="67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161811</xdr:rowOff>
    </xdr:from>
    <xdr:to>
      <xdr:col>72</xdr:col>
      <xdr:colOff>38100</xdr:colOff>
      <xdr:row>39</xdr:row>
      <xdr:rowOff>91961</xdr:rowOff>
    </xdr:to>
    <xdr:sp macro="" textlink="">
      <xdr:nvSpPr>
        <xdr:cNvPr id="547" name="楕円 546"/>
        <xdr:cNvSpPr/>
      </xdr:nvSpPr>
      <xdr:spPr>
        <a:xfrm>
          <a:off x="13652500" y="66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83088</xdr:rowOff>
    </xdr:from>
    <xdr:ext cx="378565" cy="259045"/>
    <xdr:sp macro="" textlink="">
      <xdr:nvSpPr>
        <xdr:cNvPr id="548" name="テキスト ボックス 547"/>
        <xdr:cNvSpPr txBox="1"/>
      </xdr:nvSpPr>
      <xdr:spPr>
        <a:xfrm>
          <a:off x="13514017" y="6769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163779</xdr:rowOff>
    </xdr:from>
    <xdr:to>
      <xdr:col>67</xdr:col>
      <xdr:colOff>101600</xdr:colOff>
      <xdr:row>39</xdr:row>
      <xdr:rowOff>93929</xdr:rowOff>
    </xdr:to>
    <xdr:sp macro="" textlink="">
      <xdr:nvSpPr>
        <xdr:cNvPr id="549" name="楕円 548"/>
        <xdr:cNvSpPr/>
      </xdr:nvSpPr>
      <xdr:spPr>
        <a:xfrm>
          <a:off x="127635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85056</xdr:rowOff>
    </xdr:from>
    <xdr:ext cx="378565" cy="259045"/>
    <xdr:sp macro="" textlink="">
      <xdr:nvSpPr>
        <xdr:cNvPr id="550" name="テキスト ボックス 549"/>
        <xdr:cNvSpPr txBox="1"/>
      </xdr:nvSpPr>
      <xdr:spPr>
        <a:xfrm>
          <a:off x="12625017" y="677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56876</xdr:rowOff>
    </xdr:from>
    <xdr:to>
      <xdr:col>85</xdr:col>
      <xdr:colOff>127000</xdr:colOff>
      <xdr:row>78</xdr:row>
      <xdr:rowOff>63560</xdr:rowOff>
    </xdr:to>
    <xdr:cxnSp macro="">
      <xdr:nvCxnSpPr>
        <xdr:cNvPr id="630" name="直線コネクタ 629"/>
        <xdr:cNvCxnSpPr/>
      </xdr:nvCxnSpPr>
      <xdr:spPr>
        <a:xfrm flipV="1">
          <a:off x="15481300" y="13429976"/>
          <a:ext cx="8382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1"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63560</xdr:rowOff>
    </xdr:from>
    <xdr:to>
      <xdr:col>81</xdr:col>
      <xdr:colOff>50800</xdr:colOff>
      <xdr:row>78</xdr:row>
      <xdr:rowOff>80516</xdr:rowOff>
    </xdr:to>
    <xdr:cxnSp macro="">
      <xdr:nvCxnSpPr>
        <xdr:cNvPr id="633" name="直線コネクタ 632"/>
        <xdr:cNvCxnSpPr/>
      </xdr:nvCxnSpPr>
      <xdr:spPr>
        <a:xfrm flipV="1">
          <a:off x="14592300" y="13436660"/>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134104</xdr:rowOff>
    </xdr:from>
    <xdr:ext cx="534377" cy="259045"/>
    <xdr:sp macro="" textlink="">
      <xdr:nvSpPr>
        <xdr:cNvPr id="635" name="テキスト ボックス 634"/>
        <xdr:cNvSpPr txBox="1"/>
      </xdr:nvSpPr>
      <xdr:spPr>
        <a:xfrm>
          <a:off x="15214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80516</xdr:rowOff>
    </xdr:from>
    <xdr:to>
      <xdr:col>76</xdr:col>
      <xdr:colOff>114300</xdr:colOff>
      <xdr:row>78</xdr:row>
      <xdr:rowOff>94281</xdr:rowOff>
    </xdr:to>
    <xdr:cxnSp macro="">
      <xdr:nvCxnSpPr>
        <xdr:cNvPr id="636" name="直線コネクタ 635"/>
        <xdr:cNvCxnSpPr/>
      </xdr:nvCxnSpPr>
      <xdr:spPr>
        <a:xfrm flipV="1">
          <a:off x="13703300" y="13453616"/>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135199</xdr:rowOff>
    </xdr:from>
    <xdr:ext cx="534377" cy="259045"/>
    <xdr:sp macro="" textlink="">
      <xdr:nvSpPr>
        <xdr:cNvPr id="638" name="テキスト ボックス 637"/>
        <xdr:cNvSpPr txBox="1"/>
      </xdr:nvSpPr>
      <xdr:spPr>
        <a:xfrm>
          <a:off x="14325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94281</xdr:rowOff>
    </xdr:from>
    <xdr:to>
      <xdr:col>71</xdr:col>
      <xdr:colOff>177800</xdr:colOff>
      <xdr:row>78</xdr:row>
      <xdr:rowOff>105018</xdr:rowOff>
    </xdr:to>
    <xdr:cxnSp macro="">
      <xdr:nvCxnSpPr>
        <xdr:cNvPr id="639" name="直線コネクタ 638"/>
        <xdr:cNvCxnSpPr/>
      </xdr:nvCxnSpPr>
      <xdr:spPr>
        <a:xfrm flipV="1">
          <a:off x="12814300" y="13467381"/>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157388</xdr:rowOff>
    </xdr:from>
    <xdr:ext cx="534377" cy="259045"/>
    <xdr:sp macro="" textlink="">
      <xdr:nvSpPr>
        <xdr:cNvPr id="641" name="テキスト ボックス 640"/>
        <xdr:cNvSpPr txBox="1"/>
      </xdr:nvSpPr>
      <xdr:spPr>
        <a:xfrm>
          <a:off x="13436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156765</xdr:rowOff>
    </xdr:from>
    <xdr:ext cx="534377" cy="259045"/>
    <xdr:sp macro="" textlink="">
      <xdr:nvSpPr>
        <xdr:cNvPr id="643" name="テキスト ボックス 642"/>
        <xdr:cNvSpPr txBox="1"/>
      </xdr:nvSpPr>
      <xdr:spPr>
        <a:xfrm>
          <a:off x="12547111" y="13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6076</xdr:rowOff>
    </xdr:from>
    <xdr:to>
      <xdr:col>85</xdr:col>
      <xdr:colOff>177800</xdr:colOff>
      <xdr:row>78</xdr:row>
      <xdr:rowOff>107676</xdr:rowOff>
    </xdr:to>
    <xdr:sp macro="" textlink="">
      <xdr:nvSpPr>
        <xdr:cNvPr id="649" name="楕円 648"/>
        <xdr:cNvSpPr/>
      </xdr:nvSpPr>
      <xdr:spPr>
        <a:xfrm>
          <a:off x="16268700" y="133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0" name="公債費該当値テキスト"/>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12760</xdr:rowOff>
    </xdr:from>
    <xdr:to>
      <xdr:col>81</xdr:col>
      <xdr:colOff>101600</xdr:colOff>
      <xdr:row>78</xdr:row>
      <xdr:rowOff>114360</xdr:rowOff>
    </xdr:to>
    <xdr:sp macro="" textlink="">
      <xdr:nvSpPr>
        <xdr:cNvPr id="651" name="楕円 650"/>
        <xdr:cNvSpPr/>
      </xdr:nvSpPr>
      <xdr:spPr>
        <a:xfrm>
          <a:off x="15430500" y="133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130887</xdr:rowOff>
    </xdr:from>
    <xdr:ext cx="534377" cy="259045"/>
    <xdr:sp macro="" textlink="">
      <xdr:nvSpPr>
        <xdr:cNvPr id="652" name="テキスト ボックス 651"/>
        <xdr:cNvSpPr txBox="1"/>
      </xdr:nvSpPr>
      <xdr:spPr>
        <a:xfrm>
          <a:off x="15214111" y="1316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29716</xdr:rowOff>
    </xdr:from>
    <xdr:to>
      <xdr:col>76</xdr:col>
      <xdr:colOff>165100</xdr:colOff>
      <xdr:row>78</xdr:row>
      <xdr:rowOff>131316</xdr:rowOff>
    </xdr:to>
    <xdr:sp macro="" textlink="">
      <xdr:nvSpPr>
        <xdr:cNvPr id="653" name="楕円 652"/>
        <xdr:cNvSpPr/>
      </xdr:nvSpPr>
      <xdr:spPr>
        <a:xfrm>
          <a:off x="14541500" y="1340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147843</xdr:rowOff>
    </xdr:from>
    <xdr:ext cx="534377" cy="259045"/>
    <xdr:sp macro="" textlink="">
      <xdr:nvSpPr>
        <xdr:cNvPr id="654" name="テキスト ボックス 653"/>
        <xdr:cNvSpPr txBox="1"/>
      </xdr:nvSpPr>
      <xdr:spPr>
        <a:xfrm>
          <a:off x="14325111" y="131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43481</xdr:rowOff>
    </xdr:from>
    <xdr:to>
      <xdr:col>72</xdr:col>
      <xdr:colOff>38100</xdr:colOff>
      <xdr:row>78</xdr:row>
      <xdr:rowOff>145081</xdr:rowOff>
    </xdr:to>
    <xdr:sp macro="" textlink="">
      <xdr:nvSpPr>
        <xdr:cNvPr id="655" name="楕円 654"/>
        <xdr:cNvSpPr/>
      </xdr:nvSpPr>
      <xdr:spPr>
        <a:xfrm>
          <a:off x="13652500" y="1341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136208</xdr:rowOff>
    </xdr:from>
    <xdr:ext cx="534377" cy="259045"/>
    <xdr:sp macro="" textlink="">
      <xdr:nvSpPr>
        <xdr:cNvPr id="656" name="テキスト ボックス 655"/>
        <xdr:cNvSpPr txBox="1"/>
      </xdr:nvSpPr>
      <xdr:spPr>
        <a:xfrm>
          <a:off x="13436111" y="135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54218</xdr:rowOff>
    </xdr:from>
    <xdr:to>
      <xdr:col>67</xdr:col>
      <xdr:colOff>101600</xdr:colOff>
      <xdr:row>78</xdr:row>
      <xdr:rowOff>155818</xdr:rowOff>
    </xdr:to>
    <xdr:sp macro="" textlink="">
      <xdr:nvSpPr>
        <xdr:cNvPr id="657" name="楕円 656"/>
        <xdr:cNvSpPr/>
      </xdr:nvSpPr>
      <xdr:spPr>
        <a:xfrm>
          <a:off x="12763500" y="134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146945</xdr:rowOff>
    </xdr:from>
    <xdr:ext cx="534377" cy="259045"/>
    <xdr:sp macro="" textlink="">
      <xdr:nvSpPr>
        <xdr:cNvPr id="658" name="テキスト ボックス 657"/>
        <xdr:cNvSpPr txBox="1"/>
      </xdr:nvSpPr>
      <xdr:spPr>
        <a:xfrm>
          <a:off x="12547111" y="135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108274</xdr:rowOff>
    </xdr:from>
    <xdr:to>
      <xdr:col>85</xdr:col>
      <xdr:colOff>127000</xdr:colOff>
      <xdr:row>98</xdr:row>
      <xdr:rowOff>113978</xdr:rowOff>
    </xdr:to>
    <xdr:cxnSp macro="">
      <xdr:nvCxnSpPr>
        <xdr:cNvPr id="685" name="直線コネクタ 684"/>
        <xdr:cNvCxnSpPr/>
      </xdr:nvCxnSpPr>
      <xdr:spPr>
        <a:xfrm flipV="1">
          <a:off x="15481300" y="16910374"/>
          <a:ext cx="8382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94486</xdr:rowOff>
    </xdr:from>
    <xdr:to>
      <xdr:col>81</xdr:col>
      <xdr:colOff>50800</xdr:colOff>
      <xdr:row>98</xdr:row>
      <xdr:rowOff>113978</xdr:rowOff>
    </xdr:to>
    <xdr:cxnSp macro="">
      <xdr:nvCxnSpPr>
        <xdr:cNvPr id="688" name="直線コネクタ 687"/>
        <xdr:cNvCxnSpPr/>
      </xdr:nvCxnSpPr>
      <xdr:spPr>
        <a:xfrm>
          <a:off x="14592300" y="16896586"/>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2340</xdr:rowOff>
    </xdr:from>
    <xdr:ext cx="534377" cy="259045"/>
    <xdr:sp macro="" textlink="">
      <xdr:nvSpPr>
        <xdr:cNvPr id="690" name="テキスト ボックス 689"/>
        <xdr:cNvSpPr txBox="1"/>
      </xdr:nvSpPr>
      <xdr:spPr>
        <a:xfrm>
          <a:off x="15214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94486</xdr:rowOff>
    </xdr:from>
    <xdr:to>
      <xdr:col>76</xdr:col>
      <xdr:colOff>114300</xdr:colOff>
      <xdr:row>98</xdr:row>
      <xdr:rowOff>103490</xdr:rowOff>
    </xdr:to>
    <xdr:cxnSp macro="">
      <xdr:nvCxnSpPr>
        <xdr:cNvPr id="691" name="直線コネクタ 690"/>
        <xdr:cNvCxnSpPr/>
      </xdr:nvCxnSpPr>
      <xdr:spPr>
        <a:xfrm flipV="1">
          <a:off x="13703300" y="16896586"/>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147660</xdr:rowOff>
    </xdr:from>
    <xdr:ext cx="534377" cy="259045"/>
    <xdr:sp macro="" textlink="">
      <xdr:nvSpPr>
        <xdr:cNvPr id="693" name="テキスト ボックス 692"/>
        <xdr:cNvSpPr txBox="1"/>
      </xdr:nvSpPr>
      <xdr:spPr>
        <a:xfrm>
          <a:off x="14325111" y="169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103490</xdr:rowOff>
    </xdr:from>
    <xdr:to>
      <xdr:col>71</xdr:col>
      <xdr:colOff>177800</xdr:colOff>
      <xdr:row>98</xdr:row>
      <xdr:rowOff>118518</xdr:rowOff>
    </xdr:to>
    <xdr:cxnSp macro="">
      <xdr:nvCxnSpPr>
        <xdr:cNvPr id="694" name="直線コネクタ 693"/>
        <xdr:cNvCxnSpPr/>
      </xdr:nvCxnSpPr>
      <xdr:spPr>
        <a:xfrm flipV="1">
          <a:off x="12814300" y="16905590"/>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xdr:rowOff>
    </xdr:from>
    <xdr:ext cx="534377" cy="259045"/>
    <xdr:sp macro="" textlink="">
      <xdr:nvSpPr>
        <xdr:cNvPr id="698" name="テキスト ボックス 697"/>
        <xdr:cNvSpPr txBox="1"/>
      </xdr:nvSpPr>
      <xdr:spPr>
        <a:xfrm>
          <a:off x="12547111" y="166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57474</xdr:rowOff>
    </xdr:from>
    <xdr:to>
      <xdr:col>85</xdr:col>
      <xdr:colOff>177800</xdr:colOff>
      <xdr:row>98</xdr:row>
      <xdr:rowOff>159074</xdr:rowOff>
    </xdr:to>
    <xdr:sp macro="" textlink="">
      <xdr:nvSpPr>
        <xdr:cNvPr id="704" name="楕円 703"/>
        <xdr:cNvSpPr/>
      </xdr:nvSpPr>
      <xdr:spPr>
        <a:xfrm>
          <a:off x="16268700" y="16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5"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63178</xdr:rowOff>
    </xdr:from>
    <xdr:to>
      <xdr:col>81</xdr:col>
      <xdr:colOff>101600</xdr:colOff>
      <xdr:row>98</xdr:row>
      <xdr:rowOff>164778</xdr:rowOff>
    </xdr:to>
    <xdr:sp macro="" textlink="">
      <xdr:nvSpPr>
        <xdr:cNvPr id="706" name="楕円 705"/>
        <xdr:cNvSpPr/>
      </xdr:nvSpPr>
      <xdr:spPr>
        <a:xfrm>
          <a:off x="15430500" y="16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155905</xdr:rowOff>
    </xdr:from>
    <xdr:ext cx="534377" cy="259045"/>
    <xdr:sp macro="" textlink="">
      <xdr:nvSpPr>
        <xdr:cNvPr id="707" name="テキスト ボックス 706"/>
        <xdr:cNvSpPr txBox="1"/>
      </xdr:nvSpPr>
      <xdr:spPr>
        <a:xfrm>
          <a:off x="15214111" y="1695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43686</xdr:rowOff>
    </xdr:from>
    <xdr:to>
      <xdr:col>76</xdr:col>
      <xdr:colOff>165100</xdr:colOff>
      <xdr:row>98</xdr:row>
      <xdr:rowOff>145286</xdr:rowOff>
    </xdr:to>
    <xdr:sp macro="" textlink="">
      <xdr:nvSpPr>
        <xdr:cNvPr id="708" name="楕円 707"/>
        <xdr:cNvSpPr/>
      </xdr:nvSpPr>
      <xdr:spPr>
        <a:xfrm>
          <a:off x="14541500" y="168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161813</xdr:rowOff>
    </xdr:from>
    <xdr:ext cx="534377" cy="259045"/>
    <xdr:sp macro="" textlink="">
      <xdr:nvSpPr>
        <xdr:cNvPr id="709" name="テキスト ボックス 708"/>
        <xdr:cNvSpPr txBox="1"/>
      </xdr:nvSpPr>
      <xdr:spPr>
        <a:xfrm>
          <a:off x="14325111" y="166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52690</xdr:rowOff>
    </xdr:from>
    <xdr:to>
      <xdr:col>72</xdr:col>
      <xdr:colOff>38100</xdr:colOff>
      <xdr:row>98</xdr:row>
      <xdr:rowOff>154290</xdr:rowOff>
    </xdr:to>
    <xdr:sp macro="" textlink="">
      <xdr:nvSpPr>
        <xdr:cNvPr id="710" name="楕円 709"/>
        <xdr:cNvSpPr/>
      </xdr:nvSpPr>
      <xdr:spPr>
        <a:xfrm>
          <a:off x="13652500" y="1685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145417</xdr:rowOff>
    </xdr:from>
    <xdr:ext cx="534377" cy="259045"/>
    <xdr:sp macro="" textlink="">
      <xdr:nvSpPr>
        <xdr:cNvPr id="711" name="テキスト ボックス 710"/>
        <xdr:cNvSpPr txBox="1"/>
      </xdr:nvSpPr>
      <xdr:spPr>
        <a:xfrm>
          <a:off x="13436111" y="169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67718</xdr:rowOff>
    </xdr:from>
    <xdr:to>
      <xdr:col>67</xdr:col>
      <xdr:colOff>101600</xdr:colOff>
      <xdr:row>98</xdr:row>
      <xdr:rowOff>169318</xdr:rowOff>
    </xdr:to>
    <xdr:sp macro="" textlink="">
      <xdr:nvSpPr>
        <xdr:cNvPr id="712" name="楕円 711"/>
        <xdr:cNvSpPr/>
      </xdr:nvSpPr>
      <xdr:spPr>
        <a:xfrm>
          <a:off x="12763500" y="168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160445</xdr:rowOff>
    </xdr:from>
    <xdr:ext cx="469744" cy="259045"/>
    <xdr:sp macro="" textlink="">
      <xdr:nvSpPr>
        <xdr:cNvPr id="713" name="テキスト ボックス 712"/>
        <xdr:cNvSpPr txBox="1"/>
      </xdr:nvSpPr>
      <xdr:spPr>
        <a:xfrm>
          <a:off x="12579428" y="169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161692</xdr:rowOff>
    </xdr:from>
    <xdr:to>
      <xdr:col>116</xdr:col>
      <xdr:colOff>63500</xdr:colOff>
      <xdr:row>38</xdr:row>
      <xdr:rowOff>13284</xdr:rowOff>
    </xdr:to>
    <xdr:cxnSp macro="">
      <xdr:nvCxnSpPr>
        <xdr:cNvPr id="740" name="直線コネクタ 739"/>
        <xdr:cNvCxnSpPr/>
      </xdr:nvCxnSpPr>
      <xdr:spPr>
        <a:xfrm flipV="1">
          <a:off x="21323300" y="6505342"/>
          <a:ext cx="8382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13284</xdr:rowOff>
    </xdr:from>
    <xdr:to>
      <xdr:col>111</xdr:col>
      <xdr:colOff>177800</xdr:colOff>
      <xdr:row>38</xdr:row>
      <xdr:rowOff>16484</xdr:rowOff>
    </xdr:to>
    <xdr:cxnSp macro="">
      <xdr:nvCxnSpPr>
        <xdr:cNvPr id="743" name="直線コネクタ 742"/>
        <xdr:cNvCxnSpPr/>
      </xdr:nvCxnSpPr>
      <xdr:spPr>
        <a:xfrm flipV="1">
          <a:off x="20434300" y="652838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5" name="テキスト ボックス 744"/>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16484</xdr:rowOff>
    </xdr:from>
    <xdr:to>
      <xdr:col>107</xdr:col>
      <xdr:colOff>50800</xdr:colOff>
      <xdr:row>38</xdr:row>
      <xdr:rowOff>61793</xdr:rowOff>
    </xdr:to>
    <xdr:cxnSp macro="">
      <xdr:nvCxnSpPr>
        <xdr:cNvPr id="746" name="直線コネクタ 745"/>
        <xdr:cNvCxnSpPr/>
      </xdr:nvCxnSpPr>
      <xdr:spPr>
        <a:xfrm flipV="1">
          <a:off x="19545300" y="6531584"/>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8" name="テキスト ボックス 747"/>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61793</xdr:rowOff>
    </xdr:from>
    <xdr:to>
      <xdr:col>102</xdr:col>
      <xdr:colOff>114300</xdr:colOff>
      <xdr:row>38</xdr:row>
      <xdr:rowOff>73634</xdr:rowOff>
    </xdr:to>
    <xdr:cxnSp macro="">
      <xdr:nvCxnSpPr>
        <xdr:cNvPr id="749" name="直線コネクタ 748"/>
        <xdr:cNvCxnSpPr/>
      </xdr:nvCxnSpPr>
      <xdr:spPr>
        <a:xfrm flipV="1">
          <a:off x="18656300" y="6576893"/>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110891</xdr:rowOff>
    </xdr:from>
    <xdr:to>
      <xdr:col>116</xdr:col>
      <xdr:colOff>114300</xdr:colOff>
      <xdr:row>38</xdr:row>
      <xdr:rowOff>41041</xdr:rowOff>
    </xdr:to>
    <xdr:sp macro="" textlink="">
      <xdr:nvSpPr>
        <xdr:cNvPr id="759" name="楕円 758"/>
        <xdr:cNvSpPr/>
      </xdr:nvSpPr>
      <xdr:spPr>
        <a:xfrm>
          <a:off x="22110700" y="64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89318</xdr:rowOff>
    </xdr:from>
    <xdr:ext cx="469744" cy="259045"/>
    <xdr:sp macro="" textlink="">
      <xdr:nvSpPr>
        <xdr:cNvPr id="760" name="投資及び出資金該当値テキスト"/>
        <xdr:cNvSpPr txBox="1"/>
      </xdr:nvSpPr>
      <xdr:spPr>
        <a:xfrm>
          <a:off x="22212300" y="643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133934</xdr:rowOff>
    </xdr:from>
    <xdr:to>
      <xdr:col>112</xdr:col>
      <xdr:colOff>38100</xdr:colOff>
      <xdr:row>38</xdr:row>
      <xdr:rowOff>64084</xdr:rowOff>
    </xdr:to>
    <xdr:sp macro="" textlink="">
      <xdr:nvSpPr>
        <xdr:cNvPr id="761" name="楕円 760"/>
        <xdr:cNvSpPr/>
      </xdr:nvSpPr>
      <xdr:spPr>
        <a:xfrm>
          <a:off x="21272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80611</xdr:rowOff>
    </xdr:from>
    <xdr:ext cx="469744" cy="259045"/>
    <xdr:sp macro="" textlink="">
      <xdr:nvSpPr>
        <xdr:cNvPr id="762" name="テキスト ボックス 761"/>
        <xdr:cNvSpPr txBox="1"/>
      </xdr:nvSpPr>
      <xdr:spPr>
        <a:xfrm>
          <a:off x="21088428" y="625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137135</xdr:rowOff>
    </xdr:from>
    <xdr:to>
      <xdr:col>107</xdr:col>
      <xdr:colOff>101600</xdr:colOff>
      <xdr:row>38</xdr:row>
      <xdr:rowOff>67284</xdr:rowOff>
    </xdr:to>
    <xdr:sp macro="" textlink="">
      <xdr:nvSpPr>
        <xdr:cNvPr id="763" name="楕円 762"/>
        <xdr:cNvSpPr/>
      </xdr:nvSpPr>
      <xdr:spPr>
        <a:xfrm>
          <a:off x="20383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83812</xdr:rowOff>
    </xdr:from>
    <xdr:ext cx="469744" cy="259045"/>
    <xdr:sp macro="" textlink="">
      <xdr:nvSpPr>
        <xdr:cNvPr id="764" name="テキスト ボックス 763"/>
        <xdr:cNvSpPr txBox="1"/>
      </xdr:nvSpPr>
      <xdr:spPr>
        <a:xfrm>
          <a:off x="20199428" y="62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10993</xdr:rowOff>
    </xdr:from>
    <xdr:to>
      <xdr:col>102</xdr:col>
      <xdr:colOff>165100</xdr:colOff>
      <xdr:row>38</xdr:row>
      <xdr:rowOff>112593</xdr:rowOff>
    </xdr:to>
    <xdr:sp macro="" textlink="">
      <xdr:nvSpPr>
        <xdr:cNvPr id="765" name="楕円 764"/>
        <xdr:cNvSpPr/>
      </xdr:nvSpPr>
      <xdr:spPr>
        <a:xfrm>
          <a:off x="19494500" y="65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103720</xdr:rowOff>
    </xdr:from>
    <xdr:ext cx="469744" cy="259045"/>
    <xdr:sp macro="" textlink="">
      <xdr:nvSpPr>
        <xdr:cNvPr id="766" name="テキスト ボックス 765"/>
        <xdr:cNvSpPr txBox="1"/>
      </xdr:nvSpPr>
      <xdr:spPr>
        <a:xfrm>
          <a:off x="19310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22834</xdr:rowOff>
    </xdr:from>
    <xdr:to>
      <xdr:col>98</xdr:col>
      <xdr:colOff>38100</xdr:colOff>
      <xdr:row>38</xdr:row>
      <xdr:rowOff>124434</xdr:rowOff>
    </xdr:to>
    <xdr:sp macro="" textlink="">
      <xdr:nvSpPr>
        <xdr:cNvPr id="767" name="楕円 766"/>
        <xdr:cNvSpPr/>
      </xdr:nvSpPr>
      <xdr:spPr>
        <a:xfrm>
          <a:off x="18605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115561</xdr:rowOff>
    </xdr:from>
    <xdr:ext cx="469744" cy="259045"/>
    <xdr:sp macro="" textlink="">
      <xdr:nvSpPr>
        <xdr:cNvPr id="768" name="テキスト ボックス 767"/>
        <xdr:cNvSpPr txBox="1"/>
      </xdr:nvSpPr>
      <xdr:spPr>
        <a:xfrm>
          <a:off x="18421428"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129674</xdr:rowOff>
    </xdr:from>
    <xdr:to>
      <xdr:col>116</xdr:col>
      <xdr:colOff>63500</xdr:colOff>
      <xdr:row>58</xdr:row>
      <xdr:rowOff>131470</xdr:rowOff>
    </xdr:to>
    <xdr:cxnSp macro="">
      <xdr:nvCxnSpPr>
        <xdr:cNvPr id="799" name="直線コネクタ 798"/>
        <xdr:cNvCxnSpPr/>
      </xdr:nvCxnSpPr>
      <xdr:spPr>
        <a:xfrm>
          <a:off x="21323300" y="10073774"/>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0"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129674</xdr:rowOff>
    </xdr:from>
    <xdr:to>
      <xdr:col>111</xdr:col>
      <xdr:colOff>177800</xdr:colOff>
      <xdr:row>58</xdr:row>
      <xdr:rowOff>142198</xdr:rowOff>
    </xdr:to>
    <xdr:cxnSp macro="">
      <xdr:nvCxnSpPr>
        <xdr:cNvPr id="802" name="直線コネクタ 801"/>
        <xdr:cNvCxnSpPr/>
      </xdr:nvCxnSpPr>
      <xdr:spPr>
        <a:xfrm flipV="1">
          <a:off x="20434300" y="1007377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54019</xdr:rowOff>
    </xdr:from>
    <xdr:ext cx="469744" cy="259045"/>
    <xdr:sp macro="" textlink="">
      <xdr:nvSpPr>
        <xdr:cNvPr id="804" name="テキスト ボックス 803"/>
        <xdr:cNvSpPr txBox="1"/>
      </xdr:nvSpPr>
      <xdr:spPr>
        <a:xfrm>
          <a:off x="21088428" y="101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140516</xdr:rowOff>
    </xdr:from>
    <xdr:to>
      <xdr:col>107</xdr:col>
      <xdr:colOff>50800</xdr:colOff>
      <xdr:row>58</xdr:row>
      <xdr:rowOff>142198</xdr:rowOff>
    </xdr:to>
    <xdr:cxnSp macro="">
      <xdr:nvCxnSpPr>
        <xdr:cNvPr id="805" name="直線コネクタ 804"/>
        <xdr:cNvCxnSpPr/>
      </xdr:nvCxnSpPr>
      <xdr:spPr>
        <a:xfrm>
          <a:off x="19545300" y="10084616"/>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51831</xdr:rowOff>
    </xdr:from>
    <xdr:ext cx="469744" cy="259045"/>
    <xdr:sp macro="" textlink="">
      <xdr:nvSpPr>
        <xdr:cNvPr id="807" name="テキスト ボックス 806"/>
        <xdr:cNvSpPr txBox="1"/>
      </xdr:nvSpPr>
      <xdr:spPr>
        <a:xfrm>
          <a:off x="20199428" y="1016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140516</xdr:rowOff>
    </xdr:from>
    <xdr:to>
      <xdr:col>102</xdr:col>
      <xdr:colOff>114300</xdr:colOff>
      <xdr:row>58</xdr:row>
      <xdr:rowOff>145741</xdr:rowOff>
    </xdr:to>
    <xdr:cxnSp macro="">
      <xdr:nvCxnSpPr>
        <xdr:cNvPr id="808" name="直線コネクタ 807"/>
        <xdr:cNvCxnSpPr/>
      </xdr:nvCxnSpPr>
      <xdr:spPr>
        <a:xfrm flipV="1">
          <a:off x="18656300" y="1008461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48435</xdr:rowOff>
    </xdr:from>
    <xdr:ext cx="469744" cy="259045"/>
    <xdr:sp macro="" textlink="">
      <xdr:nvSpPr>
        <xdr:cNvPr id="810" name="テキスト ボックス 809"/>
        <xdr:cNvSpPr txBox="1"/>
      </xdr:nvSpPr>
      <xdr:spPr>
        <a:xfrm>
          <a:off x="19310428" y="10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43014</xdr:rowOff>
    </xdr:from>
    <xdr:ext cx="469744" cy="259045"/>
    <xdr:sp macro="" textlink="">
      <xdr:nvSpPr>
        <xdr:cNvPr id="812" name="テキスト ボックス 811"/>
        <xdr:cNvSpPr txBox="1"/>
      </xdr:nvSpPr>
      <xdr:spPr>
        <a:xfrm>
          <a:off x="18421428" y="101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80670</xdr:rowOff>
    </xdr:from>
    <xdr:to>
      <xdr:col>116</xdr:col>
      <xdr:colOff>114300</xdr:colOff>
      <xdr:row>59</xdr:row>
      <xdr:rowOff>10820</xdr:rowOff>
    </xdr:to>
    <xdr:sp macro="" textlink="">
      <xdr:nvSpPr>
        <xdr:cNvPr id="818" name="楕円 817"/>
        <xdr:cNvSpPr/>
      </xdr:nvSpPr>
      <xdr:spPr>
        <a:xfrm>
          <a:off x="221107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103547</xdr:rowOff>
    </xdr:from>
    <xdr:ext cx="469744" cy="259045"/>
    <xdr:sp macro="" textlink="">
      <xdr:nvSpPr>
        <xdr:cNvPr id="819" name="貸付金該当値テキスト"/>
        <xdr:cNvSpPr txBox="1"/>
      </xdr:nvSpPr>
      <xdr:spPr>
        <a:xfrm>
          <a:off x="22212300"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78874</xdr:rowOff>
    </xdr:from>
    <xdr:to>
      <xdr:col>112</xdr:col>
      <xdr:colOff>38100</xdr:colOff>
      <xdr:row>59</xdr:row>
      <xdr:rowOff>9024</xdr:rowOff>
    </xdr:to>
    <xdr:sp macro="" textlink="">
      <xdr:nvSpPr>
        <xdr:cNvPr id="820" name="楕円 819"/>
        <xdr:cNvSpPr/>
      </xdr:nvSpPr>
      <xdr:spPr>
        <a:xfrm>
          <a:off x="21272500" y="100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25551</xdr:rowOff>
    </xdr:from>
    <xdr:ext cx="469744" cy="259045"/>
    <xdr:sp macro="" textlink="">
      <xdr:nvSpPr>
        <xdr:cNvPr id="821" name="テキスト ボックス 820"/>
        <xdr:cNvSpPr txBox="1"/>
      </xdr:nvSpPr>
      <xdr:spPr>
        <a:xfrm>
          <a:off x="21088428" y="97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91398</xdr:rowOff>
    </xdr:from>
    <xdr:to>
      <xdr:col>107</xdr:col>
      <xdr:colOff>101600</xdr:colOff>
      <xdr:row>59</xdr:row>
      <xdr:rowOff>21548</xdr:rowOff>
    </xdr:to>
    <xdr:sp macro="" textlink="">
      <xdr:nvSpPr>
        <xdr:cNvPr id="822" name="楕円 821"/>
        <xdr:cNvSpPr/>
      </xdr:nvSpPr>
      <xdr:spPr>
        <a:xfrm>
          <a:off x="20383500" y="100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38075</xdr:rowOff>
    </xdr:from>
    <xdr:ext cx="469744" cy="259045"/>
    <xdr:sp macro="" textlink="">
      <xdr:nvSpPr>
        <xdr:cNvPr id="823" name="テキスト ボックス 822"/>
        <xdr:cNvSpPr txBox="1"/>
      </xdr:nvSpPr>
      <xdr:spPr>
        <a:xfrm>
          <a:off x="20199428" y="98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89716</xdr:rowOff>
    </xdr:from>
    <xdr:to>
      <xdr:col>102</xdr:col>
      <xdr:colOff>165100</xdr:colOff>
      <xdr:row>59</xdr:row>
      <xdr:rowOff>19866</xdr:rowOff>
    </xdr:to>
    <xdr:sp macro="" textlink="">
      <xdr:nvSpPr>
        <xdr:cNvPr id="824" name="楕円 823"/>
        <xdr:cNvSpPr/>
      </xdr:nvSpPr>
      <xdr:spPr>
        <a:xfrm>
          <a:off x="19494500" y="100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36393</xdr:rowOff>
    </xdr:from>
    <xdr:ext cx="469744" cy="259045"/>
    <xdr:sp macro="" textlink="">
      <xdr:nvSpPr>
        <xdr:cNvPr id="825" name="テキスト ボックス 824"/>
        <xdr:cNvSpPr txBox="1"/>
      </xdr:nvSpPr>
      <xdr:spPr>
        <a:xfrm>
          <a:off x="19310428" y="980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94941</xdr:rowOff>
    </xdr:from>
    <xdr:to>
      <xdr:col>98</xdr:col>
      <xdr:colOff>38100</xdr:colOff>
      <xdr:row>59</xdr:row>
      <xdr:rowOff>25091</xdr:rowOff>
    </xdr:to>
    <xdr:sp macro="" textlink="">
      <xdr:nvSpPr>
        <xdr:cNvPr id="826" name="楕円 825"/>
        <xdr:cNvSpPr/>
      </xdr:nvSpPr>
      <xdr:spPr>
        <a:xfrm>
          <a:off x="18605500" y="10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41618</xdr:rowOff>
    </xdr:from>
    <xdr:ext cx="469744" cy="259045"/>
    <xdr:sp macro="" textlink="">
      <xdr:nvSpPr>
        <xdr:cNvPr id="827" name="テキスト ボックス 826"/>
        <xdr:cNvSpPr txBox="1"/>
      </xdr:nvSpPr>
      <xdr:spPr>
        <a:xfrm>
          <a:off x="18421428" y="981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31210</xdr:rowOff>
    </xdr:from>
    <xdr:to>
      <xdr:col>116</xdr:col>
      <xdr:colOff>63500</xdr:colOff>
      <xdr:row>75</xdr:row>
      <xdr:rowOff>101829</xdr:rowOff>
    </xdr:to>
    <xdr:cxnSp macro="">
      <xdr:nvCxnSpPr>
        <xdr:cNvPr id="857" name="直線コネクタ 856"/>
        <xdr:cNvCxnSpPr/>
      </xdr:nvCxnSpPr>
      <xdr:spPr>
        <a:xfrm flipV="1">
          <a:off x="21323300" y="12889960"/>
          <a:ext cx="838200" cy="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58"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101829</xdr:rowOff>
    </xdr:from>
    <xdr:to>
      <xdr:col>111</xdr:col>
      <xdr:colOff>177800</xdr:colOff>
      <xdr:row>75</xdr:row>
      <xdr:rowOff>140748</xdr:rowOff>
    </xdr:to>
    <xdr:cxnSp macro="">
      <xdr:nvCxnSpPr>
        <xdr:cNvPr id="860" name="直線コネクタ 859"/>
        <xdr:cNvCxnSpPr/>
      </xdr:nvCxnSpPr>
      <xdr:spPr>
        <a:xfrm flipV="1">
          <a:off x="20434300" y="12960579"/>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62" name="テキスト ボックス 861"/>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140748</xdr:rowOff>
    </xdr:from>
    <xdr:to>
      <xdr:col>107</xdr:col>
      <xdr:colOff>50800</xdr:colOff>
      <xdr:row>75</xdr:row>
      <xdr:rowOff>152597</xdr:rowOff>
    </xdr:to>
    <xdr:cxnSp macro="">
      <xdr:nvCxnSpPr>
        <xdr:cNvPr id="863" name="直線コネクタ 862"/>
        <xdr:cNvCxnSpPr/>
      </xdr:nvCxnSpPr>
      <xdr:spPr>
        <a:xfrm flipV="1">
          <a:off x="19545300" y="1299949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152597</xdr:rowOff>
    </xdr:from>
    <xdr:to>
      <xdr:col>102</xdr:col>
      <xdr:colOff>114300</xdr:colOff>
      <xdr:row>76</xdr:row>
      <xdr:rowOff>5531</xdr:rowOff>
    </xdr:to>
    <xdr:cxnSp macro="">
      <xdr:nvCxnSpPr>
        <xdr:cNvPr id="866" name="直線コネクタ 865"/>
        <xdr:cNvCxnSpPr/>
      </xdr:nvCxnSpPr>
      <xdr:spPr>
        <a:xfrm flipV="1">
          <a:off x="18656300" y="1301134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8" name="テキスト ボックス 867"/>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41406</xdr:rowOff>
    </xdr:from>
    <xdr:ext cx="534377" cy="259045"/>
    <xdr:sp macro="" textlink="">
      <xdr:nvSpPr>
        <xdr:cNvPr id="870" name="テキスト ボックス 869"/>
        <xdr:cNvSpPr txBox="1"/>
      </xdr:nvSpPr>
      <xdr:spPr>
        <a:xfrm>
          <a:off x="18389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151860</xdr:rowOff>
    </xdr:from>
    <xdr:to>
      <xdr:col>116</xdr:col>
      <xdr:colOff>114300</xdr:colOff>
      <xdr:row>75</xdr:row>
      <xdr:rowOff>82010</xdr:rowOff>
    </xdr:to>
    <xdr:sp macro="" textlink="">
      <xdr:nvSpPr>
        <xdr:cNvPr id="876" name="楕円 875"/>
        <xdr:cNvSpPr/>
      </xdr:nvSpPr>
      <xdr:spPr>
        <a:xfrm>
          <a:off x="22110700" y="128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3287</xdr:rowOff>
    </xdr:from>
    <xdr:ext cx="534377" cy="259045"/>
    <xdr:sp macro="" textlink="">
      <xdr:nvSpPr>
        <xdr:cNvPr id="877" name="繰出金該当値テキスト"/>
        <xdr:cNvSpPr txBox="1"/>
      </xdr:nvSpPr>
      <xdr:spPr>
        <a:xfrm>
          <a:off x="22212300" y="126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51029</xdr:rowOff>
    </xdr:from>
    <xdr:to>
      <xdr:col>112</xdr:col>
      <xdr:colOff>38100</xdr:colOff>
      <xdr:row>75</xdr:row>
      <xdr:rowOff>152629</xdr:rowOff>
    </xdr:to>
    <xdr:sp macro="" textlink="">
      <xdr:nvSpPr>
        <xdr:cNvPr id="878" name="楕円 877"/>
        <xdr:cNvSpPr/>
      </xdr:nvSpPr>
      <xdr:spPr>
        <a:xfrm>
          <a:off x="21272500" y="129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169156</xdr:rowOff>
    </xdr:from>
    <xdr:ext cx="534377" cy="259045"/>
    <xdr:sp macro="" textlink="">
      <xdr:nvSpPr>
        <xdr:cNvPr id="879" name="テキスト ボックス 878"/>
        <xdr:cNvSpPr txBox="1"/>
      </xdr:nvSpPr>
      <xdr:spPr>
        <a:xfrm>
          <a:off x="21056111" y="126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89948</xdr:rowOff>
    </xdr:from>
    <xdr:to>
      <xdr:col>107</xdr:col>
      <xdr:colOff>101600</xdr:colOff>
      <xdr:row>76</xdr:row>
      <xdr:rowOff>20098</xdr:rowOff>
    </xdr:to>
    <xdr:sp macro="" textlink="">
      <xdr:nvSpPr>
        <xdr:cNvPr id="880" name="楕円 879"/>
        <xdr:cNvSpPr/>
      </xdr:nvSpPr>
      <xdr:spPr>
        <a:xfrm>
          <a:off x="20383500" y="129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36625</xdr:rowOff>
    </xdr:from>
    <xdr:ext cx="534377" cy="259045"/>
    <xdr:sp macro="" textlink="">
      <xdr:nvSpPr>
        <xdr:cNvPr id="881" name="テキスト ボックス 880"/>
        <xdr:cNvSpPr txBox="1"/>
      </xdr:nvSpPr>
      <xdr:spPr>
        <a:xfrm>
          <a:off x="20167111" y="127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101797</xdr:rowOff>
    </xdr:from>
    <xdr:to>
      <xdr:col>102</xdr:col>
      <xdr:colOff>165100</xdr:colOff>
      <xdr:row>76</xdr:row>
      <xdr:rowOff>31947</xdr:rowOff>
    </xdr:to>
    <xdr:sp macro="" textlink="">
      <xdr:nvSpPr>
        <xdr:cNvPr id="882" name="楕円 881"/>
        <xdr:cNvSpPr/>
      </xdr:nvSpPr>
      <xdr:spPr>
        <a:xfrm>
          <a:off x="19494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48474</xdr:rowOff>
    </xdr:from>
    <xdr:ext cx="534377" cy="259045"/>
    <xdr:sp macro="" textlink="">
      <xdr:nvSpPr>
        <xdr:cNvPr id="883" name="テキスト ボックス 882"/>
        <xdr:cNvSpPr txBox="1"/>
      </xdr:nvSpPr>
      <xdr:spPr>
        <a:xfrm>
          <a:off x="19278111" y="127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126181</xdr:rowOff>
    </xdr:from>
    <xdr:to>
      <xdr:col>98</xdr:col>
      <xdr:colOff>38100</xdr:colOff>
      <xdr:row>76</xdr:row>
      <xdr:rowOff>56331</xdr:rowOff>
    </xdr:to>
    <xdr:sp macro="" textlink="">
      <xdr:nvSpPr>
        <xdr:cNvPr id="884" name="楕円 883"/>
        <xdr:cNvSpPr/>
      </xdr:nvSpPr>
      <xdr:spPr>
        <a:xfrm>
          <a:off x="18605500" y="129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47458</xdr:rowOff>
    </xdr:from>
    <xdr:ext cx="534377" cy="259045"/>
    <xdr:sp macro="" textlink="">
      <xdr:nvSpPr>
        <xdr:cNvPr id="885" name="テキスト ボックス 884"/>
        <xdr:cNvSpPr txBox="1"/>
      </xdr:nvSpPr>
      <xdr:spPr>
        <a:xfrm>
          <a:off x="18389111" y="130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a:t>
          </a:r>
          <a:r>
            <a:rPr kumimoji="1" lang="en-US" altLang="ja-JP" sz="1100">
              <a:latin typeface="ＭＳ Ｐゴシック" panose="020B0600070205080204" pitchFamily="50" charset="-128"/>
              <a:ea typeface="ＭＳ Ｐゴシック" panose="020B0600070205080204" pitchFamily="50" charset="-128"/>
            </a:rPr>
            <a:t>34,719,728</a:t>
          </a:r>
          <a:r>
            <a:rPr kumimoji="1" lang="ja-JP" altLang="en-US" sz="1100">
              <a:latin typeface="ＭＳ Ｐゴシック" panose="020B0600070205080204" pitchFamily="50" charset="-128"/>
              <a:ea typeface="ＭＳ Ｐゴシック" panose="020B0600070205080204" pitchFamily="50" charset="-128"/>
            </a:rPr>
            <a:t>千円で、住民一人当たりの歳出は前年度から</a:t>
          </a:r>
          <a:r>
            <a:rPr kumimoji="1" lang="en-US" altLang="ja-JP" sz="1100">
              <a:latin typeface="ＭＳ Ｐゴシック" panose="020B0600070205080204" pitchFamily="50" charset="-128"/>
              <a:ea typeface="ＭＳ Ｐゴシック" panose="020B0600070205080204" pitchFamily="50" charset="-128"/>
            </a:rPr>
            <a:t>157,094</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675,363</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75,559</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年から連続して類似団体より低い水準にある。これは、人口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人当たりの職員数及びラスパイレス指数が類似団体平均より低いことによるものである。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67,693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年度から令和元年度までは年々増加していたが、会計年度任用職員制度への移行に伴う賃金の皆減等により令和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年度は減となった。物価や労務単価の上昇により今後も増加が見込まれる。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111,179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年から連続して類似団体より高い水準にある。これは、住民一人当たりの生活保護費が類似団体平均より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円高いことによるものである。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197,026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年度から令和元年度までは概ね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万円台で推移していたものの、令和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年度は新型コロナウイルスに係る経済対策事業等の実施により、前年度から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119,457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67,221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年度から年々減少し、平成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年度には類似団体より低い水準となったものの、令和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年度は中学校におけるトイレ改修等により、前年度から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12,939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65,362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円となっている。これは、庁舎整備事業に係る地方債の元金償還開始等によるもので、令和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年度までは類似団体平均と概ね同水準であるが、今後は能代山本広域市町村圏組合で予定されている一般廃棄物処理施設建設等に伴い、大幅な増加が見込まれる。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51,409
51,174
426.95
35,706,839
34,719,728
893,618
16,006,228
31,782,847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28829</xdr:rowOff>
    </xdr:from>
    <xdr:to>
      <xdr:col>24</xdr:col>
      <xdr:colOff>63500</xdr:colOff>
      <xdr:row>37</xdr:row>
      <xdr:rowOff>67120</xdr:rowOff>
    </xdr:to>
    <xdr:cxnSp macro="">
      <xdr:nvCxnSpPr>
        <xdr:cNvPr id="61" name="直線コネクタ 60"/>
        <xdr:cNvCxnSpPr/>
      </xdr:nvCxnSpPr>
      <xdr:spPr>
        <a:xfrm>
          <a:off x="3797300" y="6372479"/>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21971</xdr:rowOff>
    </xdr:from>
    <xdr:to>
      <xdr:col>19</xdr:col>
      <xdr:colOff>177800</xdr:colOff>
      <xdr:row>37</xdr:row>
      <xdr:rowOff>28829</xdr:rowOff>
    </xdr:to>
    <xdr:cxnSp macro="">
      <xdr:nvCxnSpPr>
        <xdr:cNvPr id="64" name="直線コネクタ 63"/>
        <xdr:cNvCxnSpPr/>
      </xdr:nvCxnSpPr>
      <xdr:spPr>
        <a:xfrm>
          <a:off x="2908300" y="636562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152464</xdr:rowOff>
    </xdr:from>
    <xdr:to>
      <xdr:col>15</xdr:col>
      <xdr:colOff>50800</xdr:colOff>
      <xdr:row>37</xdr:row>
      <xdr:rowOff>21971</xdr:rowOff>
    </xdr:to>
    <xdr:cxnSp macro="">
      <xdr:nvCxnSpPr>
        <xdr:cNvPr id="67" name="直線コネクタ 66"/>
        <xdr:cNvCxnSpPr/>
      </xdr:nvCxnSpPr>
      <xdr:spPr>
        <a:xfrm>
          <a:off x="2019300" y="6324664"/>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144463</xdr:rowOff>
    </xdr:from>
    <xdr:to>
      <xdr:col>10</xdr:col>
      <xdr:colOff>114300</xdr:colOff>
      <xdr:row>36</xdr:row>
      <xdr:rowOff>152464</xdr:rowOff>
    </xdr:to>
    <xdr:cxnSp macro="">
      <xdr:nvCxnSpPr>
        <xdr:cNvPr id="70" name="直線コネクタ 69"/>
        <xdr:cNvCxnSpPr/>
      </xdr:nvCxnSpPr>
      <xdr:spPr>
        <a:xfrm>
          <a:off x="1130300" y="63166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16320</xdr:rowOff>
    </xdr:from>
    <xdr:to>
      <xdr:col>24</xdr:col>
      <xdr:colOff>114300</xdr:colOff>
      <xdr:row>37</xdr:row>
      <xdr:rowOff>117920</xdr:rowOff>
    </xdr:to>
    <xdr:sp macro="" textlink="">
      <xdr:nvSpPr>
        <xdr:cNvPr id="80" name="楕円 79"/>
        <xdr:cNvSpPr/>
      </xdr:nvSpPr>
      <xdr:spPr>
        <a:xfrm>
          <a:off x="4584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102697</xdr:rowOff>
    </xdr:from>
    <xdr:ext cx="469744" cy="259045"/>
    <xdr:sp macro="" textlink="">
      <xdr:nvSpPr>
        <xdr:cNvPr id="81" name="議会費該当値テキスト"/>
        <xdr:cNvSpPr txBox="1"/>
      </xdr:nvSpPr>
      <xdr:spPr>
        <a:xfrm>
          <a:off x="4686300" y="627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149479</xdr:rowOff>
    </xdr:from>
    <xdr:to>
      <xdr:col>20</xdr:col>
      <xdr:colOff>38100</xdr:colOff>
      <xdr:row>37</xdr:row>
      <xdr:rowOff>79629</xdr:rowOff>
    </xdr:to>
    <xdr:sp macro="" textlink="">
      <xdr:nvSpPr>
        <xdr:cNvPr id="82" name="楕円 81"/>
        <xdr:cNvSpPr/>
      </xdr:nvSpPr>
      <xdr:spPr>
        <a:xfrm>
          <a:off x="3746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96156</xdr:rowOff>
    </xdr:from>
    <xdr:ext cx="469744" cy="259045"/>
    <xdr:sp macro="" textlink="">
      <xdr:nvSpPr>
        <xdr:cNvPr id="83" name="テキスト ボックス 82"/>
        <xdr:cNvSpPr txBox="1"/>
      </xdr:nvSpPr>
      <xdr:spPr>
        <a:xfrm>
          <a:off x="3562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142621</xdr:rowOff>
    </xdr:from>
    <xdr:to>
      <xdr:col>15</xdr:col>
      <xdr:colOff>101600</xdr:colOff>
      <xdr:row>37</xdr:row>
      <xdr:rowOff>72771</xdr:rowOff>
    </xdr:to>
    <xdr:sp macro="" textlink="">
      <xdr:nvSpPr>
        <xdr:cNvPr id="84" name="楕円 83"/>
        <xdr:cNvSpPr/>
      </xdr:nvSpPr>
      <xdr:spPr>
        <a:xfrm>
          <a:off x="2857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89298</xdr:rowOff>
    </xdr:from>
    <xdr:ext cx="469744" cy="259045"/>
    <xdr:sp macro="" textlink="">
      <xdr:nvSpPr>
        <xdr:cNvPr id="85" name="テキスト ボックス 84"/>
        <xdr:cNvSpPr txBox="1"/>
      </xdr:nvSpPr>
      <xdr:spPr>
        <a:xfrm>
          <a:off x="2673428" y="609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101664</xdr:rowOff>
    </xdr:from>
    <xdr:to>
      <xdr:col>10</xdr:col>
      <xdr:colOff>165100</xdr:colOff>
      <xdr:row>37</xdr:row>
      <xdr:rowOff>31814</xdr:rowOff>
    </xdr:to>
    <xdr:sp macro="" textlink="">
      <xdr:nvSpPr>
        <xdr:cNvPr id="86" name="楕円 85"/>
        <xdr:cNvSpPr/>
      </xdr:nvSpPr>
      <xdr:spPr>
        <a:xfrm>
          <a:off x="19685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48341</xdr:rowOff>
    </xdr:from>
    <xdr:ext cx="469744" cy="259045"/>
    <xdr:sp macro="" textlink="">
      <xdr:nvSpPr>
        <xdr:cNvPr id="87" name="テキスト ボックス 86"/>
        <xdr:cNvSpPr txBox="1"/>
      </xdr:nvSpPr>
      <xdr:spPr>
        <a:xfrm>
          <a:off x="1784428" y="604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93663</xdr:rowOff>
    </xdr:from>
    <xdr:to>
      <xdr:col>6</xdr:col>
      <xdr:colOff>38100</xdr:colOff>
      <xdr:row>37</xdr:row>
      <xdr:rowOff>23813</xdr:rowOff>
    </xdr:to>
    <xdr:sp macro="" textlink="">
      <xdr:nvSpPr>
        <xdr:cNvPr id="88" name="楕円 87"/>
        <xdr:cNvSpPr/>
      </xdr:nvSpPr>
      <xdr:spPr>
        <a:xfrm>
          <a:off x="1079500" y="62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40340</xdr:rowOff>
    </xdr:from>
    <xdr:ext cx="469744" cy="259045"/>
    <xdr:sp macro="" textlink="">
      <xdr:nvSpPr>
        <xdr:cNvPr id="89" name="テキスト ボックス 88"/>
        <xdr:cNvSpPr txBox="1"/>
      </xdr:nvSpPr>
      <xdr:spPr>
        <a:xfrm>
          <a:off x="895428" y="604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13098</xdr:rowOff>
    </xdr:from>
    <xdr:to>
      <xdr:col>24</xdr:col>
      <xdr:colOff>63500</xdr:colOff>
      <xdr:row>59</xdr:row>
      <xdr:rowOff>5378</xdr:rowOff>
    </xdr:to>
    <xdr:cxnSp macro="">
      <xdr:nvCxnSpPr>
        <xdr:cNvPr id="120" name="直線コネクタ 119"/>
        <xdr:cNvCxnSpPr/>
      </xdr:nvCxnSpPr>
      <xdr:spPr>
        <a:xfrm flipV="1">
          <a:off x="3797300" y="9957198"/>
          <a:ext cx="838200" cy="1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150524</xdr:rowOff>
    </xdr:from>
    <xdr:to>
      <xdr:col>19</xdr:col>
      <xdr:colOff>177800</xdr:colOff>
      <xdr:row>59</xdr:row>
      <xdr:rowOff>5378</xdr:rowOff>
    </xdr:to>
    <xdr:cxnSp macro="">
      <xdr:nvCxnSpPr>
        <xdr:cNvPr id="123" name="直線コネクタ 122"/>
        <xdr:cNvCxnSpPr/>
      </xdr:nvCxnSpPr>
      <xdr:spPr>
        <a:xfrm>
          <a:off x="2908300" y="10094624"/>
          <a:ext cx="889000" cy="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53153</xdr:rowOff>
    </xdr:from>
    <xdr:ext cx="534377" cy="259045"/>
    <xdr:sp macro="" textlink="">
      <xdr:nvSpPr>
        <xdr:cNvPr id="125" name="テキスト ボックス 124"/>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134668</xdr:rowOff>
    </xdr:from>
    <xdr:to>
      <xdr:col>15</xdr:col>
      <xdr:colOff>50800</xdr:colOff>
      <xdr:row>58</xdr:row>
      <xdr:rowOff>150524</xdr:rowOff>
    </xdr:to>
    <xdr:cxnSp macro="">
      <xdr:nvCxnSpPr>
        <xdr:cNvPr id="126" name="直線コネクタ 125"/>
        <xdr:cNvCxnSpPr/>
      </xdr:nvCxnSpPr>
      <xdr:spPr>
        <a:xfrm>
          <a:off x="2019300" y="10078768"/>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32994</xdr:rowOff>
    </xdr:from>
    <xdr:ext cx="534377" cy="259045"/>
    <xdr:sp macro="" textlink="">
      <xdr:nvSpPr>
        <xdr:cNvPr id="128" name="テキスト ボックス 127"/>
        <xdr:cNvSpPr txBox="1"/>
      </xdr:nvSpPr>
      <xdr:spPr>
        <a:xfrm>
          <a:off x="2641111" y="101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105987</xdr:rowOff>
    </xdr:from>
    <xdr:to>
      <xdr:col>10</xdr:col>
      <xdr:colOff>114300</xdr:colOff>
      <xdr:row>58</xdr:row>
      <xdr:rowOff>134668</xdr:rowOff>
    </xdr:to>
    <xdr:cxnSp macro="">
      <xdr:nvCxnSpPr>
        <xdr:cNvPr id="129" name="直線コネクタ 128"/>
        <xdr:cNvCxnSpPr/>
      </xdr:nvCxnSpPr>
      <xdr:spPr>
        <a:xfrm>
          <a:off x="1130300" y="10050087"/>
          <a:ext cx="889000"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32714</xdr:rowOff>
    </xdr:from>
    <xdr:ext cx="534377" cy="259045"/>
    <xdr:sp macro="" textlink="">
      <xdr:nvSpPr>
        <xdr:cNvPr id="131" name="テキスト ボックス 130"/>
        <xdr:cNvSpPr txBox="1"/>
      </xdr:nvSpPr>
      <xdr:spPr>
        <a:xfrm>
          <a:off x="1752111" y="101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30604</xdr:rowOff>
    </xdr:from>
    <xdr:ext cx="534377" cy="259045"/>
    <xdr:sp macro="" textlink="">
      <xdr:nvSpPr>
        <xdr:cNvPr id="133" name="テキスト ボックス 132"/>
        <xdr:cNvSpPr txBox="1"/>
      </xdr:nvSpPr>
      <xdr:spPr>
        <a:xfrm>
          <a:off x="863111" y="101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133748</xdr:rowOff>
    </xdr:from>
    <xdr:to>
      <xdr:col>24</xdr:col>
      <xdr:colOff>114300</xdr:colOff>
      <xdr:row>58</xdr:row>
      <xdr:rowOff>63898</xdr:rowOff>
    </xdr:to>
    <xdr:sp macro="" textlink="">
      <xdr:nvSpPr>
        <xdr:cNvPr id="139" name="楕円 138"/>
        <xdr:cNvSpPr/>
      </xdr:nvSpPr>
      <xdr:spPr>
        <a:xfrm>
          <a:off x="4584700" y="99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48675</xdr:rowOff>
    </xdr:from>
    <xdr:ext cx="599010" cy="259045"/>
    <xdr:sp macro="" textlink="">
      <xdr:nvSpPr>
        <xdr:cNvPr id="140" name="総務費該当値テキスト"/>
        <xdr:cNvSpPr txBox="1"/>
      </xdr:nvSpPr>
      <xdr:spPr>
        <a:xfrm>
          <a:off x="4686300" y="982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126028</xdr:rowOff>
    </xdr:from>
    <xdr:to>
      <xdr:col>20</xdr:col>
      <xdr:colOff>38100</xdr:colOff>
      <xdr:row>59</xdr:row>
      <xdr:rowOff>56178</xdr:rowOff>
    </xdr:to>
    <xdr:sp macro="" textlink="">
      <xdr:nvSpPr>
        <xdr:cNvPr id="141" name="楕円 140"/>
        <xdr:cNvSpPr/>
      </xdr:nvSpPr>
      <xdr:spPr>
        <a:xfrm>
          <a:off x="3746500" y="10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47305</xdr:rowOff>
    </xdr:from>
    <xdr:ext cx="534377" cy="259045"/>
    <xdr:sp macro="" textlink="">
      <xdr:nvSpPr>
        <xdr:cNvPr id="142" name="テキスト ボックス 141"/>
        <xdr:cNvSpPr txBox="1"/>
      </xdr:nvSpPr>
      <xdr:spPr>
        <a:xfrm>
          <a:off x="3530111" y="1016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99724</xdr:rowOff>
    </xdr:from>
    <xdr:to>
      <xdr:col>15</xdr:col>
      <xdr:colOff>101600</xdr:colOff>
      <xdr:row>59</xdr:row>
      <xdr:rowOff>29874</xdr:rowOff>
    </xdr:to>
    <xdr:sp macro="" textlink="">
      <xdr:nvSpPr>
        <xdr:cNvPr id="143" name="楕円 142"/>
        <xdr:cNvSpPr/>
      </xdr:nvSpPr>
      <xdr:spPr>
        <a:xfrm>
          <a:off x="2857500" y="100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46401</xdr:rowOff>
    </xdr:from>
    <xdr:ext cx="534377" cy="259045"/>
    <xdr:sp macro="" textlink="">
      <xdr:nvSpPr>
        <xdr:cNvPr id="144" name="テキスト ボックス 143"/>
        <xdr:cNvSpPr txBox="1"/>
      </xdr:nvSpPr>
      <xdr:spPr>
        <a:xfrm>
          <a:off x="2641111" y="98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83868</xdr:rowOff>
    </xdr:from>
    <xdr:to>
      <xdr:col>10</xdr:col>
      <xdr:colOff>165100</xdr:colOff>
      <xdr:row>59</xdr:row>
      <xdr:rowOff>14018</xdr:rowOff>
    </xdr:to>
    <xdr:sp macro="" textlink="">
      <xdr:nvSpPr>
        <xdr:cNvPr id="145" name="楕円 144"/>
        <xdr:cNvSpPr/>
      </xdr:nvSpPr>
      <xdr:spPr>
        <a:xfrm>
          <a:off x="1968500" y="100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30545</xdr:rowOff>
    </xdr:from>
    <xdr:ext cx="534377" cy="259045"/>
    <xdr:sp macro="" textlink="">
      <xdr:nvSpPr>
        <xdr:cNvPr id="146" name="テキスト ボックス 145"/>
        <xdr:cNvSpPr txBox="1"/>
      </xdr:nvSpPr>
      <xdr:spPr>
        <a:xfrm>
          <a:off x="1752111" y="980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55187</xdr:rowOff>
    </xdr:from>
    <xdr:to>
      <xdr:col>6</xdr:col>
      <xdr:colOff>38100</xdr:colOff>
      <xdr:row>58</xdr:row>
      <xdr:rowOff>156787</xdr:rowOff>
    </xdr:to>
    <xdr:sp macro="" textlink="">
      <xdr:nvSpPr>
        <xdr:cNvPr id="147" name="楕円 146"/>
        <xdr:cNvSpPr/>
      </xdr:nvSpPr>
      <xdr:spPr>
        <a:xfrm>
          <a:off x="1079500" y="99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1864</xdr:rowOff>
    </xdr:from>
    <xdr:ext cx="599010" cy="259045"/>
    <xdr:sp macro="" textlink="">
      <xdr:nvSpPr>
        <xdr:cNvPr id="148" name="テキスト ボックス 147"/>
        <xdr:cNvSpPr txBox="1"/>
      </xdr:nvSpPr>
      <xdr:spPr>
        <a:xfrm>
          <a:off x="830795" y="977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48273</xdr:rowOff>
    </xdr:from>
    <xdr:to>
      <xdr:col>24</xdr:col>
      <xdr:colOff>63500</xdr:colOff>
      <xdr:row>76</xdr:row>
      <xdr:rowOff>93669</xdr:rowOff>
    </xdr:to>
    <xdr:cxnSp macro="">
      <xdr:nvCxnSpPr>
        <xdr:cNvPr id="176" name="直線コネクタ 175"/>
        <xdr:cNvCxnSpPr/>
      </xdr:nvCxnSpPr>
      <xdr:spPr>
        <a:xfrm flipV="1">
          <a:off x="3797300" y="13078473"/>
          <a:ext cx="8382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93669</xdr:rowOff>
    </xdr:from>
    <xdr:to>
      <xdr:col>19</xdr:col>
      <xdr:colOff>177800</xdr:colOff>
      <xdr:row>76</xdr:row>
      <xdr:rowOff>131973</xdr:rowOff>
    </xdr:to>
    <xdr:cxnSp macro="">
      <xdr:nvCxnSpPr>
        <xdr:cNvPr id="179" name="直線コネクタ 178"/>
        <xdr:cNvCxnSpPr/>
      </xdr:nvCxnSpPr>
      <xdr:spPr>
        <a:xfrm flipV="1">
          <a:off x="2908300" y="13123869"/>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31880</xdr:rowOff>
    </xdr:from>
    <xdr:ext cx="599010" cy="259045"/>
    <xdr:sp macro="" textlink="">
      <xdr:nvSpPr>
        <xdr:cNvPr id="181" name="テキスト ボックス 180"/>
        <xdr:cNvSpPr txBox="1"/>
      </xdr:nvSpPr>
      <xdr:spPr>
        <a:xfrm>
          <a:off x="3497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98918</xdr:rowOff>
    </xdr:from>
    <xdr:to>
      <xdr:col>15</xdr:col>
      <xdr:colOff>50800</xdr:colOff>
      <xdr:row>76</xdr:row>
      <xdr:rowOff>131973</xdr:rowOff>
    </xdr:to>
    <xdr:cxnSp macro="">
      <xdr:nvCxnSpPr>
        <xdr:cNvPr id="182" name="直線コネクタ 181"/>
        <xdr:cNvCxnSpPr/>
      </xdr:nvCxnSpPr>
      <xdr:spPr>
        <a:xfrm>
          <a:off x="2019300" y="1312911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57128</xdr:rowOff>
    </xdr:from>
    <xdr:ext cx="599010" cy="259045"/>
    <xdr:sp macro="" textlink="">
      <xdr:nvSpPr>
        <xdr:cNvPr id="184" name="テキスト ボックス 183"/>
        <xdr:cNvSpPr txBox="1"/>
      </xdr:nvSpPr>
      <xdr:spPr>
        <a:xfrm>
          <a:off x="2608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127899</xdr:rowOff>
    </xdr:to>
    <xdr:cxnSp macro="">
      <xdr:nvCxnSpPr>
        <xdr:cNvPr id="185" name="直線コネクタ 184"/>
        <xdr:cNvCxnSpPr/>
      </xdr:nvCxnSpPr>
      <xdr:spPr>
        <a:xfrm flipV="1">
          <a:off x="1130300" y="13129118"/>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56715</xdr:rowOff>
    </xdr:from>
    <xdr:ext cx="599010" cy="259045"/>
    <xdr:sp macro="" textlink="">
      <xdr:nvSpPr>
        <xdr:cNvPr id="187" name="テキスト ボックス 186"/>
        <xdr:cNvSpPr txBox="1"/>
      </xdr:nvSpPr>
      <xdr:spPr>
        <a:xfrm>
          <a:off x="1719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72781</xdr:rowOff>
    </xdr:from>
    <xdr:ext cx="599010" cy="259045"/>
    <xdr:sp macro="" textlink="">
      <xdr:nvSpPr>
        <xdr:cNvPr id="189" name="テキスト ボックス 188"/>
        <xdr:cNvSpPr txBox="1"/>
      </xdr:nvSpPr>
      <xdr:spPr>
        <a:xfrm>
          <a:off x="830795" y="1327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168923</xdr:rowOff>
    </xdr:from>
    <xdr:to>
      <xdr:col>24</xdr:col>
      <xdr:colOff>114300</xdr:colOff>
      <xdr:row>76</xdr:row>
      <xdr:rowOff>99073</xdr:rowOff>
    </xdr:to>
    <xdr:sp macro="" textlink="">
      <xdr:nvSpPr>
        <xdr:cNvPr id="195" name="楕円 194"/>
        <xdr:cNvSpPr/>
      </xdr:nvSpPr>
      <xdr:spPr>
        <a:xfrm>
          <a:off x="4584700" y="130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20351</xdr:rowOff>
    </xdr:from>
    <xdr:ext cx="599010" cy="259045"/>
    <xdr:sp macro="" textlink="">
      <xdr:nvSpPr>
        <xdr:cNvPr id="196" name="民生費該当値テキスト"/>
        <xdr:cNvSpPr txBox="1"/>
      </xdr:nvSpPr>
      <xdr:spPr>
        <a:xfrm>
          <a:off x="4686300" y="1287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42869</xdr:rowOff>
    </xdr:from>
    <xdr:to>
      <xdr:col>20</xdr:col>
      <xdr:colOff>38100</xdr:colOff>
      <xdr:row>76</xdr:row>
      <xdr:rowOff>144469</xdr:rowOff>
    </xdr:to>
    <xdr:sp macro="" textlink="">
      <xdr:nvSpPr>
        <xdr:cNvPr id="197" name="楕円 196"/>
        <xdr:cNvSpPr/>
      </xdr:nvSpPr>
      <xdr:spPr>
        <a:xfrm>
          <a:off x="3746500" y="130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160996</xdr:rowOff>
    </xdr:from>
    <xdr:ext cx="599010" cy="259045"/>
    <xdr:sp macro="" textlink="">
      <xdr:nvSpPr>
        <xdr:cNvPr id="198" name="テキスト ボックス 197"/>
        <xdr:cNvSpPr txBox="1"/>
      </xdr:nvSpPr>
      <xdr:spPr>
        <a:xfrm>
          <a:off x="3497795" y="128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81173</xdr:rowOff>
    </xdr:from>
    <xdr:to>
      <xdr:col>15</xdr:col>
      <xdr:colOff>101600</xdr:colOff>
      <xdr:row>77</xdr:row>
      <xdr:rowOff>11323</xdr:rowOff>
    </xdr:to>
    <xdr:sp macro="" textlink="">
      <xdr:nvSpPr>
        <xdr:cNvPr id="199" name="楕円 198"/>
        <xdr:cNvSpPr/>
      </xdr:nvSpPr>
      <xdr:spPr>
        <a:xfrm>
          <a:off x="2857500" y="131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27850</xdr:rowOff>
    </xdr:from>
    <xdr:ext cx="599010" cy="259045"/>
    <xdr:sp macro="" textlink="">
      <xdr:nvSpPr>
        <xdr:cNvPr id="200" name="テキスト ボックス 199"/>
        <xdr:cNvSpPr txBox="1"/>
      </xdr:nvSpPr>
      <xdr:spPr>
        <a:xfrm>
          <a:off x="2608795" y="128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48118</xdr:rowOff>
    </xdr:from>
    <xdr:to>
      <xdr:col>10</xdr:col>
      <xdr:colOff>165100</xdr:colOff>
      <xdr:row>76</xdr:row>
      <xdr:rowOff>149718</xdr:rowOff>
    </xdr:to>
    <xdr:sp macro="" textlink="">
      <xdr:nvSpPr>
        <xdr:cNvPr id="201" name="楕円 200"/>
        <xdr:cNvSpPr/>
      </xdr:nvSpPr>
      <xdr:spPr>
        <a:xfrm>
          <a:off x="1968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166245</xdr:rowOff>
    </xdr:from>
    <xdr:ext cx="599010" cy="259045"/>
    <xdr:sp macro="" textlink="">
      <xdr:nvSpPr>
        <xdr:cNvPr id="202" name="テキスト ボックス 201"/>
        <xdr:cNvSpPr txBox="1"/>
      </xdr:nvSpPr>
      <xdr:spPr>
        <a:xfrm>
          <a:off x="1719795" y="1285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77099</xdr:rowOff>
    </xdr:from>
    <xdr:to>
      <xdr:col>6</xdr:col>
      <xdr:colOff>38100</xdr:colOff>
      <xdr:row>77</xdr:row>
      <xdr:rowOff>7249</xdr:rowOff>
    </xdr:to>
    <xdr:sp macro="" textlink="">
      <xdr:nvSpPr>
        <xdr:cNvPr id="203" name="楕円 202"/>
        <xdr:cNvSpPr/>
      </xdr:nvSpPr>
      <xdr:spPr>
        <a:xfrm>
          <a:off x="1079500" y="131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23777</xdr:rowOff>
    </xdr:from>
    <xdr:ext cx="599010" cy="259045"/>
    <xdr:sp macro="" textlink="">
      <xdr:nvSpPr>
        <xdr:cNvPr id="204" name="テキスト ボックス 203"/>
        <xdr:cNvSpPr txBox="1"/>
      </xdr:nvSpPr>
      <xdr:spPr>
        <a:xfrm>
          <a:off x="830795" y="1288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39312</xdr:rowOff>
    </xdr:from>
    <xdr:to>
      <xdr:col>24</xdr:col>
      <xdr:colOff>63500</xdr:colOff>
      <xdr:row>97</xdr:row>
      <xdr:rowOff>45985</xdr:rowOff>
    </xdr:to>
    <xdr:cxnSp macro="">
      <xdr:nvCxnSpPr>
        <xdr:cNvPr id="235" name="直線コネクタ 234"/>
        <xdr:cNvCxnSpPr/>
      </xdr:nvCxnSpPr>
      <xdr:spPr>
        <a:xfrm>
          <a:off x="3797300" y="16669962"/>
          <a:ext cx="8382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39312</xdr:rowOff>
    </xdr:from>
    <xdr:to>
      <xdr:col>19</xdr:col>
      <xdr:colOff>177800</xdr:colOff>
      <xdr:row>97</xdr:row>
      <xdr:rowOff>84848</xdr:rowOff>
    </xdr:to>
    <xdr:cxnSp macro="">
      <xdr:nvCxnSpPr>
        <xdr:cNvPr id="238" name="直線コネクタ 237"/>
        <xdr:cNvCxnSpPr/>
      </xdr:nvCxnSpPr>
      <xdr:spPr>
        <a:xfrm flipV="1">
          <a:off x="2908300" y="16669962"/>
          <a:ext cx="8890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40" name="テキスト ボックス 239"/>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82420</xdr:rowOff>
    </xdr:from>
    <xdr:to>
      <xdr:col>15</xdr:col>
      <xdr:colOff>50800</xdr:colOff>
      <xdr:row>97</xdr:row>
      <xdr:rowOff>84848</xdr:rowOff>
    </xdr:to>
    <xdr:cxnSp macro="">
      <xdr:nvCxnSpPr>
        <xdr:cNvPr id="241" name="直線コネクタ 240"/>
        <xdr:cNvCxnSpPr/>
      </xdr:nvCxnSpPr>
      <xdr:spPr>
        <a:xfrm>
          <a:off x="2019300" y="1671307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3" name="テキスト ボックス 242"/>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67049</xdr:rowOff>
    </xdr:from>
    <xdr:to>
      <xdr:col>10</xdr:col>
      <xdr:colOff>114300</xdr:colOff>
      <xdr:row>97</xdr:row>
      <xdr:rowOff>82420</xdr:rowOff>
    </xdr:to>
    <xdr:cxnSp macro="">
      <xdr:nvCxnSpPr>
        <xdr:cNvPr id="244" name="直線コネクタ 243"/>
        <xdr:cNvCxnSpPr/>
      </xdr:nvCxnSpPr>
      <xdr:spPr>
        <a:xfrm>
          <a:off x="1130300" y="16697699"/>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166635</xdr:rowOff>
    </xdr:from>
    <xdr:to>
      <xdr:col>24</xdr:col>
      <xdr:colOff>114300</xdr:colOff>
      <xdr:row>97</xdr:row>
      <xdr:rowOff>96785</xdr:rowOff>
    </xdr:to>
    <xdr:sp macro="" textlink="">
      <xdr:nvSpPr>
        <xdr:cNvPr id="254" name="楕円 253"/>
        <xdr:cNvSpPr/>
      </xdr:nvSpPr>
      <xdr:spPr>
        <a:xfrm>
          <a:off x="4584700" y="166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145062</xdr:rowOff>
    </xdr:from>
    <xdr:ext cx="534377" cy="259045"/>
    <xdr:sp macro="" textlink="">
      <xdr:nvSpPr>
        <xdr:cNvPr id="255" name="衛生費該当値テキスト"/>
        <xdr:cNvSpPr txBox="1"/>
      </xdr:nvSpPr>
      <xdr:spPr>
        <a:xfrm>
          <a:off x="4686300" y="166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159962</xdr:rowOff>
    </xdr:from>
    <xdr:to>
      <xdr:col>20</xdr:col>
      <xdr:colOff>38100</xdr:colOff>
      <xdr:row>97</xdr:row>
      <xdr:rowOff>90112</xdr:rowOff>
    </xdr:to>
    <xdr:sp macro="" textlink="">
      <xdr:nvSpPr>
        <xdr:cNvPr id="256" name="楕円 255"/>
        <xdr:cNvSpPr/>
      </xdr:nvSpPr>
      <xdr:spPr>
        <a:xfrm>
          <a:off x="3746500" y="166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81239</xdr:rowOff>
    </xdr:from>
    <xdr:ext cx="534377" cy="259045"/>
    <xdr:sp macro="" textlink="">
      <xdr:nvSpPr>
        <xdr:cNvPr id="257" name="テキスト ボックス 256"/>
        <xdr:cNvSpPr txBox="1"/>
      </xdr:nvSpPr>
      <xdr:spPr>
        <a:xfrm>
          <a:off x="3530111" y="167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34048</xdr:rowOff>
    </xdr:from>
    <xdr:to>
      <xdr:col>15</xdr:col>
      <xdr:colOff>101600</xdr:colOff>
      <xdr:row>97</xdr:row>
      <xdr:rowOff>135648</xdr:rowOff>
    </xdr:to>
    <xdr:sp macro="" textlink="">
      <xdr:nvSpPr>
        <xdr:cNvPr id="258" name="楕円 257"/>
        <xdr:cNvSpPr/>
      </xdr:nvSpPr>
      <xdr:spPr>
        <a:xfrm>
          <a:off x="2857500" y="166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126775</xdr:rowOff>
    </xdr:from>
    <xdr:ext cx="534377" cy="259045"/>
    <xdr:sp macro="" textlink="">
      <xdr:nvSpPr>
        <xdr:cNvPr id="259" name="テキスト ボックス 258"/>
        <xdr:cNvSpPr txBox="1"/>
      </xdr:nvSpPr>
      <xdr:spPr>
        <a:xfrm>
          <a:off x="2641111" y="1675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31620</xdr:rowOff>
    </xdr:from>
    <xdr:to>
      <xdr:col>10</xdr:col>
      <xdr:colOff>165100</xdr:colOff>
      <xdr:row>97</xdr:row>
      <xdr:rowOff>133220</xdr:rowOff>
    </xdr:to>
    <xdr:sp macro="" textlink="">
      <xdr:nvSpPr>
        <xdr:cNvPr id="260" name="楕円 259"/>
        <xdr:cNvSpPr/>
      </xdr:nvSpPr>
      <xdr:spPr>
        <a:xfrm>
          <a:off x="1968500" y="166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124347</xdr:rowOff>
    </xdr:from>
    <xdr:ext cx="534377" cy="259045"/>
    <xdr:sp macro="" textlink="">
      <xdr:nvSpPr>
        <xdr:cNvPr id="261" name="テキスト ボックス 260"/>
        <xdr:cNvSpPr txBox="1"/>
      </xdr:nvSpPr>
      <xdr:spPr>
        <a:xfrm>
          <a:off x="1752111" y="1675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16249</xdr:rowOff>
    </xdr:from>
    <xdr:to>
      <xdr:col>6</xdr:col>
      <xdr:colOff>38100</xdr:colOff>
      <xdr:row>97</xdr:row>
      <xdr:rowOff>117849</xdr:rowOff>
    </xdr:to>
    <xdr:sp macro="" textlink="">
      <xdr:nvSpPr>
        <xdr:cNvPr id="262" name="楕円 261"/>
        <xdr:cNvSpPr/>
      </xdr:nvSpPr>
      <xdr:spPr>
        <a:xfrm>
          <a:off x="1079500" y="166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108976</xdr:rowOff>
    </xdr:from>
    <xdr:ext cx="534377" cy="259045"/>
    <xdr:sp macro="" textlink="">
      <xdr:nvSpPr>
        <xdr:cNvPr id="263" name="テキスト ボックス 262"/>
        <xdr:cNvSpPr txBox="1"/>
      </xdr:nvSpPr>
      <xdr:spPr>
        <a:xfrm>
          <a:off x="863111" y="167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35197</xdr:rowOff>
    </xdr:from>
    <xdr:to>
      <xdr:col>55</xdr:col>
      <xdr:colOff>0</xdr:colOff>
      <xdr:row>38</xdr:row>
      <xdr:rowOff>56097</xdr:rowOff>
    </xdr:to>
    <xdr:cxnSp macro="">
      <xdr:nvCxnSpPr>
        <xdr:cNvPr id="294" name="直線コネクタ 293"/>
        <xdr:cNvCxnSpPr/>
      </xdr:nvCxnSpPr>
      <xdr:spPr>
        <a:xfrm flipV="1">
          <a:off x="9639300" y="6550297"/>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164846</xdr:rowOff>
    </xdr:from>
    <xdr:to>
      <xdr:col>50</xdr:col>
      <xdr:colOff>114300</xdr:colOff>
      <xdr:row>38</xdr:row>
      <xdr:rowOff>56097</xdr:rowOff>
    </xdr:to>
    <xdr:cxnSp macro="">
      <xdr:nvCxnSpPr>
        <xdr:cNvPr id="297" name="直線コネクタ 296"/>
        <xdr:cNvCxnSpPr/>
      </xdr:nvCxnSpPr>
      <xdr:spPr>
        <a:xfrm>
          <a:off x="8750300" y="6508496"/>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38</xdr:row>
      <xdr:rowOff>92347</xdr:rowOff>
    </xdr:to>
    <xdr:cxnSp macro="">
      <xdr:nvCxnSpPr>
        <xdr:cNvPr id="300" name="直線コネクタ 299"/>
        <xdr:cNvCxnSpPr/>
      </xdr:nvCxnSpPr>
      <xdr:spPr>
        <a:xfrm flipV="1">
          <a:off x="7861300" y="6508496"/>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89861</xdr:rowOff>
    </xdr:from>
    <xdr:ext cx="378565" cy="259045"/>
    <xdr:sp macro="" textlink="">
      <xdr:nvSpPr>
        <xdr:cNvPr id="302" name="テキスト ボックス 301"/>
        <xdr:cNvSpPr txBox="1"/>
      </xdr:nvSpPr>
      <xdr:spPr>
        <a:xfrm>
          <a:off x="8561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92347</xdr:rowOff>
    </xdr:from>
    <xdr:to>
      <xdr:col>41</xdr:col>
      <xdr:colOff>50800</xdr:colOff>
      <xdr:row>38</xdr:row>
      <xdr:rowOff>98226</xdr:rowOff>
    </xdr:to>
    <xdr:cxnSp macro="">
      <xdr:nvCxnSpPr>
        <xdr:cNvPr id="303" name="直線コネクタ 302"/>
        <xdr:cNvCxnSpPr/>
      </xdr:nvCxnSpPr>
      <xdr:spPr>
        <a:xfrm flipV="1">
          <a:off x="6972300" y="660744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155847</xdr:rowOff>
    </xdr:from>
    <xdr:to>
      <xdr:col>55</xdr:col>
      <xdr:colOff>50800</xdr:colOff>
      <xdr:row>38</xdr:row>
      <xdr:rowOff>85997</xdr:rowOff>
    </xdr:to>
    <xdr:sp macro="" textlink="">
      <xdr:nvSpPr>
        <xdr:cNvPr id="313" name="楕円 312"/>
        <xdr:cNvSpPr/>
      </xdr:nvSpPr>
      <xdr:spPr>
        <a:xfrm>
          <a:off x="104267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7274</xdr:rowOff>
    </xdr:from>
    <xdr:ext cx="378565" cy="259045"/>
    <xdr:sp macro="" textlink="">
      <xdr:nvSpPr>
        <xdr:cNvPr id="314" name="労働費該当値テキスト"/>
        <xdr:cNvSpPr txBox="1"/>
      </xdr:nvSpPr>
      <xdr:spPr>
        <a:xfrm>
          <a:off x="10528300" y="635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5297</xdr:rowOff>
    </xdr:from>
    <xdr:to>
      <xdr:col>50</xdr:col>
      <xdr:colOff>165100</xdr:colOff>
      <xdr:row>38</xdr:row>
      <xdr:rowOff>106897</xdr:rowOff>
    </xdr:to>
    <xdr:sp macro="" textlink="">
      <xdr:nvSpPr>
        <xdr:cNvPr id="315" name="楕円 314"/>
        <xdr:cNvSpPr/>
      </xdr:nvSpPr>
      <xdr:spPr>
        <a:xfrm>
          <a:off x="95885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98024</xdr:rowOff>
    </xdr:from>
    <xdr:ext cx="378565" cy="259045"/>
    <xdr:sp macro="" textlink="">
      <xdr:nvSpPr>
        <xdr:cNvPr id="316" name="テキスト ボックス 315"/>
        <xdr:cNvSpPr txBox="1"/>
      </xdr:nvSpPr>
      <xdr:spPr>
        <a:xfrm>
          <a:off x="9450017" y="661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114046</xdr:rowOff>
    </xdr:from>
    <xdr:to>
      <xdr:col>46</xdr:col>
      <xdr:colOff>38100</xdr:colOff>
      <xdr:row>38</xdr:row>
      <xdr:rowOff>44196</xdr:rowOff>
    </xdr:to>
    <xdr:sp macro="" textlink="">
      <xdr:nvSpPr>
        <xdr:cNvPr id="317" name="楕円 316"/>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60723</xdr:rowOff>
    </xdr:from>
    <xdr:ext cx="378565" cy="259045"/>
    <xdr:sp macro="" textlink="">
      <xdr:nvSpPr>
        <xdr:cNvPr id="318" name="テキスト ボックス 317"/>
        <xdr:cNvSpPr txBox="1"/>
      </xdr:nvSpPr>
      <xdr:spPr>
        <a:xfrm>
          <a:off x="8561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41547</xdr:rowOff>
    </xdr:from>
    <xdr:to>
      <xdr:col>41</xdr:col>
      <xdr:colOff>101600</xdr:colOff>
      <xdr:row>38</xdr:row>
      <xdr:rowOff>143147</xdr:rowOff>
    </xdr:to>
    <xdr:sp macro="" textlink="">
      <xdr:nvSpPr>
        <xdr:cNvPr id="319" name="楕円 318"/>
        <xdr:cNvSpPr/>
      </xdr:nvSpPr>
      <xdr:spPr>
        <a:xfrm>
          <a:off x="7810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134274</xdr:rowOff>
    </xdr:from>
    <xdr:ext cx="378565" cy="259045"/>
    <xdr:sp macro="" textlink="">
      <xdr:nvSpPr>
        <xdr:cNvPr id="320" name="テキスト ボックス 319"/>
        <xdr:cNvSpPr txBox="1"/>
      </xdr:nvSpPr>
      <xdr:spPr>
        <a:xfrm>
          <a:off x="7672017" y="664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47426</xdr:rowOff>
    </xdr:from>
    <xdr:to>
      <xdr:col>36</xdr:col>
      <xdr:colOff>165100</xdr:colOff>
      <xdr:row>38</xdr:row>
      <xdr:rowOff>149026</xdr:rowOff>
    </xdr:to>
    <xdr:sp macro="" textlink="">
      <xdr:nvSpPr>
        <xdr:cNvPr id="321" name="楕円 320"/>
        <xdr:cNvSpPr/>
      </xdr:nvSpPr>
      <xdr:spPr>
        <a:xfrm>
          <a:off x="6921500" y="65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140153</xdr:rowOff>
    </xdr:from>
    <xdr:ext cx="378565" cy="259045"/>
    <xdr:sp macro="" textlink="">
      <xdr:nvSpPr>
        <xdr:cNvPr id="322" name="テキスト ボックス 321"/>
        <xdr:cNvSpPr txBox="1"/>
      </xdr:nvSpPr>
      <xdr:spPr>
        <a:xfrm>
          <a:off x="6783017" y="6655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6060</xdr:rowOff>
    </xdr:from>
    <xdr:to>
      <xdr:col>55</xdr:col>
      <xdr:colOff>0</xdr:colOff>
      <xdr:row>58</xdr:row>
      <xdr:rowOff>31792</xdr:rowOff>
    </xdr:to>
    <xdr:cxnSp macro="">
      <xdr:nvCxnSpPr>
        <xdr:cNvPr id="349" name="直線コネクタ 348"/>
        <xdr:cNvCxnSpPr/>
      </xdr:nvCxnSpPr>
      <xdr:spPr>
        <a:xfrm flipV="1">
          <a:off x="9639300" y="9950160"/>
          <a:ext cx="838200" cy="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31792</xdr:rowOff>
    </xdr:from>
    <xdr:to>
      <xdr:col>50</xdr:col>
      <xdr:colOff>114300</xdr:colOff>
      <xdr:row>58</xdr:row>
      <xdr:rowOff>32299</xdr:rowOff>
    </xdr:to>
    <xdr:cxnSp macro="">
      <xdr:nvCxnSpPr>
        <xdr:cNvPr id="352" name="直線コネクタ 351"/>
        <xdr:cNvCxnSpPr/>
      </xdr:nvCxnSpPr>
      <xdr:spPr>
        <a:xfrm flipV="1">
          <a:off x="8750300" y="997589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75003</xdr:rowOff>
    </xdr:from>
    <xdr:ext cx="534377" cy="259045"/>
    <xdr:sp macro="" textlink="">
      <xdr:nvSpPr>
        <xdr:cNvPr id="354" name="テキスト ボックス 353"/>
        <xdr:cNvSpPr txBox="1"/>
      </xdr:nvSpPr>
      <xdr:spPr>
        <a:xfrm>
          <a:off x="9372111" y="100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32299</xdr:rowOff>
    </xdr:from>
    <xdr:to>
      <xdr:col>45</xdr:col>
      <xdr:colOff>177800</xdr:colOff>
      <xdr:row>58</xdr:row>
      <xdr:rowOff>35509</xdr:rowOff>
    </xdr:to>
    <xdr:cxnSp macro="">
      <xdr:nvCxnSpPr>
        <xdr:cNvPr id="355" name="直線コネクタ 354"/>
        <xdr:cNvCxnSpPr/>
      </xdr:nvCxnSpPr>
      <xdr:spPr>
        <a:xfrm flipV="1">
          <a:off x="7861300" y="9976399"/>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35509</xdr:rowOff>
    </xdr:from>
    <xdr:to>
      <xdr:col>41</xdr:col>
      <xdr:colOff>50800</xdr:colOff>
      <xdr:row>58</xdr:row>
      <xdr:rowOff>49380</xdr:rowOff>
    </xdr:to>
    <xdr:cxnSp macro="">
      <xdr:nvCxnSpPr>
        <xdr:cNvPr id="358" name="直線コネクタ 357"/>
        <xdr:cNvCxnSpPr/>
      </xdr:nvCxnSpPr>
      <xdr:spPr>
        <a:xfrm flipV="1">
          <a:off x="6972300" y="9979609"/>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126710</xdr:rowOff>
    </xdr:from>
    <xdr:to>
      <xdr:col>55</xdr:col>
      <xdr:colOff>50800</xdr:colOff>
      <xdr:row>58</xdr:row>
      <xdr:rowOff>56860</xdr:rowOff>
    </xdr:to>
    <xdr:sp macro="" textlink="">
      <xdr:nvSpPr>
        <xdr:cNvPr id="368" name="楕円 367"/>
        <xdr:cNvSpPr/>
      </xdr:nvSpPr>
      <xdr:spPr>
        <a:xfrm>
          <a:off x="10426700" y="98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152442</xdr:rowOff>
    </xdr:from>
    <xdr:to>
      <xdr:col>50</xdr:col>
      <xdr:colOff>165100</xdr:colOff>
      <xdr:row>58</xdr:row>
      <xdr:rowOff>82592</xdr:rowOff>
    </xdr:to>
    <xdr:sp macro="" textlink="">
      <xdr:nvSpPr>
        <xdr:cNvPr id="370" name="楕円 369"/>
        <xdr:cNvSpPr/>
      </xdr:nvSpPr>
      <xdr:spPr>
        <a:xfrm>
          <a:off x="9588500" y="99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99119</xdr:rowOff>
    </xdr:from>
    <xdr:ext cx="534377" cy="259045"/>
    <xdr:sp macro="" textlink="">
      <xdr:nvSpPr>
        <xdr:cNvPr id="371" name="テキスト ボックス 370"/>
        <xdr:cNvSpPr txBox="1"/>
      </xdr:nvSpPr>
      <xdr:spPr>
        <a:xfrm>
          <a:off x="9372111" y="9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152949</xdr:rowOff>
    </xdr:from>
    <xdr:to>
      <xdr:col>46</xdr:col>
      <xdr:colOff>38100</xdr:colOff>
      <xdr:row>58</xdr:row>
      <xdr:rowOff>83099</xdr:rowOff>
    </xdr:to>
    <xdr:sp macro="" textlink="">
      <xdr:nvSpPr>
        <xdr:cNvPr id="372" name="楕円 371"/>
        <xdr:cNvSpPr/>
      </xdr:nvSpPr>
      <xdr:spPr>
        <a:xfrm>
          <a:off x="8699500" y="99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74226</xdr:rowOff>
    </xdr:from>
    <xdr:ext cx="534377" cy="259045"/>
    <xdr:sp macro="" textlink="">
      <xdr:nvSpPr>
        <xdr:cNvPr id="373" name="テキスト ボックス 372"/>
        <xdr:cNvSpPr txBox="1"/>
      </xdr:nvSpPr>
      <xdr:spPr>
        <a:xfrm>
          <a:off x="8483111" y="100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156159</xdr:rowOff>
    </xdr:from>
    <xdr:to>
      <xdr:col>41</xdr:col>
      <xdr:colOff>101600</xdr:colOff>
      <xdr:row>58</xdr:row>
      <xdr:rowOff>86309</xdr:rowOff>
    </xdr:to>
    <xdr:sp macro="" textlink="">
      <xdr:nvSpPr>
        <xdr:cNvPr id="374" name="楕円 373"/>
        <xdr:cNvSpPr/>
      </xdr:nvSpPr>
      <xdr:spPr>
        <a:xfrm>
          <a:off x="7810500" y="99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77436</xdr:rowOff>
    </xdr:from>
    <xdr:ext cx="534377" cy="259045"/>
    <xdr:sp macro="" textlink="">
      <xdr:nvSpPr>
        <xdr:cNvPr id="375" name="テキスト ボックス 374"/>
        <xdr:cNvSpPr txBox="1"/>
      </xdr:nvSpPr>
      <xdr:spPr>
        <a:xfrm>
          <a:off x="7594111" y="100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170030</xdr:rowOff>
    </xdr:from>
    <xdr:to>
      <xdr:col>36</xdr:col>
      <xdr:colOff>165100</xdr:colOff>
      <xdr:row>58</xdr:row>
      <xdr:rowOff>100180</xdr:rowOff>
    </xdr:to>
    <xdr:sp macro="" textlink="">
      <xdr:nvSpPr>
        <xdr:cNvPr id="376" name="楕円 375"/>
        <xdr:cNvSpPr/>
      </xdr:nvSpPr>
      <xdr:spPr>
        <a:xfrm>
          <a:off x="6921500" y="99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91307</xdr:rowOff>
    </xdr:from>
    <xdr:ext cx="534377" cy="259045"/>
    <xdr:sp macro="" textlink="">
      <xdr:nvSpPr>
        <xdr:cNvPr id="377" name="テキスト ボックス 376"/>
        <xdr:cNvSpPr txBox="1"/>
      </xdr:nvSpPr>
      <xdr:spPr>
        <a:xfrm>
          <a:off x="6705111" y="100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132282</xdr:rowOff>
    </xdr:from>
    <xdr:to>
      <xdr:col>55</xdr:col>
      <xdr:colOff>0</xdr:colOff>
      <xdr:row>77</xdr:row>
      <xdr:rowOff>77738</xdr:rowOff>
    </xdr:to>
    <xdr:cxnSp macro="">
      <xdr:nvCxnSpPr>
        <xdr:cNvPr id="402" name="直線コネクタ 401"/>
        <xdr:cNvCxnSpPr/>
      </xdr:nvCxnSpPr>
      <xdr:spPr>
        <a:xfrm flipV="1">
          <a:off x="9639300" y="13162482"/>
          <a:ext cx="8382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64405</xdr:rowOff>
    </xdr:from>
    <xdr:to>
      <xdr:col>50</xdr:col>
      <xdr:colOff>114300</xdr:colOff>
      <xdr:row>77</xdr:row>
      <xdr:rowOff>77738</xdr:rowOff>
    </xdr:to>
    <xdr:cxnSp macro="">
      <xdr:nvCxnSpPr>
        <xdr:cNvPr id="405" name="直線コネクタ 404"/>
        <xdr:cNvCxnSpPr/>
      </xdr:nvCxnSpPr>
      <xdr:spPr>
        <a:xfrm>
          <a:off x="8750300" y="13266055"/>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165910</xdr:rowOff>
    </xdr:from>
    <xdr:ext cx="534377" cy="259045"/>
    <xdr:sp macro="" textlink="">
      <xdr:nvSpPr>
        <xdr:cNvPr id="407" name="テキスト ボックス 406"/>
        <xdr:cNvSpPr txBox="1"/>
      </xdr:nvSpPr>
      <xdr:spPr>
        <a:xfrm>
          <a:off x="9372111" y="133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64405</xdr:rowOff>
    </xdr:from>
    <xdr:to>
      <xdr:col>45</xdr:col>
      <xdr:colOff>177800</xdr:colOff>
      <xdr:row>77</xdr:row>
      <xdr:rowOff>85665</xdr:rowOff>
    </xdr:to>
    <xdr:cxnSp macro="">
      <xdr:nvCxnSpPr>
        <xdr:cNvPr id="408" name="直線コネクタ 407"/>
        <xdr:cNvCxnSpPr/>
      </xdr:nvCxnSpPr>
      <xdr:spPr>
        <a:xfrm flipV="1">
          <a:off x="7861300" y="1326605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165425</xdr:rowOff>
    </xdr:from>
    <xdr:ext cx="534377" cy="259045"/>
    <xdr:sp macro="" textlink="">
      <xdr:nvSpPr>
        <xdr:cNvPr id="410" name="テキスト ボックス 409"/>
        <xdr:cNvSpPr txBox="1"/>
      </xdr:nvSpPr>
      <xdr:spPr>
        <a:xfrm>
          <a:off x="8483111" y="133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85665</xdr:rowOff>
    </xdr:from>
    <xdr:to>
      <xdr:col>41</xdr:col>
      <xdr:colOff>50800</xdr:colOff>
      <xdr:row>77</xdr:row>
      <xdr:rowOff>88528</xdr:rowOff>
    </xdr:to>
    <xdr:cxnSp macro="">
      <xdr:nvCxnSpPr>
        <xdr:cNvPr id="411" name="直線コネクタ 410"/>
        <xdr:cNvCxnSpPr/>
      </xdr:nvCxnSpPr>
      <xdr:spPr>
        <a:xfrm flipV="1">
          <a:off x="6972300" y="13287315"/>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163310</xdr:rowOff>
    </xdr:from>
    <xdr:ext cx="534377" cy="259045"/>
    <xdr:sp macro="" textlink="">
      <xdr:nvSpPr>
        <xdr:cNvPr id="413" name="テキスト ボックス 412"/>
        <xdr:cNvSpPr txBox="1"/>
      </xdr:nvSpPr>
      <xdr:spPr>
        <a:xfrm>
          <a:off x="7594111" y="133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166323</xdr:rowOff>
    </xdr:from>
    <xdr:ext cx="534377" cy="259045"/>
    <xdr:sp macro="" textlink="">
      <xdr:nvSpPr>
        <xdr:cNvPr id="415" name="テキスト ボックス 414"/>
        <xdr:cNvSpPr txBox="1"/>
      </xdr:nvSpPr>
      <xdr:spPr>
        <a:xfrm>
          <a:off x="6705111" y="133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81482</xdr:rowOff>
    </xdr:from>
    <xdr:to>
      <xdr:col>55</xdr:col>
      <xdr:colOff>50800</xdr:colOff>
      <xdr:row>77</xdr:row>
      <xdr:rowOff>11632</xdr:rowOff>
    </xdr:to>
    <xdr:sp macro="" textlink="">
      <xdr:nvSpPr>
        <xdr:cNvPr id="421" name="楕円 420"/>
        <xdr:cNvSpPr/>
      </xdr:nvSpPr>
      <xdr:spPr>
        <a:xfrm>
          <a:off x="10426700" y="131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104359</xdr:rowOff>
    </xdr:from>
    <xdr:ext cx="534377" cy="259045"/>
    <xdr:sp macro="" textlink="">
      <xdr:nvSpPr>
        <xdr:cNvPr id="422" name="商工費該当値テキスト"/>
        <xdr:cNvSpPr txBox="1"/>
      </xdr:nvSpPr>
      <xdr:spPr>
        <a:xfrm>
          <a:off x="10528300" y="129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26938</xdr:rowOff>
    </xdr:from>
    <xdr:to>
      <xdr:col>50</xdr:col>
      <xdr:colOff>165100</xdr:colOff>
      <xdr:row>77</xdr:row>
      <xdr:rowOff>128538</xdr:rowOff>
    </xdr:to>
    <xdr:sp macro="" textlink="">
      <xdr:nvSpPr>
        <xdr:cNvPr id="423" name="楕円 422"/>
        <xdr:cNvSpPr/>
      </xdr:nvSpPr>
      <xdr:spPr>
        <a:xfrm>
          <a:off x="9588500" y="132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145065</xdr:rowOff>
    </xdr:from>
    <xdr:ext cx="534377" cy="259045"/>
    <xdr:sp macro="" textlink="">
      <xdr:nvSpPr>
        <xdr:cNvPr id="424" name="テキスト ボックス 423"/>
        <xdr:cNvSpPr txBox="1"/>
      </xdr:nvSpPr>
      <xdr:spPr>
        <a:xfrm>
          <a:off x="9372111" y="130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13605</xdr:rowOff>
    </xdr:from>
    <xdr:to>
      <xdr:col>46</xdr:col>
      <xdr:colOff>38100</xdr:colOff>
      <xdr:row>77</xdr:row>
      <xdr:rowOff>115205</xdr:rowOff>
    </xdr:to>
    <xdr:sp macro="" textlink="">
      <xdr:nvSpPr>
        <xdr:cNvPr id="425" name="楕円 424"/>
        <xdr:cNvSpPr/>
      </xdr:nvSpPr>
      <xdr:spPr>
        <a:xfrm>
          <a:off x="8699500" y="132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131732</xdr:rowOff>
    </xdr:from>
    <xdr:ext cx="534377" cy="259045"/>
    <xdr:sp macro="" textlink="">
      <xdr:nvSpPr>
        <xdr:cNvPr id="426" name="テキスト ボックス 425"/>
        <xdr:cNvSpPr txBox="1"/>
      </xdr:nvSpPr>
      <xdr:spPr>
        <a:xfrm>
          <a:off x="8483111" y="129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34865</xdr:rowOff>
    </xdr:from>
    <xdr:to>
      <xdr:col>41</xdr:col>
      <xdr:colOff>101600</xdr:colOff>
      <xdr:row>77</xdr:row>
      <xdr:rowOff>136465</xdr:rowOff>
    </xdr:to>
    <xdr:sp macro="" textlink="">
      <xdr:nvSpPr>
        <xdr:cNvPr id="427" name="楕円 426"/>
        <xdr:cNvSpPr/>
      </xdr:nvSpPr>
      <xdr:spPr>
        <a:xfrm>
          <a:off x="7810500" y="13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152992</xdr:rowOff>
    </xdr:from>
    <xdr:ext cx="534377" cy="259045"/>
    <xdr:sp macro="" textlink="">
      <xdr:nvSpPr>
        <xdr:cNvPr id="428" name="テキスト ボックス 427"/>
        <xdr:cNvSpPr txBox="1"/>
      </xdr:nvSpPr>
      <xdr:spPr>
        <a:xfrm>
          <a:off x="7594111" y="1301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37728</xdr:rowOff>
    </xdr:from>
    <xdr:to>
      <xdr:col>36</xdr:col>
      <xdr:colOff>165100</xdr:colOff>
      <xdr:row>77</xdr:row>
      <xdr:rowOff>139328</xdr:rowOff>
    </xdr:to>
    <xdr:sp macro="" textlink="">
      <xdr:nvSpPr>
        <xdr:cNvPr id="429" name="楕円 428"/>
        <xdr:cNvSpPr/>
      </xdr:nvSpPr>
      <xdr:spPr>
        <a:xfrm>
          <a:off x="6921500" y="132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155855</xdr:rowOff>
    </xdr:from>
    <xdr:ext cx="534377" cy="259045"/>
    <xdr:sp macro="" textlink="">
      <xdr:nvSpPr>
        <xdr:cNvPr id="430" name="テキスト ボックス 429"/>
        <xdr:cNvSpPr txBox="1"/>
      </xdr:nvSpPr>
      <xdr:spPr>
        <a:xfrm>
          <a:off x="6705111" y="130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113705</xdr:rowOff>
    </xdr:from>
    <xdr:to>
      <xdr:col>55</xdr:col>
      <xdr:colOff>0</xdr:colOff>
      <xdr:row>96</xdr:row>
      <xdr:rowOff>55804</xdr:rowOff>
    </xdr:to>
    <xdr:cxnSp macro="">
      <xdr:nvCxnSpPr>
        <xdr:cNvPr id="461" name="直線コネクタ 460"/>
        <xdr:cNvCxnSpPr/>
      </xdr:nvCxnSpPr>
      <xdr:spPr>
        <a:xfrm flipV="1">
          <a:off x="9639300" y="16401455"/>
          <a:ext cx="8382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55804</xdr:rowOff>
    </xdr:from>
    <xdr:to>
      <xdr:col>50</xdr:col>
      <xdr:colOff>114300</xdr:colOff>
      <xdr:row>96</xdr:row>
      <xdr:rowOff>62629</xdr:rowOff>
    </xdr:to>
    <xdr:cxnSp macro="">
      <xdr:nvCxnSpPr>
        <xdr:cNvPr id="464" name="直線コネクタ 463"/>
        <xdr:cNvCxnSpPr/>
      </xdr:nvCxnSpPr>
      <xdr:spPr>
        <a:xfrm flipV="1">
          <a:off x="8750300" y="16515004"/>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129322</xdr:rowOff>
    </xdr:from>
    <xdr:ext cx="534377" cy="259045"/>
    <xdr:sp macro="" textlink="">
      <xdr:nvSpPr>
        <xdr:cNvPr id="466" name="テキスト ボックス 465"/>
        <xdr:cNvSpPr txBox="1"/>
      </xdr:nvSpPr>
      <xdr:spPr>
        <a:xfrm>
          <a:off x="9372111" y="165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46061</xdr:rowOff>
    </xdr:from>
    <xdr:to>
      <xdr:col>45</xdr:col>
      <xdr:colOff>177800</xdr:colOff>
      <xdr:row>96</xdr:row>
      <xdr:rowOff>62629</xdr:rowOff>
    </xdr:to>
    <xdr:cxnSp macro="">
      <xdr:nvCxnSpPr>
        <xdr:cNvPr id="467" name="直線コネクタ 466"/>
        <xdr:cNvCxnSpPr/>
      </xdr:nvCxnSpPr>
      <xdr:spPr>
        <a:xfrm>
          <a:off x="7861300" y="1650526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125240</xdr:rowOff>
    </xdr:from>
    <xdr:ext cx="534377" cy="259045"/>
    <xdr:sp macro="" textlink="">
      <xdr:nvSpPr>
        <xdr:cNvPr id="469" name="テキスト ボックス 468"/>
        <xdr:cNvSpPr txBox="1"/>
      </xdr:nvSpPr>
      <xdr:spPr>
        <a:xfrm>
          <a:off x="8483111" y="165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23299</xdr:rowOff>
    </xdr:from>
    <xdr:to>
      <xdr:col>41</xdr:col>
      <xdr:colOff>50800</xdr:colOff>
      <xdr:row>96</xdr:row>
      <xdr:rowOff>46061</xdr:rowOff>
    </xdr:to>
    <xdr:cxnSp macro="">
      <xdr:nvCxnSpPr>
        <xdr:cNvPr id="470" name="直線コネクタ 469"/>
        <xdr:cNvCxnSpPr/>
      </xdr:nvCxnSpPr>
      <xdr:spPr>
        <a:xfrm>
          <a:off x="6972300" y="16482499"/>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110228</xdr:rowOff>
    </xdr:from>
    <xdr:ext cx="534377" cy="259045"/>
    <xdr:sp macro="" textlink="">
      <xdr:nvSpPr>
        <xdr:cNvPr id="472" name="テキスト ボックス 471"/>
        <xdr:cNvSpPr txBox="1"/>
      </xdr:nvSpPr>
      <xdr:spPr>
        <a:xfrm>
          <a:off x="7594111"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126285</xdr:rowOff>
    </xdr:from>
    <xdr:ext cx="534377" cy="259045"/>
    <xdr:sp macro="" textlink="">
      <xdr:nvSpPr>
        <xdr:cNvPr id="474" name="テキスト ボックス 473"/>
        <xdr:cNvSpPr txBox="1"/>
      </xdr:nvSpPr>
      <xdr:spPr>
        <a:xfrm>
          <a:off x="6705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62905</xdr:rowOff>
    </xdr:from>
    <xdr:to>
      <xdr:col>55</xdr:col>
      <xdr:colOff>50800</xdr:colOff>
      <xdr:row>95</xdr:row>
      <xdr:rowOff>164505</xdr:rowOff>
    </xdr:to>
    <xdr:sp macro="" textlink="">
      <xdr:nvSpPr>
        <xdr:cNvPr id="480" name="楕円 479"/>
        <xdr:cNvSpPr/>
      </xdr:nvSpPr>
      <xdr:spPr>
        <a:xfrm>
          <a:off x="10426700" y="163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85782</xdr:rowOff>
    </xdr:from>
    <xdr:ext cx="534377" cy="259045"/>
    <xdr:sp macro="" textlink="">
      <xdr:nvSpPr>
        <xdr:cNvPr id="481" name="土木費該当値テキスト"/>
        <xdr:cNvSpPr txBox="1"/>
      </xdr:nvSpPr>
      <xdr:spPr>
        <a:xfrm>
          <a:off x="10528300" y="162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5004</xdr:rowOff>
    </xdr:from>
    <xdr:to>
      <xdr:col>50</xdr:col>
      <xdr:colOff>165100</xdr:colOff>
      <xdr:row>96</xdr:row>
      <xdr:rowOff>106604</xdr:rowOff>
    </xdr:to>
    <xdr:sp macro="" textlink="">
      <xdr:nvSpPr>
        <xdr:cNvPr id="482" name="楕円 481"/>
        <xdr:cNvSpPr/>
      </xdr:nvSpPr>
      <xdr:spPr>
        <a:xfrm>
          <a:off x="9588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123131</xdr:rowOff>
    </xdr:from>
    <xdr:ext cx="534377" cy="259045"/>
    <xdr:sp macro="" textlink="">
      <xdr:nvSpPr>
        <xdr:cNvPr id="483" name="テキスト ボックス 482"/>
        <xdr:cNvSpPr txBox="1"/>
      </xdr:nvSpPr>
      <xdr:spPr>
        <a:xfrm>
          <a:off x="9372111" y="162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11829</xdr:rowOff>
    </xdr:from>
    <xdr:to>
      <xdr:col>46</xdr:col>
      <xdr:colOff>38100</xdr:colOff>
      <xdr:row>96</xdr:row>
      <xdr:rowOff>113429</xdr:rowOff>
    </xdr:to>
    <xdr:sp macro="" textlink="">
      <xdr:nvSpPr>
        <xdr:cNvPr id="484" name="楕円 483"/>
        <xdr:cNvSpPr/>
      </xdr:nvSpPr>
      <xdr:spPr>
        <a:xfrm>
          <a:off x="8699500" y="164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129956</xdr:rowOff>
    </xdr:from>
    <xdr:ext cx="534377" cy="259045"/>
    <xdr:sp macro="" textlink="">
      <xdr:nvSpPr>
        <xdr:cNvPr id="485" name="テキスト ボックス 484"/>
        <xdr:cNvSpPr txBox="1"/>
      </xdr:nvSpPr>
      <xdr:spPr>
        <a:xfrm>
          <a:off x="8483111" y="162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166711</xdr:rowOff>
    </xdr:from>
    <xdr:to>
      <xdr:col>41</xdr:col>
      <xdr:colOff>101600</xdr:colOff>
      <xdr:row>96</xdr:row>
      <xdr:rowOff>96861</xdr:rowOff>
    </xdr:to>
    <xdr:sp macro="" textlink="">
      <xdr:nvSpPr>
        <xdr:cNvPr id="486" name="楕円 485"/>
        <xdr:cNvSpPr/>
      </xdr:nvSpPr>
      <xdr:spPr>
        <a:xfrm>
          <a:off x="7810500" y="164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113388</xdr:rowOff>
    </xdr:from>
    <xdr:ext cx="534377" cy="259045"/>
    <xdr:sp macro="" textlink="">
      <xdr:nvSpPr>
        <xdr:cNvPr id="487" name="テキスト ボックス 486"/>
        <xdr:cNvSpPr txBox="1"/>
      </xdr:nvSpPr>
      <xdr:spPr>
        <a:xfrm>
          <a:off x="7594111" y="162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143949</xdr:rowOff>
    </xdr:from>
    <xdr:to>
      <xdr:col>36</xdr:col>
      <xdr:colOff>165100</xdr:colOff>
      <xdr:row>96</xdr:row>
      <xdr:rowOff>74099</xdr:rowOff>
    </xdr:to>
    <xdr:sp macro="" textlink="">
      <xdr:nvSpPr>
        <xdr:cNvPr id="488" name="楕円 487"/>
        <xdr:cNvSpPr/>
      </xdr:nvSpPr>
      <xdr:spPr>
        <a:xfrm>
          <a:off x="6921500" y="164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90626</xdr:rowOff>
    </xdr:from>
    <xdr:ext cx="534377" cy="259045"/>
    <xdr:sp macro="" textlink="">
      <xdr:nvSpPr>
        <xdr:cNvPr id="489" name="テキスト ボックス 488"/>
        <xdr:cNvSpPr txBox="1"/>
      </xdr:nvSpPr>
      <xdr:spPr>
        <a:xfrm>
          <a:off x="6705111" y="162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59200</xdr:rowOff>
    </xdr:from>
    <xdr:to>
      <xdr:col>85</xdr:col>
      <xdr:colOff>127000</xdr:colOff>
      <xdr:row>37</xdr:row>
      <xdr:rowOff>65617</xdr:rowOff>
    </xdr:to>
    <xdr:cxnSp macro="">
      <xdr:nvCxnSpPr>
        <xdr:cNvPr id="520" name="直線コネクタ 519"/>
        <xdr:cNvCxnSpPr/>
      </xdr:nvCxnSpPr>
      <xdr:spPr>
        <a:xfrm>
          <a:off x="15481300" y="6402850"/>
          <a:ext cx="8382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48423</xdr:rowOff>
    </xdr:from>
    <xdr:to>
      <xdr:col>81</xdr:col>
      <xdr:colOff>50800</xdr:colOff>
      <xdr:row>37</xdr:row>
      <xdr:rowOff>59200</xdr:rowOff>
    </xdr:to>
    <xdr:cxnSp macro="">
      <xdr:nvCxnSpPr>
        <xdr:cNvPr id="523" name="直線コネクタ 522"/>
        <xdr:cNvCxnSpPr/>
      </xdr:nvCxnSpPr>
      <xdr:spPr>
        <a:xfrm>
          <a:off x="14592300" y="639207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48423</xdr:rowOff>
    </xdr:from>
    <xdr:to>
      <xdr:col>76</xdr:col>
      <xdr:colOff>114300</xdr:colOff>
      <xdr:row>37</xdr:row>
      <xdr:rowOff>93866</xdr:rowOff>
    </xdr:to>
    <xdr:cxnSp macro="">
      <xdr:nvCxnSpPr>
        <xdr:cNvPr id="526" name="直線コネクタ 525"/>
        <xdr:cNvCxnSpPr/>
      </xdr:nvCxnSpPr>
      <xdr:spPr>
        <a:xfrm flipV="1">
          <a:off x="13703300" y="6392073"/>
          <a:ext cx="889000" cy="4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1817</xdr:rowOff>
    </xdr:from>
    <xdr:ext cx="534377" cy="259045"/>
    <xdr:sp macro="" textlink="">
      <xdr:nvSpPr>
        <xdr:cNvPr id="528" name="テキスト ボックス 527"/>
        <xdr:cNvSpPr txBox="1"/>
      </xdr:nvSpPr>
      <xdr:spPr>
        <a:xfrm>
          <a:off x="14325111" y="65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41255</xdr:rowOff>
    </xdr:from>
    <xdr:to>
      <xdr:col>71</xdr:col>
      <xdr:colOff>177800</xdr:colOff>
      <xdr:row>37</xdr:row>
      <xdr:rowOff>93866</xdr:rowOff>
    </xdr:to>
    <xdr:cxnSp macro="">
      <xdr:nvCxnSpPr>
        <xdr:cNvPr id="529" name="直線コネクタ 528"/>
        <xdr:cNvCxnSpPr/>
      </xdr:nvCxnSpPr>
      <xdr:spPr>
        <a:xfrm>
          <a:off x="12814300" y="6384905"/>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5980</xdr:rowOff>
    </xdr:from>
    <xdr:ext cx="534377" cy="259045"/>
    <xdr:sp macro="" textlink="">
      <xdr:nvSpPr>
        <xdr:cNvPr id="531" name="テキスト ボックス 530"/>
        <xdr:cNvSpPr txBox="1"/>
      </xdr:nvSpPr>
      <xdr:spPr>
        <a:xfrm>
          <a:off x="13436111" y="65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14817</xdr:rowOff>
    </xdr:from>
    <xdr:to>
      <xdr:col>85</xdr:col>
      <xdr:colOff>177800</xdr:colOff>
      <xdr:row>37</xdr:row>
      <xdr:rowOff>116417</xdr:rowOff>
    </xdr:to>
    <xdr:sp macro="" textlink="">
      <xdr:nvSpPr>
        <xdr:cNvPr id="539" name="楕円 538"/>
        <xdr:cNvSpPr/>
      </xdr:nvSpPr>
      <xdr:spPr>
        <a:xfrm>
          <a:off x="16268700" y="63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164694</xdr:rowOff>
    </xdr:from>
    <xdr:ext cx="534377" cy="259045"/>
    <xdr:sp macro="" textlink="">
      <xdr:nvSpPr>
        <xdr:cNvPr id="540" name="消防費該当値テキスト"/>
        <xdr:cNvSpPr txBox="1"/>
      </xdr:nvSpPr>
      <xdr:spPr>
        <a:xfrm>
          <a:off x="16370300" y="633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8400</xdr:rowOff>
    </xdr:from>
    <xdr:to>
      <xdr:col>81</xdr:col>
      <xdr:colOff>101600</xdr:colOff>
      <xdr:row>37</xdr:row>
      <xdr:rowOff>110000</xdr:rowOff>
    </xdr:to>
    <xdr:sp macro="" textlink="">
      <xdr:nvSpPr>
        <xdr:cNvPr id="541" name="楕円 540"/>
        <xdr:cNvSpPr/>
      </xdr:nvSpPr>
      <xdr:spPr>
        <a:xfrm>
          <a:off x="15430500" y="63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126527</xdr:rowOff>
    </xdr:from>
    <xdr:ext cx="534377" cy="259045"/>
    <xdr:sp macro="" textlink="">
      <xdr:nvSpPr>
        <xdr:cNvPr id="542" name="テキスト ボックス 541"/>
        <xdr:cNvSpPr txBox="1"/>
      </xdr:nvSpPr>
      <xdr:spPr>
        <a:xfrm>
          <a:off x="15214111" y="61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169073</xdr:rowOff>
    </xdr:from>
    <xdr:to>
      <xdr:col>76</xdr:col>
      <xdr:colOff>165100</xdr:colOff>
      <xdr:row>37</xdr:row>
      <xdr:rowOff>99223</xdr:rowOff>
    </xdr:to>
    <xdr:sp macro="" textlink="">
      <xdr:nvSpPr>
        <xdr:cNvPr id="543" name="楕円 542"/>
        <xdr:cNvSpPr/>
      </xdr:nvSpPr>
      <xdr:spPr>
        <a:xfrm>
          <a:off x="14541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115750</xdr:rowOff>
    </xdr:from>
    <xdr:ext cx="534377" cy="259045"/>
    <xdr:sp macro="" textlink="">
      <xdr:nvSpPr>
        <xdr:cNvPr id="544" name="テキスト ボックス 543"/>
        <xdr:cNvSpPr txBox="1"/>
      </xdr:nvSpPr>
      <xdr:spPr>
        <a:xfrm>
          <a:off x="14325111" y="61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43066</xdr:rowOff>
    </xdr:from>
    <xdr:to>
      <xdr:col>72</xdr:col>
      <xdr:colOff>38100</xdr:colOff>
      <xdr:row>37</xdr:row>
      <xdr:rowOff>144666</xdr:rowOff>
    </xdr:to>
    <xdr:sp macro="" textlink="">
      <xdr:nvSpPr>
        <xdr:cNvPr id="545" name="楕円 544"/>
        <xdr:cNvSpPr/>
      </xdr:nvSpPr>
      <xdr:spPr>
        <a:xfrm>
          <a:off x="13652500" y="63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161193</xdr:rowOff>
    </xdr:from>
    <xdr:ext cx="534377" cy="259045"/>
    <xdr:sp macro="" textlink="">
      <xdr:nvSpPr>
        <xdr:cNvPr id="546" name="テキスト ボックス 545"/>
        <xdr:cNvSpPr txBox="1"/>
      </xdr:nvSpPr>
      <xdr:spPr>
        <a:xfrm>
          <a:off x="13436111" y="61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161905</xdr:rowOff>
    </xdr:from>
    <xdr:to>
      <xdr:col>67</xdr:col>
      <xdr:colOff>101600</xdr:colOff>
      <xdr:row>37</xdr:row>
      <xdr:rowOff>92055</xdr:rowOff>
    </xdr:to>
    <xdr:sp macro="" textlink="">
      <xdr:nvSpPr>
        <xdr:cNvPr id="547" name="楕円 546"/>
        <xdr:cNvSpPr/>
      </xdr:nvSpPr>
      <xdr:spPr>
        <a:xfrm>
          <a:off x="12763500" y="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108582</xdr:rowOff>
    </xdr:from>
    <xdr:ext cx="534377" cy="259045"/>
    <xdr:sp macro="" textlink="">
      <xdr:nvSpPr>
        <xdr:cNvPr id="548" name="テキスト ボックス 547"/>
        <xdr:cNvSpPr txBox="1"/>
      </xdr:nvSpPr>
      <xdr:spPr>
        <a:xfrm>
          <a:off x="12547111" y="61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90117</xdr:rowOff>
    </xdr:from>
    <xdr:to>
      <xdr:col>85</xdr:col>
      <xdr:colOff>127000</xdr:colOff>
      <xdr:row>56</xdr:row>
      <xdr:rowOff>162301</xdr:rowOff>
    </xdr:to>
    <xdr:cxnSp macro="">
      <xdr:nvCxnSpPr>
        <xdr:cNvPr id="577" name="直線コネクタ 576"/>
        <xdr:cNvCxnSpPr/>
      </xdr:nvCxnSpPr>
      <xdr:spPr>
        <a:xfrm flipV="1">
          <a:off x="15481300" y="9691317"/>
          <a:ext cx="838200" cy="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162301</xdr:rowOff>
    </xdr:from>
    <xdr:to>
      <xdr:col>81</xdr:col>
      <xdr:colOff>50800</xdr:colOff>
      <xdr:row>57</xdr:row>
      <xdr:rowOff>50462</xdr:rowOff>
    </xdr:to>
    <xdr:cxnSp macro="">
      <xdr:nvCxnSpPr>
        <xdr:cNvPr id="580" name="直線コネクタ 579"/>
        <xdr:cNvCxnSpPr/>
      </xdr:nvCxnSpPr>
      <xdr:spPr>
        <a:xfrm flipV="1">
          <a:off x="14592300" y="9763501"/>
          <a:ext cx="889000" cy="5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47145</xdr:rowOff>
    </xdr:from>
    <xdr:ext cx="534377" cy="259045"/>
    <xdr:sp macro="" textlink="">
      <xdr:nvSpPr>
        <xdr:cNvPr id="582" name="テキスト ボックス 581"/>
        <xdr:cNvSpPr txBox="1"/>
      </xdr:nvSpPr>
      <xdr:spPr>
        <a:xfrm>
          <a:off x="15214111" y="94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30863</xdr:rowOff>
    </xdr:from>
    <xdr:to>
      <xdr:col>76</xdr:col>
      <xdr:colOff>114300</xdr:colOff>
      <xdr:row>57</xdr:row>
      <xdr:rowOff>50462</xdr:rowOff>
    </xdr:to>
    <xdr:cxnSp macro="">
      <xdr:nvCxnSpPr>
        <xdr:cNvPr id="583" name="直線コネクタ 582"/>
        <xdr:cNvCxnSpPr/>
      </xdr:nvCxnSpPr>
      <xdr:spPr>
        <a:xfrm>
          <a:off x="13703300" y="9803513"/>
          <a:ext cx="889000" cy="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61699</xdr:rowOff>
    </xdr:from>
    <xdr:ext cx="534377" cy="259045"/>
    <xdr:sp macro="" textlink="">
      <xdr:nvSpPr>
        <xdr:cNvPr id="585" name="テキスト ボックス 584"/>
        <xdr:cNvSpPr txBox="1"/>
      </xdr:nvSpPr>
      <xdr:spPr>
        <a:xfrm>
          <a:off x="14325111" y="94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30863</xdr:rowOff>
    </xdr:from>
    <xdr:to>
      <xdr:col>71</xdr:col>
      <xdr:colOff>177800</xdr:colOff>
      <xdr:row>57</xdr:row>
      <xdr:rowOff>69352</xdr:rowOff>
    </xdr:to>
    <xdr:cxnSp macro="">
      <xdr:nvCxnSpPr>
        <xdr:cNvPr id="586" name="直線コネクタ 585"/>
        <xdr:cNvCxnSpPr/>
      </xdr:nvCxnSpPr>
      <xdr:spPr>
        <a:xfrm flipV="1">
          <a:off x="12814300" y="9803513"/>
          <a:ext cx="889000" cy="3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51259</xdr:rowOff>
    </xdr:from>
    <xdr:ext cx="534377" cy="259045"/>
    <xdr:sp macro="" textlink="">
      <xdr:nvSpPr>
        <xdr:cNvPr id="588" name="テキスト ボックス 587"/>
        <xdr:cNvSpPr txBox="1"/>
      </xdr:nvSpPr>
      <xdr:spPr>
        <a:xfrm>
          <a:off x="13436111" y="9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79179</xdr:rowOff>
    </xdr:from>
    <xdr:ext cx="534377" cy="259045"/>
    <xdr:sp macro="" textlink="">
      <xdr:nvSpPr>
        <xdr:cNvPr id="590" name="テキスト ボックス 589"/>
        <xdr:cNvSpPr txBox="1"/>
      </xdr:nvSpPr>
      <xdr:spPr>
        <a:xfrm>
          <a:off x="12547111" y="95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39317</xdr:rowOff>
    </xdr:from>
    <xdr:to>
      <xdr:col>85</xdr:col>
      <xdr:colOff>177800</xdr:colOff>
      <xdr:row>56</xdr:row>
      <xdr:rowOff>140917</xdr:rowOff>
    </xdr:to>
    <xdr:sp macro="" textlink="">
      <xdr:nvSpPr>
        <xdr:cNvPr id="596" name="楕円 595"/>
        <xdr:cNvSpPr/>
      </xdr:nvSpPr>
      <xdr:spPr>
        <a:xfrm>
          <a:off x="16268700" y="96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17744</xdr:rowOff>
    </xdr:from>
    <xdr:ext cx="534377" cy="259045"/>
    <xdr:sp macro="" textlink="">
      <xdr:nvSpPr>
        <xdr:cNvPr id="597" name="教育費該当値テキスト"/>
        <xdr:cNvSpPr txBox="1"/>
      </xdr:nvSpPr>
      <xdr:spPr>
        <a:xfrm>
          <a:off x="16370300" y="961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111501</xdr:rowOff>
    </xdr:from>
    <xdr:to>
      <xdr:col>81</xdr:col>
      <xdr:colOff>101600</xdr:colOff>
      <xdr:row>57</xdr:row>
      <xdr:rowOff>41651</xdr:rowOff>
    </xdr:to>
    <xdr:sp macro="" textlink="">
      <xdr:nvSpPr>
        <xdr:cNvPr id="598" name="楕円 597"/>
        <xdr:cNvSpPr/>
      </xdr:nvSpPr>
      <xdr:spPr>
        <a:xfrm>
          <a:off x="15430500" y="97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32778</xdr:rowOff>
    </xdr:from>
    <xdr:ext cx="534377" cy="259045"/>
    <xdr:sp macro="" textlink="">
      <xdr:nvSpPr>
        <xdr:cNvPr id="599" name="テキスト ボックス 598"/>
        <xdr:cNvSpPr txBox="1"/>
      </xdr:nvSpPr>
      <xdr:spPr>
        <a:xfrm>
          <a:off x="15214111" y="98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171112</xdr:rowOff>
    </xdr:from>
    <xdr:to>
      <xdr:col>76</xdr:col>
      <xdr:colOff>165100</xdr:colOff>
      <xdr:row>57</xdr:row>
      <xdr:rowOff>101262</xdr:rowOff>
    </xdr:to>
    <xdr:sp macro="" textlink="">
      <xdr:nvSpPr>
        <xdr:cNvPr id="600" name="楕円 599"/>
        <xdr:cNvSpPr/>
      </xdr:nvSpPr>
      <xdr:spPr>
        <a:xfrm>
          <a:off x="14541500" y="97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92389</xdr:rowOff>
    </xdr:from>
    <xdr:ext cx="534377" cy="259045"/>
    <xdr:sp macro="" textlink="">
      <xdr:nvSpPr>
        <xdr:cNvPr id="601" name="テキスト ボックス 600"/>
        <xdr:cNvSpPr txBox="1"/>
      </xdr:nvSpPr>
      <xdr:spPr>
        <a:xfrm>
          <a:off x="14325111" y="98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151513</xdr:rowOff>
    </xdr:from>
    <xdr:to>
      <xdr:col>72</xdr:col>
      <xdr:colOff>38100</xdr:colOff>
      <xdr:row>57</xdr:row>
      <xdr:rowOff>81663</xdr:rowOff>
    </xdr:to>
    <xdr:sp macro="" textlink="">
      <xdr:nvSpPr>
        <xdr:cNvPr id="602" name="楕円 601"/>
        <xdr:cNvSpPr/>
      </xdr:nvSpPr>
      <xdr:spPr>
        <a:xfrm>
          <a:off x="13652500" y="975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72790</xdr:rowOff>
    </xdr:from>
    <xdr:ext cx="534377" cy="259045"/>
    <xdr:sp macro="" textlink="">
      <xdr:nvSpPr>
        <xdr:cNvPr id="603" name="テキスト ボックス 602"/>
        <xdr:cNvSpPr txBox="1"/>
      </xdr:nvSpPr>
      <xdr:spPr>
        <a:xfrm>
          <a:off x="13436111" y="98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18552</xdr:rowOff>
    </xdr:from>
    <xdr:to>
      <xdr:col>67</xdr:col>
      <xdr:colOff>101600</xdr:colOff>
      <xdr:row>57</xdr:row>
      <xdr:rowOff>120152</xdr:rowOff>
    </xdr:to>
    <xdr:sp macro="" textlink="">
      <xdr:nvSpPr>
        <xdr:cNvPr id="604" name="楕円 603"/>
        <xdr:cNvSpPr/>
      </xdr:nvSpPr>
      <xdr:spPr>
        <a:xfrm>
          <a:off x="12763500" y="97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111279</xdr:rowOff>
    </xdr:from>
    <xdr:ext cx="534377" cy="259045"/>
    <xdr:sp macro="" textlink="">
      <xdr:nvSpPr>
        <xdr:cNvPr id="605" name="テキスト ボックス 604"/>
        <xdr:cNvSpPr txBox="1"/>
      </xdr:nvSpPr>
      <xdr:spPr>
        <a:xfrm>
          <a:off x="12547111" y="98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42418</xdr:rowOff>
    </xdr:from>
    <xdr:to>
      <xdr:col>81</xdr:col>
      <xdr:colOff>50800</xdr:colOff>
      <xdr:row>79</xdr:row>
      <xdr:rowOff>44450</xdr:rowOff>
    </xdr:to>
    <xdr:cxnSp macro="">
      <xdr:nvCxnSpPr>
        <xdr:cNvPr id="637" name="直線コネクタ 636"/>
        <xdr:cNvCxnSpPr/>
      </xdr:nvCxnSpPr>
      <xdr:spPr>
        <a:xfrm>
          <a:off x="14592300" y="1358696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41160</xdr:rowOff>
    </xdr:from>
    <xdr:to>
      <xdr:col>76</xdr:col>
      <xdr:colOff>114300</xdr:colOff>
      <xdr:row>79</xdr:row>
      <xdr:rowOff>42418</xdr:rowOff>
    </xdr:to>
    <xdr:cxnSp macro="">
      <xdr:nvCxnSpPr>
        <xdr:cNvPr id="640" name="直線コネクタ 639"/>
        <xdr:cNvCxnSpPr/>
      </xdr:nvCxnSpPr>
      <xdr:spPr>
        <a:xfrm>
          <a:off x="13703300" y="1358571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41160</xdr:rowOff>
    </xdr:from>
    <xdr:to>
      <xdr:col>71</xdr:col>
      <xdr:colOff>177800</xdr:colOff>
      <xdr:row>79</xdr:row>
      <xdr:rowOff>43129</xdr:rowOff>
    </xdr:to>
    <xdr:cxnSp macro="">
      <xdr:nvCxnSpPr>
        <xdr:cNvPr id="643" name="直線コネクタ 642"/>
        <xdr:cNvCxnSpPr/>
      </xdr:nvCxnSpPr>
      <xdr:spPr>
        <a:xfrm flipV="1">
          <a:off x="12814300" y="13585710"/>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163068</xdr:rowOff>
    </xdr:from>
    <xdr:to>
      <xdr:col>76</xdr:col>
      <xdr:colOff>165100</xdr:colOff>
      <xdr:row>79</xdr:row>
      <xdr:rowOff>93218</xdr:rowOff>
    </xdr:to>
    <xdr:sp macro="" textlink="">
      <xdr:nvSpPr>
        <xdr:cNvPr id="657" name="楕円 656"/>
        <xdr:cNvSpPr/>
      </xdr:nvSpPr>
      <xdr:spPr>
        <a:xfrm>
          <a:off x="14541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84345</xdr:rowOff>
    </xdr:from>
    <xdr:ext cx="378565" cy="259045"/>
    <xdr:sp macro="" textlink="">
      <xdr:nvSpPr>
        <xdr:cNvPr id="658" name="テキスト ボックス 657"/>
        <xdr:cNvSpPr txBox="1"/>
      </xdr:nvSpPr>
      <xdr:spPr>
        <a:xfrm>
          <a:off x="14403017" y="1362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161810</xdr:rowOff>
    </xdr:from>
    <xdr:to>
      <xdr:col>72</xdr:col>
      <xdr:colOff>38100</xdr:colOff>
      <xdr:row>79</xdr:row>
      <xdr:rowOff>91960</xdr:rowOff>
    </xdr:to>
    <xdr:sp macro="" textlink="">
      <xdr:nvSpPr>
        <xdr:cNvPr id="659" name="楕円 658"/>
        <xdr:cNvSpPr/>
      </xdr:nvSpPr>
      <xdr:spPr>
        <a:xfrm>
          <a:off x="13652500" y="135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83087</xdr:rowOff>
    </xdr:from>
    <xdr:ext cx="378565" cy="259045"/>
    <xdr:sp macro="" textlink="">
      <xdr:nvSpPr>
        <xdr:cNvPr id="660" name="テキスト ボックス 659"/>
        <xdr:cNvSpPr txBox="1"/>
      </xdr:nvSpPr>
      <xdr:spPr>
        <a:xfrm>
          <a:off x="13514017" y="1362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163779</xdr:rowOff>
    </xdr:from>
    <xdr:to>
      <xdr:col>67</xdr:col>
      <xdr:colOff>101600</xdr:colOff>
      <xdr:row>79</xdr:row>
      <xdr:rowOff>93929</xdr:rowOff>
    </xdr:to>
    <xdr:sp macro="" textlink="">
      <xdr:nvSpPr>
        <xdr:cNvPr id="661" name="楕円 660"/>
        <xdr:cNvSpPr/>
      </xdr:nvSpPr>
      <xdr:spPr>
        <a:xfrm>
          <a:off x="12763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85056</xdr:rowOff>
    </xdr:from>
    <xdr:ext cx="378565" cy="259045"/>
    <xdr:sp macro="" textlink="">
      <xdr:nvSpPr>
        <xdr:cNvPr id="662" name="テキスト ボックス 661"/>
        <xdr:cNvSpPr txBox="1"/>
      </xdr:nvSpPr>
      <xdr:spPr>
        <a:xfrm>
          <a:off x="12625017" y="1362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56876</xdr:rowOff>
    </xdr:from>
    <xdr:to>
      <xdr:col>85</xdr:col>
      <xdr:colOff>127000</xdr:colOff>
      <xdr:row>98</xdr:row>
      <xdr:rowOff>63560</xdr:rowOff>
    </xdr:to>
    <xdr:cxnSp macro="">
      <xdr:nvCxnSpPr>
        <xdr:cNvPr id="693" name="直線コネクタ 692"/>
        <xdr:cNvCxnSpPr/>
      </xdr:nvCxnSpPr>
      <xdr:spPr>
        <a:xfrm flipV="1">
          <a:off x="15481300" y="16858976"/>
          <a:ext cx="8382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63560</xdr:rowOff>
    </xdr:from>
    <xdr:to>
      <xdr:col>81</xdr:col>
      <xdr:colOff>50800</xdr:colOff>
      <xdr:row>98</xdr:row>
      <xdr:rowOff>80516</xdr:rowOff>
    </xdr:to>
    <xdr:cxnSp macro="">
      <xdr:nvCxnSpPr>
        <xdr:cNvPr id="696" name="直線コネクタ 695"/>
        <xdr:cNvCxnSpPr/>
      </xdr:nvCxnSpPr>
      <xdr:spPr>
        <a:xfrm flipV="1">
          <a:off x="14592300" y="16865660"/>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134087</xdr:rowOff>
    </xdr:from>
    <xdr:ext cx="534377" cy="259045"/>
    <xdr:sp macro="" textlink="">
      <xdr:nvSpPr>
        <xdr:cNvPr id="698" name="テキスト ボックス 697"/>
        <xdr:cNvSpPr txBox="1"/>
      </xdr:nvSpPr>
      <xdr:spPr>
        <a:xfrm>
          <a:off x="15214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80516</xdr:rowOff>
    </xdr:from>
    <xdr:to>
      <xdr:col>76</xdr:col>
      <xdr:colOff>114300</xdr:colOff>
      <xdr:row>98</xdr:row>
      <xdr:rowOff>94281</xdr:rowOff>
    </xdr:to>
    <xdr:cxnSp macro="">
      <xdr:nvCxnSpPr>
        <xdr:cNvPr id="699" name="直線コネクタ 698"/>
        <xdr:cNvCxnSpPr/>
      </xdr:nvCxnSpPr>
      <xdr:spPr>
        <a:xfrm flipV="1">
          <a:off x="13703300" y="16882616"/>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135182</xdr:rowOff>
    </xdr:from>
    <xdr:ext cx="534377" cy="259045"/>
    <xdr:sp macro="" textlink="">
      <xdr:nvSpPr>
        <xdr:cNvPr id="701" name="テキスト ボックス 700"/>
        <xdr:cNvSpPr txBox="1"/>
      </xdr:nvSpPr>
      <xdr:spPr>
        <a:xfrm>
          <a:off x="14325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94281</xdr:rowOff>
    </xdr:from>
    <xdr:to>
      <xdr:col>71</xdr:col>
      <xdr:colOff>177800</xdr:colOff>
      <xdr:row>98</xdr:row>
      <xdr:rowOff>105018</xdr:rowOff>
    </xdr:to>
    <xdr:cxnSp macro="">
      <xdr:nvCxnSpPr>
        <xdr:cNvPr id="702" name="直線コネクタ 701"/>
        <xdr:cNvCxnSpPr/>
      </xdr:nvCxnSpPr>
      <xdr:spPr>
        <a:xfrm flipV="1">
          <a:off x="12814300" y="16896381"/>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157368</xdr:rowOff>
    </xdr:from>
    <xdr:ext cx="534377" cy="259045"/>
    <xdr:sp macro="" textlink="">
      <xdr:nvSpPr>
        <xdr:cNvPr id="704" name="テキスト ボックス 703"/>
        <xdr:cNvSpPr txBox="1"/>
      </xdr:nvSpPr>
      <xdr:spPr>
        <a:xfrm>
          <a:off x="13436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156765</xdr:rowOff>
    </xdr:from>
    <xdr:ext cx="534377" cy="259045"/>
    <xdr:sp macro="" textlink="">
      <xdr:nvSpPr>
        <xdr:cNvPr id="706" name="テキスト ボックス 705"/>
        <xdr:cNvSpPr txBox="1"/>
      </xdr:nvSpPr>
      <xdr:spPr>
        <a:xfrm>
          <a:off x="12547111" y="166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6076</xdr:rowOff>
    </xdr:from>
    <xdr:to>
      <xdr:col>85</xdr:col>
      <xdr:colOff>177800</xdr:colOff>
      <xdr:row>98</xdr:row>
      <xdr:rowOff>107676</xdr:rowOff>
    </xdr:to>
    <xdr:sp macro="" textlink="">
      <xdr:nvSpPr>
        <xdr:cNvPr id="712" name="楕円 711"/>
        <xdr:cNvSpPr/>
      </xdr:nvSpPr>
      <xdr:spPr>
        <a:xfrm>
          <a:off x="16268700" y="168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12760</xdr:rowOff>
    </xdr:from>
    <xdr:to>
      <xdr:col>81</xdr:col>
      <xdr:colOff>101600</xdr:colOff>
      <xdr:row>98</xdr:row>
      <xdr:rowOff>114360</xdr:rowOff>
    </xdr:to>
    <xdr:sp macro="" textlink="">
      <xdr:nvSpPr>
        <xdr:cNvPr id="714" name="楕円 713"/>
        <xdr:cNvSpPr/>
      </xdr:nvSpPr>
      <xdr:spPr>
        <a:xfrm>
          <a:off x="15430500" y="168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130887</xdr:rowOff>
    </xdr:from>
    <xdr:ext cx="534377" cy="259045"/>
    <xdr:sp macro="" textlink="">
      <xdr:nvSpPr>
        <xdr:cNvPr id="715" name="テキスト ボックス 714"/>
        <xdr:cNvSpPr txBox="1"/>
      </xdr:nvSpPr>
      <xdr:spPr>
        <a:xfrm>
          <a:off x="15214111" y="165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29716</xdr:rowOff>
    </xdr:from>
    <xdr:to>
      <xdr:col>76</xdr:col>
      <xdr:colOff>165100</xdr:colOff>
      <xdr:row>98</xdr:row>
      <xdr:rowOff>131316</xdr:rowOff>
    </xdr:to>
    <xdr:sp macro="" textlink="">
      <xdr:nvSpPr>
        <xdr:cNvPr id="716" name="楕円 715"/>
        <xdr:cNvSpPr/>
      </xdr:nvSpPr>
      <xdr:spPr>
        <a:xfrm>
          <a:off x="14541500" y="168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147843</xdr:rowOff>
    </xdr:from>
    <xdr:ext cx="534377" cy="259045"/>
    <xdr:sp macro="" textlink="">
      <xdr:nvSpPr>
        <xdr:cNvPr id="717" name="テキスト ボックス 716"/>
        <xdr:cNvSpPr txBox="1"/>
      </xdr:nvSpPr>
      <xdr:spPr>
        <a:xfrm>
          <a:off x="14325111" y="166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43481</xdr:rowOff>
    </xdr:from>
    <xdr:to>
      <xdr:col>72</xdr:col>
      <xdr:colOff>38100</xdr:colOff>
      <xdr:row>98</xdr:row>
      <xdr:rowOff>145081</xdr:rowOff>
    </xdr:to>
    <xdr:sp macro="" textlink="">
      <xdr:nvSpPr>
        <xdr:cNvPr id="718" name="楕円 717"/>
        <xdr:cNvSpPr/>
      </xdr:nvSpPr>
      <xdr:spPr>
        <a:xfrm>
          <a:off x="13652500" y="168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136208</xdr:rowOff>
    </xdr:from>
    <xdr:ext cx="534377" cy="259045"/>
    <xdr:sp macro="" textlink="">
      <xdr:nvSpPr>
        <xdr:cNvPr id="719" name="テキスト ボックス 718"/>
        <xdr:cNvSpPr txBox="1"/>
      </xdr:nvSpPr>
      <xdr:spPr>
        <a:xfrm>
          <a:off x="13436111" y="169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54218</xdr:rowOff>
    </xdr:from>
    <xdr:to>
      <xdr:col>67</xdr:col>
      <xdr:colOff>101600</xdr:colOff>
      <xdr:row>98</xdr:row>
      <xdr:rowOff>155818</xdr:rowOff>
    </xdr:to>
    <xdr:sp macro="" textlink="">
      <xdr:nvSpPr>
        <xdr:cNvPr id="720" name="楕円 719"/>
        <xdr:cNvSpPr/>
      </xdr:nvSpPr>
      <xdr:spPr>
        <a:xfrm>
          <a:off x="12763500" y="168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146945</xdr:rowOff>
    </xdr:from>
    <xdr:ext cx="534377" cy="259045"/>
    <xdr:sp macro="" textlink="">
      <xdr:nvSpPr>
        <xdr:cNvPr id="721" name="テキスト ボックス 720"/>
        <xdr:cNvSpPr txBox="1"/>
      </xdr:nvSpPr>
      <xdr:spPr>
        <a:xfrm>
          <a:off x="12547111" y="169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157,534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年度から令和元年度までは連続して減少していたが、令和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年度は特別定額給付金給付事業費等により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100,272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194,997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年度から連続して類似団体より高い水準にある。令和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年度は介護保険繰出金の増や子育て世帯臨時特別給付金給付事業費の皆増により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41,298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年度から連続して類似団体より高い水準にある。令和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年度は新型コロナウイルスに係る経済対策事業等の実施により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20,456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61,638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千円前後で推移していたものの、令和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年度は除排雪対策費や道路等の改良事業費の増により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年度から連続して類似団体より低い水準にある。令和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年度は中学校におけるトイレ改修や小・中学校における冷房整備事業等により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高齢化の進行に伴う民生費の増、老朽化している公共施設の維持・更新に係る各費目の増が見込まれるが、必要な事業は行いながらも、行財政改革や能代市公共施設等総合管理計画等で事業の取捨選択等を行い、歳出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財政調整基金については、中期的な見通しのもとに決算剰余金を中心に積み立てるとともに、取り崩し額の抑制に努めているが、令和２年度は積立額</a:t>
          </a:r>
          <a:r>
            <a:rPr kumimoji="1" lang="en-US" altLang="ja-JP" sz="900">
              <a:latin typeface="ＭＳ ゴシック" pitchFamily="49" charset="-128"/>
              <a:ea typeface="ＭＳ ゴシック" pitchFamily="49" charset="-128"/>
            </a:rPr>
            <a:t>333,235</a:t>
          </a:r>
          <a:r>
            <a:rPr kumimoji="1" lang="ja-JP" altLang="en-US" sz="900">
              <a:latin typeface="ＭＳ ゴシック" pitchFamily="49" charset="-128"/>
              <a:ea typeface="ＭＳ ゴシック" pitchFamily="49" charset="-128"/>
            </a:rPr>
            <a:t>千円に対し、取崩額が</a:t>
          </a:r>
          <a:r>
            <a:rPr kumimoji="1" lang="en-US" altLang="ja-JP" sz="900">
              <a:latin typeface="ＭＳ ゴシック" pitchFamily="49" charset="-128"/>
              <a:ea typeface="ＭＳ ゴシック" pitchFamily="49" charset="-128"/>
            </a:rPr>
            <a:t>1,003,544</a:t>
          </a:r>
          <a:r>
            <a:rPr kumimoji="1" lang="ja-JP" altLang="en-US" sz="900">
              <a:latin typeface="ＭＳ ゴシック" pitchFamily="49" charset="-128"/>
              <a:ea typeface="ＭＳ ゴシック" pitchFamily="49" charset="-128"/>
            </a:rPr>
            <a:t>千円であったことから、残高は</a:t>
          </a:r>
          <a:r>
            <a:rPr kumimoji="1" lang="en-US" altLang="ja-JP" sz="900">
              <a:latin typeface="ＭＳ ゴシック" pitchFamily="49" charset="-128"/>
              <a:ea typeface="ＭＳ ゴシック" pitchFamily="49" charset="-128"/>
            </a:rPr>
            <a:t>4,742,031</a:t>
          </a:r>
          <a:r>
            <a:rPr kumimoji="1" lang="ja-JP" altLang="en-US" sz="900">
              <a:latin typeface="ＭＳ ゴシック" pitchFamily="49" charset="-128"/>
              <a:ea typeface="ＭＳ ゴシック" pitchFamily="49" charset="-128"/>
            </a:rPr>
            <a:t>千円となり、前年度から</a:t>
          </a:r>
          <a:r>
            <a:rPr kumimoji="1" lang="en-US" altLang="ja-JP" sz="900">
              <a:latin typeface="ＭＳ ゴシック" pitchFamily="49" charset="-128"/>
              <a:ea typeface="ＭＳ ゴシック" pitchFamily="49" charset="-128"/>
            </a:rPr>
            <a:t>670,309</a:t>
          </a:r>
          <a:r>
            <a:rPr kumimoji="1" lang="ja-JP" altLang="en-US" sz="900">
              <a:latin typeface="ＭＳ ゴシック" pitchFamily="49" charset="-128"/>
              <a:ea typeface="ＭＳ ゴシック" pitchFamily="49" charset="-128"/>
            </a:rPr>
            <a:t>千円の減となった。</a:t>
          </a:r>
        </a:p>
        <a:p>
          <a:r>
            <a:rPr kumimoji="1" lang="ja-JP" altLang="en-US" sz="900">
              <a:latin typeface="ＭＳ ゴシック" pitchFamily="49" charset="-128"/>
              <a:ea typeface="ＭＳ ゴシック" pitchFamily="49" charset="-128"/>
            </a:rPr>
            <a:t>　実質収支については、契約差金等の不用額の発生により</a:t>
          </a:r>
          <a:r>
            <a:rPr kumimoji="1" lang="en-US" altLang="ja-JP" sz="900">
              <a:latin typeface="ＭＳ ゴシック" pitchFamily="49" charset="-128"/>
              <a:ea typeface="ＭＳ ゴシック" pitchFamily="49" charset="-128"/>
            </a:rPr>
            <a:t>893,618</a:t>
          </a:r>
          <a:r>
            <a:rPr kumimoji="1" lang="ja-JP" altLang="en-US" sz="900">
              <a:latin typeface="ＭＳ ゴシック" pitchFamily="49" charset="-128"/>
              <a:ea typeface="ＭＳ ゴシック" pitchFamily="49" charset="-128"/>
            </a:rPr>
            <a:t>千円の黒字となっている。前年度の実質収支が</a:t>
          </a:r>
          <a:r>
            <a:rPr kumimoji="1" lang="en-US" altLang="ja-JP" sz="900">
              <a:latin typeface="ＭＳ ゴシック" pitchFamily="49" charset="-128"/>
              <a:ea typeface="ＭＳ ゴシック" pitchFamily="49" charset="-128"/>
            </a:rPr>
            <a:t>662,685</a:t>
          </a:r>
          <a:r>
            <a:rPr kumimoji="1" lang="ja-JP" altLang="en-US" sz="900">
              <a:latin typeface="ＭＳ ゴシック" pitchFamily="49" charset="-128"/>
              <a:ea typeface="ＭＳ ゴシック" pitchFamily="49" charset="-128"/>
            </a:rPr>
            <a:t>千円だったことから、令和２年度の単年度収支は</a:t>
          </a:r>
          <a:r>
            <a:rPr kumimoji="1" lang="en-US" altLang="ja-JP" sz="900">
              <a:latin typeface="ＭＳ ゴシック" pitchFamily="49" charset="-128"/>
              <a:ea typeface="ＭＳ ゴシック" pitchFamily="49" charset="-128"/>
            </a:rPr>
            <a:t>230,933</a:t>
          </a:r>
          <a:r>
            <a:rPr kumimoji="1" lang="ja-JP" altLang="en-US" sz="900">
              <a:latin typeface="ＭＳ ゴシック" pitchFamily="49" charset="-128"/>
              <a:ea typeface="ＭＳ ゴシック" pitchFamily="49" charset="-128"/>
            </a:rPr>
            <a:t>千円の黒字となった。</a:t>
          </a:r>
        </a:p>
        <a:p>
          <a:r>
            <a:rPr kumimoji="1" lang="ja-JP" altLang="en-US" sz="900">
              <a:latin typeface="ＭＳ ゴシック" pitchFamily="49" charset="-128"/>
              <a:ea typeface="ＭＳ ゴシック" pitchFamily="49" charset="-128"/>
            </a:rPr>
            <a:t>　繰上償還金については、後年度の負担を軽減するために、利率の高い銀行債から利率の低い秋田県市町村振興資金へ借換えを行ったことにより、</a:t>
          </a:r>
          <a:r>
            <a:rPr kumimoji="1" lang="en-US" altLang="ja-JP" sz="900">
              <a:latin typeface="ＭＳ ゴシック" pitchFamily="49" charset="-128"/>
              <a:ea typeface="ＭＳ ゴシック" pitchFamily="49" charset="-128"/>
            </a:rPr>
            <a:t>100</a:t>
          </a:r>
          <a:r>
            <a:rPr kumimoji="1" lang="ja-JP" altLang="en-US" sz="900">
              <a:latin typeface="ＭＳ ゴシック" pitchFamily="49" charset="-128"/>
              <a:ea typeface="ＭＳ ゴシック" pitchFamily="49" charset="-128"/>
            </a:rPr>
            <a:t>千円となった。</a:t>
          </a:r>
        </a:p>
        <a:p>
          <a:r>
            <a:rPr kumimoji="1" lang="ja-JP" altLang="en-US" sz="900">
              <a:latin typeface="ＭＳ ゴシック" pitchFamily="49" charset="-128"/>
              <a:ea typeface="ＭＳ ゴシック" pitchFamily="49" charset="-128"/>
            </a:rPr>
            <a:t>　これらのことから、実質単年度収支は、</a:t>
          </a:r>
          <a:r>
            <a:rPr kumimoji="1" lang="en-US" altLang="ja-JP" sz="900">
              <a:latin typeface="ＭＳ ゴシック" pitchFamily="49" charset="-128"/>
              <a:ea typeface="ＭＳ ゴシック" pitchFamily="49" charset="-128"/>
            </a:rPr>
            <a:t>439,276</a:t>
          </a:r>
          <a:r>
            <a:rPr kumimoji="1" lang="ja-JP" altLang="en-US" sz="900">
              <a:latin typeface="ＭＳ ゴシック" pitchFamily="49" charset="-128"/>
              <a:ea typeface="ＭＳ ゴシック" pitchFamily="49" charset="-128"/>
            </a:rPr>
            <a:t>千円の赤字となった。</a:t>
          </a:r>
        </a:p>
        <a:p>
          <a:r>
            <a:rPr kumimoji="1" lang="ja-JP" altLang="en-US" sz="900">
              <a:latin typeface="ＭＳ ゴシック" pitchFamily="49" charset="-128"/>
              <a:ea typeface="ＭＳ ゴシック" pitchFamily="49" charset="-128"/>
            </a:rPr>
            <a:t>　今後も厳しい財政状況が続くことが予想されることから、適切な財源確保と歳出の精査に取り組み、安定した財政運営に努めていく。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連結実質赤字比率については、令和２年度においても各会計にて赤字は発生していない。</a:t>
          </a:r>
        </a:p>
        <a:p>
          <a:r>
            <a:rPr kumimoji="1" lang="ja-JP" altLang="en-US" sz="1200">
              <a:latin typeface="ＭＳ ゴシック" pitchFamily="49" charset="-128"/>
              <a:ea typeface="ＭＳ ゴシック" pitchFamily="49" charset="-128"/>
            </a:rPr>
            <a:t>　黒字幅が前年度と比較し増加した主な要因は以下のとおりである。</a:t>
          </a:r>
        </a:p>
        <a:p>
          <a:r>
            <a:rPr kumimoji="1" lang="ja-JP" altLang="en-US" sz="1200">
              <a:latin typeface="ＭＳ ゴシック" pitchFamily="49" charset="-128"/>
              <a:ea typeface="ＭＳ ゴシック" pitchFamily="49" charset="-128"/>
            </a:rPr>
            <a:t>　一般会計においては、歳入歳出差引が前年度比</a:t>
          </a:r>
          <a:r>
            <a:rPr kumimoji="1" lang="en-US" altLang="ja-JP" sz="1200">
              <a:latin typeface="ＭＳ ゴシック" pitchFamily="49" charset="-128"/>
              <a:ea typeface="ＭＳ ゴシック" pitchFamily="49" charset="-128"/>
            </a:rPr>
            <a:t>214,341</a:t>
          </a:r>
          <a:r>
            <a:rPr kumimoji="1" lang="ja-JP" altLang="en-US" sz="1200">
              <a:latin typeface="ＭＳ ゴシック" pitchFamily="49" charset="-128"/>
              <a:ea typeface="ＭＳ ゴシック" pitchFamily="49" charset="-128"/>
            </a:rPr>
            <a:t>千円増の</a:t>
          </a:r>
          <a:r>
            <a:rPr kumimoji="1" lang="en-US" altLang="ja-JP" sz="1200">
              <a:latin typeface="ＭＳ ゴシック" pitchFamily="49" charset="-128"/>
              <a:ea typeface="ＭＳ ゴシック" pitchFamily="49" charset="-128"/>
            </a:rPr>
            <a:t>987,111</a:t>
          </a:r>
          <a:r>
            <a:rPr kumimoji="1" lang="ja-JP" altLang="en-US" sz="1200">
              <a:latin typeface="ＭＳ ゴシック" pitchFamily="49" charset="-128"/>
              <a:ea typeface="ＭＳ ゴシック" pitchFamily="49" charset="-128"/>
            </a:rPr>
            <a:t>千円であったことに加え、繰越事業に伴う翌年度に繰り越すべき財源が、水道事業会計繰出金等の皆減等により前年度比</a:t>
          </a:r>
          <a:r>
            <a:rPr kumimoji="1" lang="en-US" altLang="ja-JP" sz="1200">
              <a:latin typeface="ＭＳ ゴシック" pitchFamily="49" charset="-128"/>
              <a:ea typeface="ＭＳ ゴシック" pitchFamily="49" charset="-128"/>
            </a:rPr>
            <a:t>16,592</a:t>
          </a:r>
          <a:r>
            <a:rPr kumimoji="1" lang="ja-JP" altLang="en-US" sz="1200">
              <a:latin typeface="ＭＳ ゴシック" pitchFamily="49" charset="-128"/>
              <a:ea typeface="ＭＳ ゴシック" pitchFamily="49" charset="-128"/>
            </a:rPr>
            <a:t>千円の減となり、実質収支が</a:t>
          </a:r>
          <a:r>
            <a:rPr kumimoji="1" lang="en-US" altLang="ja-JP" sz="1200">
              <a:latin typeface="ＭＳ ゴシック" pitchFamily="49" charset="-128"/>
              <a:ea typeface="ＭＳ ゴシック" pitchFamily="49" charset="-128"/>
            </a:rPr>
            <a:t>230,933</a:t>
          </a:r>
          <a:r>
            <a:rPr kumimoji="1" lang="ja-JP" altLang="en-US" sz="1200">
              <a:latin typeface="ＭＳ ゴシック" pitchFamily="49" charset="-128"/>
              <a:ea typeface="ＭＳ ゴシック" pitchFamily="49" charset="-128"/>
            </a:rPr>
            <a:t>千円の増となった。</a:t>
          </a:r>
        </a:p>
        <a:p>
          <a:r>
            <a:rPr kumimoji="1" lang="ja-JP" altLang="en-US" sz="1200">
              <a:latin typeface="ＭＳ ゴシック" pitchFamily="49" charset="-128"/>
              <a:ea typeface="ＭＳ ゴシック" pitchFamily="49" charset="-128"/>
            </a:rPr>
            <a:t>　能代市下水道事業会計においては、処理場建設改良費等の未払金の減等により流動負債が減となり、剰余金が前年度比</a:t>
          </a:r>
          <a:r>
            <a:rPr kumimoji="1" lang="en-US" altLang="ja-JP" sz="1200">
              <a:latin typeface="ＭＳ ゴシック" pitchFamily="49" charset="-128"/>
              <a:ea typeface="ＭＳ ゴシック" pitchFamily="49" charset="-128"/>
            </a:rPr>
            <a:t>190,082</a:t>
          </a:r>
          <a:r>
            <a:rPr kumimoji="1" lang="ja-JP" altLang="en-US" sz="1200">
              <a:latin typeface="ＭＳ ゴシック" pitchFamily="49" charset="-128"/>
              <a:ea typeface="ＭＳ ゴシック" pitchFamily="49" charset="-128"/>
            </a:rPr>
            <a:t>千円の増となった。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能代市水道事業会計においては、工事請負費等の未払金の減等により流動負債が減となり、剰余金が前年度比</a:t>
          </a:r>
          <a:r>
            <a:rPr kumimoji="1" lang="en-US" altLang="ja-JP" sz="1200">
              <a:latin typeface="ＭＳ ゴシック" pitchFamily="49" charset="-128"/>
              <a:ea typeface="ＭＳ ゴシック" pitchFamily="49" charset="-128"/>
            </a:rPr>
            <a:t>71,875</a:t>
          </a:r>
          <a:r>
            <a:rPr kumimoji="1" lang="ja-JP" altLang="en-US" sz="1200">
              <a:latin typeface="ＭＳ ゴシック" pitchFamily="49" charset="-128"/>
              <a:ea typeface="ＭＳ ゴシック" pitchFamily="49" charset="-128"/>
            </a:rPr>
            <a:t>千円の増となった。</a:t>
          </a: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また、能代市介護保険特別会計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保険事業勘定</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は黒字幅が減少しているが、これは、居宅介護サービス等給付費の増加等による保険給付費の増が主な要因である。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一般会計については、事業の取捨選択や徹底した行財政改革の推進により財政の健全化に努め、引き続き比率の改善を図っていく。また、特別会計については、独立採算の原則に立ち、必要に応じて使用料の改定や確保等を図るなど、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35706839</v>
      </c>
      <c r="BO4" s="464"/>
      <c r="BP4" s="464"/>
      <c r="BQ4" s="464"/>
      <c r="BR4" s="464"/>
      <c r="BS4" s="464"/>
      <c r="BT4" s="464"/>
      <c r="BU4" s="465"/>
      <c r="BV4" s="463">
        <v>27869418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5.6</v>
      </c>
      <c r="CU4" s="648"/>
      <c r="CV4" s="648"/>
      <c r="CW4" s="648"/>
      <c r="CX4" s="648"/>
      <c r="CY4" s="648"/>
      <c r="CZ4" s="648"/>
      <c r="DA4" s="649"/>
      <c r="DB4" s="647">
        <v>4.2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34719728</v>
      </c>
      <c r="BO5" s="469"/>
      <c r="BP5" s="469"/>
      <c r="BQ5" s="469"/>
      <c r="BR5" s="469"/>
      <c r="BS5" s="469"/>
      <c r="BT5" s="469"/>
      <c r="BU5" s="470"/>
      <c r="BV5" s="468">
        <v>27096648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94.1</v>
      </c>
      <c r="CU5" s="439"/>
      <c r="CV5" s="439"/>
      <c r="CW5" s="439"/>
      <c r="CX5" s="439"/>
      <c r="CY5" s="439"/>
      <c r="CZ5" s="439"/>
      <c r="DA5" s="440"/>
      <c r="DB5" s="438">
        <v>94.4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987111</v>
      </c>
      <c r="BO6" s="469"/>
      <c r="BP6" s="469"/>
      <c r="BQ6" s="469"/>
      <c r="BR6" s="469"/>
      <c r="BS6" s="469"/>
      <c r="BT6" s="469"/>
      <c r="BU6" s="470"/>
      <c r="BV6" s="468">
        <v>772770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98.6</v>
      </c>
      <c r="CU6" s="622"/>
      <c r="CV6" s="622"/>
      <c r="CW6" s="622"/>
      <c r="CX6" s="622"/>
      <c r="CY6" s="622"/>
      <c r="CZ6" s="622"/>
      <c r="DA6" s="623"/>
      <c r="DB6" s="621">
        <v>98.5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93493</v>
      </c>
      <c r="BO7" s="469"/>
      <c r="BP7" s="469"/>
      <c r="BQ7" s="469"/>
      <c r="BR7" s="469"/>
      <c r="BS7" s="469"/>
      <c r="BT7" s="469"/>
      <c r="BU7" s="470"/>
      <c r="BV7" s="468">
        <v>110085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16006228</v>
      </c>
      <c r="CU7" s="469"/>
      <c r="CV7" s="469"/>
      <c r="CW7" s="469"/>
      <c r="CX7" s="469"/>
      <c r="CY7" s="469"/>
      <c r="CZ7" s="469"/>
      <c r="DA7" s="470"/>
      <c r="DB7" s="468">
        <v>15652699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893618</v>
      </c>
      <c r="BO8" s="469"/>
      <c r="BP8" s="469"/>
      <c r="BQ8" s="469"/>
      <c r="BR8" s="469"/>
      <c r="BS8" s="469"/>
      <c r="BT8" s="469"/>
      <c r="BU8" s="470"/>
      <c r="BV8" s="468">
        <v>662685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0.45</v>
      </c>
      <c r="CU8" s="582"/>
      <c r="CV8" s="582"/>
      <c r="CW8" s="582"/>
      <c r="CX8" s="582"/>
      <c r="CY8" s="582"/>
      <c r="CZ8" s="582"/>
      <c r="DA8" s="583"/>
      <c r="DB8" s="581">
        <v>0.45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49968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230933</v>
      </c>
      <c r="BO9" s="469"/>
      <c r="BP9" s="469"/>
      <c r="BQ9" s="469"/>
      <c r="BR9" s="469"/>
      <c r="BS9" s="469"/>
      <c r="BT9" s="469"/>
      <c r="BU9" s="470"/>
      <c r="BV9" s="468">
        <v>-43956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15.5</v>
      </c>
      <c r="CU9" s="439"/>
      <c r="CV9" s="439"/>
      <c r="CW9" s="439"/>
      <c r="CX9" s="439"/>
      <c r="CY9" s="439"/>
      <c r="CZ9" s="439"/>
      <c r="DA9" s="440"/>
      <c r="DB9" s="438">
        <v>16.7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54730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333235</v>
      </c>
      <c r="BO10" s="469"/>
      <c r="BP10" s="469"/>
      <c r="BQ10" s="469"/>
      <c r="BR10" s="469"/>
      <c r="BS10" s="469"/>
      <c r="BT10" s="469"/>
      <c r="BU10" s="470"/>
      <c r="BV10" s="468">
        <v>353605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100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51409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1003544</v>
      </c>
      <c r="BO12" s="469"/>
      <c r="BP12" s="469"/>
      <c r="BQ12" s="469"/>
      <c r="BR12" s="469"/>
      <c r="BS12" s="469"/>
      <c r="BT12" s="469"/>
      <c r="BU12" s="470"/>
      <c r="BV12" s="468">
        <v>929504</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51174</v>
      </c>
      <c r="S13" s="572"/>
      <c r="T13" s="572"/>
      <c r="U13" s="572"/>
      <c r="V13" s="573"/>
      <c r="W13" s="559" t="s">
        <v>140</v>
      </c>
      <c r="X13" s="481"/>
      <c r="Y13" s="481"/>
      <c r="Z13" s="481"/>
      <c r="AA13" s="481"/>
      <c r="AB13" s="482"/>
      <c r="AC13" s="444">
        <v>2104</v>
      </c>
      <c r="AD13" s="445"/>
      <c r="AE13" s="445"/>
      <c r="AF13" s="445"/>
      <c r="AG13" s="446"/>
      <c r="AH13" s="444">
        <v>2364</v>
      </c>
      <c r="AI13" s="445"/>
      <c r="AJ13" s="445"/>
      <c r="AK13" s="445"/>
      <c r="AL13" s="447"/>
      <c r="AM13" s="537" t="s">
        <v>141</v>
      </c>
      <c r="AN13" s="442"/>
      <c r="AO13" s="442"/>
      <c r="AP13" s="442"/>
      <c r="AQ13" s="442"/>
      <c r="AR13" s="442"/>
      <c r="AS13" s="442"/>
      <c r="AT13" s="443"/>
      <c r="AU13" s="525" t="s">
        <v>119</v>
      </c>
      <c r="AV13" s="526"/>
      <c r="AW13" s="526"/>
      <c r="AX13" s="526"/>
      <c r="AY13" s="448" t="s">
        <v>142</v>
      </c>
      <c r="AZ13" s="449"/>
      <c r="BA13" s="449"/>
      <c r="BB13" s="449"/>
      <c r="BC13" s="449"/>
      <c r="BD13" s="449"/>
      <c r="BE13" s="449"/>
      <c r="BF13" s="449"/>
      <c r="BG13" s="449"/>
      <c r="BH13" s="449"/>
      <c r="BI13" s="449"/>
      <c r="BJ13" s="449"/>
      <c r="BK13" s="449"/>
      <c r="BL13" s="449"/>
      <c r="BM13" s="450"/>
      <c r="BN13" s="468">
        <v>-439276</v>
      </c>
      <c r="BO13" s="469"/>
      <c r="BP13" s="469"/>
      <c r="BQ13" s="469"/>
      <c r="BR13" s="469"/>
      <c r="BS13" s="469"/>
      <c r="BT13" s="469"/>
      <c r="BU13" s="470"/>
      <c r="BV13" s="468">
        <v>-619855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7.4</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52283</v>
      </c>
      <c r="S14" s="572"/>
      <c r="T14" s="572"/>
      <c r="U14" s="572"/>
      <c r="V14" s="573"/>
      <c r="W14" s="574"/>
      <c r="X14" s="484"/>
      <c r="Y14" s="484"/>
      <c r="Z14" s="484"/>
      <c r="AA14" s="484"/>
      <c r="AB14" s="485"/>
      <c r="AC14" s="564">
        <v>8.6999999999999993</v>
      </c>
      <c r="AD14" s="565"/>
      <c r="AE14" s="565"/>
      <c r="AF14" s="565"/>
      <c r="AG14" s="566"/>
      <c r="AH14" s="564">
        <v>9.1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33</v>
      </c>
      <c r="CU14" s="576"/>
      <c r="CV14" s="576"/>
      <c r="CW14" s="576"/>
      <c r="CX14" s="576"/>
      <c r="CY14" s="576"/>
      <c r="CZ14" s="576"/>
      <c r="DA14" s="577"/>
      <c r="DB14" s="575">
        <v>21.9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52032</v>
      </c>
      <c r="S15" s="572"/>
      <c r="T15" s="572"/>
      <c r="U15" s="572"/>
      <c r="V15" s="573"/>
      <c r="W15" s="559" t="s">
        <v>147</v>
      </c>
      <c r="X15" s="481"/>
      <c r="Y15" s="481"/>
      <c r="Z15" s="481"/>
      <c r="AA15" s="481"/>
      <c r="AB15" s="482"/>
      <c r="AC15" s="444">
        <v>5697</v>
      </c>
      <c r="AD15" s="445"/>
      <c r="AE15" s="445"/>
      <c r="AF15" s="445"/>
      <c r="AG15" s="446"/>
      <c r="AH15" s="444">
        <v>6560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6202625</v>
      </c>
      <c r="BO15" s="464"/>
      <c r="BP15" s="464"/>
      <c r="BQ15" s="464"/>
      <c r="BR15" s="464"/>
      <c r="BS15" s="464"/>
      <c r="BT15" s="464"/>
      <c r="BU15" s="465"/>
      <c r="BV15" s="463">
        <v>5898574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23.4</v>
      </c>
      <c r="AD16" s="565"/>
      <c r="AE16" s="565"/>
      <c r="AF16" s="565"/>
      <c r="AG16" s="566"/>
      <c r="AH16" s="564">
        <v>25.3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13730578</v>
      </c>
      <c r="BO16" s="469"/>
      <c r="BP16" s="469"/>
      <c r="BQ16" s="469"/>
      <c r="BR16" s="469"/>
      <c r="BS16" s="469"/>
      <c r="BT16" s="469"/>
      <c r="BU16" s="470"/>
      <c r="BV16" s="468">
        <v>13273739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16495</v>
      </c>
      <c r="AD17" s="445"/>
      <c r="AE17" s="445"/>
      <c r="AF17" s="445"/>
      <c r="AG17" s="446"/>
      <c r="AH17" s="444">
        <v>16994</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7815511</v>
      </c>
      <c r="BO17" s="469"/>
      <c r="BP17" s="469"/>
      <c r="BQ17" s="469"/>
      <c r="BR17" s="469"/>
      <c r="BS17" s="469"/>
      <c r="BT17" s="469"/>
      <c r="BU17" s="470"/>
      <c r="BV17" s="468">
        <v>7514994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426.95</v>
      </c>
      <c r="M18" s="533"/>
      <c r="N18" s="533"/>
      <c r="O18" s="533"/>
      <c r="P18" s="533"/>
      <c r="Q18" s="533"/>
      <c r="R18" s="534"/>
      <c r="S18" s="534"/>
      <c r="T18" s="534"/>
      <c r="U18" s="534"/>
      <c r="V18" s="535"/>
      <c r="W18" s="549"/>
      <c r="X18" s="550"/>
      <c r="Y18" s="550"/>
      <c r="Z18" s="550"/>
      <c r="AA18" s="550"/>
      <c r="AB18" s="560"/>
      <c r="AC18" s="432">
        <v>67.900000000000006</v>
      </c>
      <c r="AD18" s="433"/>
      <c r="AE18" s="433"/>
      <c r="AF18" s="433"/>
      <c r="AG18" s="536"/>
      <c r="AH18" s="432">
        <v>65.599999999999994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15165592</v>
      </c>
      <c r="BO18" s="469"/>
      <c r="BP18" s="469"/>
      <c r="BQ18" s="469"/>
      <c r="BR18" s="469"/>
      <c r="BS18" s="469"/>
      <c r="BT18" s="469"/>
      <c r="BU18" s="470"/>
      <c r="BV18" s="468">
        <v>14838119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20694269</v>
      </c>
      <c r="BO19" s="469"/>
      <c r="BP19" s="469"/>
      <c r="BQ19" s="469"/>
      <c r="BR19" s="469"/>
      <c r="BS19" s="469"/>
      <c r="BT19" s="469"/>
      <c r="BU19" s="470"/>
      <c r="BV19" s="468">
        <v>18972758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21191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31782847</v>
      </c>
      <c r="BO23" s="469"/>
      <c r="BP23" s="469"/>
      <c r="BQ23" s="469"/>
      <c r="BR23" s="469"/>
      <c r="BS23" s="469"/>
      <c r="BT23" s="469"/>
      <c r="BU23" s="470"/>
      <c r="BV23" s="468">
        <v>32414604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8440</v>
      </c>
      <c r="R24" s="445"/>
      <c r="S24" s="445"/>
      <c r="T24" s="445"/>
      <c r="U24" s="445"/>
      <c r="V24" s="446"/>
      <c r="W24" s="510"/>
      <c r="X24" s="501"/>
      <c r="Y24" s="502"/>
      <c r="Z24" s="441" t="s">
        <v>171</v>
      </c>
      <c r="AA24" s="442"/>
      <c r="AB24" s="442"/>
      <c r="AC24" s="442"/>
      <c r="AD24" s="442"/>
      <c r="AE24" s="442"/>
      <c r="AF24" s="442"/>
      <c r="AG24" s="443"/>
      <c r="AH24" s="444">
        <v>394</v>
      </c>
      <c r="AI24" s="445"/>
      <c r="AJ24" s="445"/>
      <c r="AK24" s="445"/>
      <c r="AL24" s="446"/>
      <c r="AM24" s="444">
        <v>1197366</v>
      </c>
      <c r="AN24" s="445"/>
      <c r="AO24" s="445"/>
      <c r="AP24" s="445"/>
      <c r="AQ24" s="445"/>
      <c r="AR24" s="446"/>
      <c r="AS24" s="444">
        <v>3039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27780430</v>
      </c>
      <c r="BO24" s="469"/>
      <c r="BP24" s="469"/>
      <c r="BQ24" s="469"/>
      <c r="BR24" s="469"/>
      <c r="BS24" s="469"/>
      <c r="BT24" s="469"/>
      <c r="BU24" s="470"/>
      <c r="BV24" s="468">
        <v>29105119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6950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138</v>
      </c>
      <c r="AN25" s="445"/>
      <c r="AO25" s="445"/>
      <c r="AP25" s="445"/>
      <c r="AQ25" s="445"/>
      <c r="AR25" s="446"/>
      <c r="AS25" s="444" t="s">
        <v>128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3404988</v>
      </c>
      <c r="BO25" s="464"/>
      <c r="BP25" s="464"/>
      <c r="BQ25" s="464"/>
      <c r="BR25" s="464"/>
      <c r="BS25" s="464"/>
      <c r="BT25" s="464"/>
      <c r="BU25" s="465"/>
      <c r="BV25" s="463">
        <v>3145909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6450</v>
      </c>
      <c r="R26" s="445"/>
      <c r="S26" s="445"/>
      <c r="T26" s="445"/>
      <c r="U26" s="445"/>
      <c r="V26" s="446"/>
      <c r="W26" s="510"/>
      <c r="X26" s="501"/>
      <c r="Y26" s="502"/>
      <c r="Z26" s="441" t="s">
        <v>178</v>
      </c>
      <c r="AA26" s="523"/>
      <c r="AB26" s="523"/>
      <c r="AC26" s="523"/>
      <c r="AD26" s="523"/>
      <c r="AE26" s="523"/>
      <c r="AF26" s="523"/>
      <c r="AG26" s="524"/>
      <c r="AH26" s="444">
        <v>19</v>
      </c>
      <c r="AI26" s="445"/>
      <c r="AJ26" s="445"/>
      <c r="AK26" s="445"/>
      <c r="AL26" s="446"/>
      <c r="AM26" s="444">
        <v>58862</v>
      </c>
      <c r="AN26" s="445"/>
      <c r="AO26" s="445"/>
      <c r="AP26" s="445"/>
      <c r="AQ26" s="445"/>
      <c r="AR26" s="446"/>
      <c r="AS26" s="444">
        <v>3098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181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4170</v>
      </c>
      <c r="R27" s="445"/>
      <c r="S27" s="445"/>
      <c r="T27" s="445"/>
      <c r="U27" s="445"/>
      <c r="V27" s="446"/>
      <c r="W27" s="510"/>
      <c r="X27" s="501"/>
      <c r="Y27" s="502"/>
      <c r="Z27" s="441" t="s">
        <v>183</v>
      </c>
      <c r="AA27" s="442"/>
      <c r="AB27" s="442"/>
      <c r="AC27" s="442"/>
      <c r="AD27" s="442"/>
      <c r="AE27" s="442"/>
      <c r="AF27" s="442"/>
      <c r="AG27" s="443"/>
      <c r="AH27" s="444">
        <v>3</v>
      </c>
      <c r="AI27" s="445"/>
      <c r="AJ27" s="445"/>
      <c r="AK27" s="445"/>
      <c r="AL27" s="446"/>
      <c r="AM27" s="444">
        <v>12012</v>
      </c>
      <c r="AN27" s="445"/>
      <c r="AO27" s="445"/>
      <c r="AP27" s="445"/>
      <c r="AQ27" s="445"/>
      <c r="AR27" s="446"/>
      <c r="AS27" s="444">
        <v>4004</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40000</v>
      </c>
      <c r="BO27" s="472"/>
      <c r="BP27" s="472"/>
      <c r="BQ27" s="472"/>
      <c r="BR27" s="472"/>
      <c r="BS27" s="472"/>
      <c r="BT27" s="472"/>
      <c r="BU27" s="473"/>
      <c r="BV27" s="471">
        <v>40000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3710</v>
      </c>
      <c r="R28" s="445"/>
      <c r="S28" s="445"/>
      <c r="T28" s="445"/>
      <c r="U28" s="445"/>
      <c r="V28" s="446"/>
      <c r="W28" s="510"/>
      <c r="X28" s="501"/>
      <c r="Y28" s="502"/>
      <c r="Z28" s="441" t="s">
        <v>186</v>
      </c>
      <c r="AA28" s="442"/>
      <c r="AB28" s="442"/>
      <c r="AC28" s="442"/>
      <c r="AD28" s="442"/>
      <c r="AE28" s="442"/>
      <c r="AF28" s="442"/>
      <c r="AG28" s="443"/>
      <c r="AH28" s="444" t="s">
        <v>181</v>
      </c>
      <c r="AI28" s="445"/>
      <c r="AJ28" s="445"/>
      <c r="AK28" s="445"/>
      <c r="AL28" s="446"/>
      <c r="AM28" s="444" t="s">
        <v>181</v>
      </c>
      <c r="AN28" s="445"/>
      <c r="AO28" s="445"/>
      <c r="AP28" s="445"/>
      <c r="AQ28" s="445"/>
      <c r="AR28" s="446"/>
      <c r="AS28" s="444" t="s">
        <v>138</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4742031</v>
      </c>
      <c r="BO28" s="464"/>
      <c r="BP28" s="464"/>
      <c r="BQ28" s="464"/>
      <c r="BR28" s="464"/>
      <c r="BS28" s="464"/>
      <c r="BT28" s="464"/>
      <c r="BU28" s="465"/>
      <c r="BV28" s="463">
        <v>5412340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18</v>
      </c>
      <c r="M29" s="445"/>
      <c r="N29" s="445"/>
      <c r="O29" s="445"/>
      <c r="P29" s="446"/>
      <c r="Q29" s="444">
        <v>3540</v>
      </c>
      <c r="R29" s="445"/>
      <c r="S29" s="445"/>
      <c r="T29" s="445"/>
      <c r="U29" s="445"/>
      <c r="V29" s="446"/>
      <c r="W29" s="511"/>
      <c r="X29" s="512"/>
      <c r="Y29" s="513"/>
      <c r="Z29" s="441" t="s">
        <v>189</v>
      </c>
      <c r="AA29" s="442"/>
      <c r="AB29" s="442"/>
      <c r="AC29" s="442"/>
      <c r="AD29" s="442"/>
      <c r="AE29" s="442"/>
      <c r="AF29" s="442"/>
      <c r="AG29" s="443"/>
      <c r="AH29" s="444">
        <v>397</v>
      </c>
      <c r="AI29" s="445"/>
      <c r="AJ29" s="445"/>
      <c r="AK29" s="445"/>
      <c r="AL29" s="446"/>
      <c r="AM29" s="444">
        <v>1209378</v>
      </c>
      <c r="AN29" s="445"/>
      <c r="AO29" s="445"/>
      <c r="AP29" s="445"/>
      <c r="AQ29" s="445"/>
      <c r="AR29" s="446"/>
      <c r="AS29" s="444">
        <v>3046</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2108989</v>
      </c>
      <c r="BO29" s="469"/>
      <c r="BP29" s="469"/>
      <c r="BQ29" s="469"/>
      <c r="BR29" s="469"/>
      <c r="BS29" s="469"/>
      <c r="BT29" s="469"/>
      <c r="BU29" s="470"/>
      <c r="BV29" s="468">
        <v>2264210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2707265</v>
      </c>
      <c r="BO30" s="472"/>
      <c r="BP30" s="472"/>
      <c r="BQ30" s="472"/>
      <c r="BR30" s="472"/>
      <c r="BS30" s="472"/>
      <c r="BT30" s="472"/>
      <c r="BU30" s="473"/>
      <c r="BV30" s="471">
        <v>2585987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203</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能代市国民健康保険特別会計（事業勘定）</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能代市水道事業会計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能代市簡易水道事業特別会計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能代山本広域市町村圏組合（一般会計）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能代市介護保険特別会計（保険事業勘定）</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能代市下水道事業会計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能代市農業集落排水事業特別会計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能代山本広域市町村圏組合（特別養護老人ホーム運営事業特別会計）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能代市後期高齢者医療特別会計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能代市浄化槽整備事業特別会計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能代山本広域市町村圏組合（能代山本ふるさと市町村圏基金特別会計）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能代市山本郡養護老人ホーム組合（一般会計）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能代市山本郡養護老人ホーム組合（特定施設事業特別会計）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秋田県市町村総合事務組合（一般会計）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秋田県市町村総合事務組合（交通災害共済事業等特別会計）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秋田県市町村会館管理組合（一般会計）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秋田県後期高齢者医療広域連合（一般会計）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秋田県後期高齢者医療広域連合（後期高齢者医療特別会計）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HwX3L8DzpPzo82H1OHKuTBFlC8hJMM7Cri97fA2ZuiTwDffdORhjR7mco1+6vl+rolGu7/PAYc2tS8Rp5+wug==" saltValue="bMql7lla0gKFFm0Th5AC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563</v>
      </c>
      <c r="D34" s="1250"/>
      <c r="E34" s="1251"/>
      <c r="F34" s="32">
        <v>4.16</v>
      </c>
      <c r="G34" s="33">
        <v>4.7699999999999996</v>
      </c>
      <c r="H34" s="33">
        <v>4.55</v>
      </c>
      <c r="I34" s="33">
        <v>4.2300000000000004</v>
      </c>
      <c r="J34" s="34">
        <v>5.58</v>
      </c>
      <c r="K34" s="22"/>
      <c r="L34" s="22"/>
      <c r="M34" s="22"/>
      <c r="N34" s="22"/>
      <c r="O34" s="22"/>
      <c r="P34" s="22"/>
    </row>
    <row r="35" spans="1:16" ht="39" customHeight="1" x14ac:dyDescent="0.15">
      <c r="A35" s="22"/>
      <c r="B35" s="35"/>
      <c r="C35" s="1244" t="s">
        <v>564</v>
      </c>
      <c r="D35" s="1245"/>
      <c r="E35" s="1246"/>
      <c r="F35" s="36">
        <v>1.5</v>
      </c>
      <c r="G35" s="37">
        <v>2.27</v>
      </c>
      <c r="H35" s="37">
        <v>2.8</v>
      </c>
      <c r="I35" s="37">
        <v>4.3499999999999996</v>
      </c>
      <c r="J35" s="38">
        <v>5.44</v>
      </c>
      <c r="K35" s="22"/>
      <c r="L35" s="22"/>
      <c r="M35" s="22"/>
      <c r="N35" s="22"/>
      <c r="O35" s="22"/>
      <c r="P35" s="22"/>
    </row>
    <row r="36" spans="1:16" ht="39" customHeight="1" x14ac:dyDescent="0.15">
      <c r="A36" s="22"/>
      <c r="B36" s="35"/>
      <c r="C36" s="1244" t="s">
        <v>565</v>
      </c>
      <c r="D36" s="1245"/>
      <c r="E36" s="1246"/>
      <c r="F36" s="36">
        <v>3.04</v>
      </c>
      <c r="G36" s="37">
        <v>3.37</v>
      </c>
      <c r="H36" s="37">
        <v>3.15</v>
      </c>
      <c r="I36" s="37">
        <v>3.33</v>
      </c>
      <c r="J36" s="38">
        <v>3.7</v>
      </c>
      <c r="K36" s="22"/>
      <c r="L36" s="22"/>
      <c r="M36" s="22"/>
      <c r="N36" s="22"/>
      <c r="O36" s="22"/>
      <c r="P36" s="22"/>
    </row>
    <row r="37" spans="1:16" ht="39" customHeight="1" x14ac:dyDescent="0.15">
      <c r="A37" s="22"/>
      <c r="B37" s="35"/>
      <c r="C37" s="1244" t="s">
        <v>566</v>
      </c>
      <c r="D37" s="1245"/>
      <c r="E37" s="1246"/>
      <c r="F37" s="36">
        <v>0.74</v>
      </c>
      <c r="G37" s="37">
        <v>1.18</v>
      </c>
      <c r="H37" s="37">
        <v>1.6</v>
      </c>
      <c r="I37" s="37">
        <v>1.04</v>
      </c>
      <c r="J37" s="38">
        <v>0.7</v>
      </c>
      <c r="K37" s="22"/>
      <c r="L37" s="22"/>
      <c r="M37" s="22"/>
      <c r="N37" s="22"/>
      <c r="O37" s="22"/>
      <c r="P37" s="22"/>
    </row>
    <row r="38" spans="1:16" ht="39" customHeight="1" x14ac:dyDescent="0.15">
      <c r="A38" s="22"/>
      <c r="B38" s="35"/>
      <c r="C38" s="1244" t="s">
        <v>567</v>
      </c>
      <c r="D38" s="1245"/>
      <c r="E38" s="1246"/>
      <c r="F38" s="36">
        <v>2.4</v>
      </c>
      <c r="G38" s="37">
        <v>3.11</v>
      </c>
      <c r="H38" s="37">
        <v>1.96</v>
      </c>
      <c r="I38" s="37">
        <v>0.61</v>
      </c>
      <c r="J38" s="38">
        <v>0.61</v>
      </c>
      <c r="K38" s="22"/>
      <c r="L38" s="22"/>
      <c r="M38" s="22"/>
      <c r="N38" s="22"/>
      <c r="O38" s="22"/>
      <c r="P38" s="22"/>
    </row>
    <row r="39" spans="1:16" ht="39" customHeight="1" x14ac:dyDescent="0.15">
      <c r="A39" s="22"/>
      <c r="B39" s="35"/>
      <c r="C39" s="1244" t="s">
        <v>568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572</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2r+H4b6V3rF7pvMGG5juTd8lrY+bf10kT6xKrPSuzBW7Eun4yO/zyuFdgsbYyHiUD5ic0oYFE1pjXkHAF/VZg==" saltValue="LZIDg768ufZYlf2hLLqJ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2796</v>
      </c>
      <c r="L45" s="60">
        <v>2926</v>
      </c>
      <c r="M45" s="60">
        <v>3096</v>
      </c>
      <c r="N45" s="60">
        <v>3310</v>
      </c>
      <c r="O45" s="61">
        <v>3360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14</v>
      </c>
      <c r="F48" s="1254"/>
      <c r="G48" s="1254"/>
      <c r="H48" s="1254"/>
      <c r="I48" s="1254"/>
      <c r="J48" s="1255"/>
      <c r="K48" s="63">
        <v>580</v>
      </c>
      <c r="L48" s="64">
        <v>585</v>
      </c>
      <c r="M48" s="64">
        <v>593</v>
      </c>
      <c r="N48" s="64">
        <v>620</v>
      </c>
      <c r="O48" s="65">
        <v>667</v>
      </c>
      <c r="P48" s="48"/>
      <c r="Q48" s="48"/>
      <c r="R48" s="48"/>
      <c r="S48" s="48"/>
      <c r="T48" s="48"/>
      <c r="U48" s="48"/>
    </row>
    <row r="49" spans="1:21" ht="30.75" customHeight="1" x14ac:dyDescent="0.15">
      <c r="A49" s="48"/>
      <c r="B49" s="1272"/>
      <c r="C49" s="1273"/>
      <c r="D49" s="62"/>
      <c r="E49" s="1254" t="s">
        <v>15</v>
      </c>
      <c r="F49" s="1254"/>
      <c r="G49" s="1254"/>
      <c r="H49" s="1254"/>
      <c r="I49" s="1254"/>
      <c r="J49" s="1255"/>
      <c r="K49" s="63">
        <v>24</v>
      </c>
      <c r="L49" s="64">
        <v>16</v>
      </c>
      <c r="M49" s="64">
        <v>15</v>
      </c>
      <c r="N49" s="64">
        <v>14</v>
      </c>
      <c r="O49" s="65">
        <v>2</v>
      </c>
      <c r="P49" s="48"/>
      <c r="Q49" s="48"/>
      <c r="R49" s="48"/>
      <c r="S49" s="48"/>
      <c r="T49" s="48"/>
      <c r="U49" s="48"/>
    </row>
    <row r="50" spans="1:21" ht="30.75" customHeight="1" x14ac:dyDescent="0.15">
      <c r="A50" s="48"/>
      <c r="B50" s="1272"/>
      <c r="C50" s="1273"/>
      <c r="D50" s="62"/>
      <c r="E50" s="1254" t="s">
        <v>16</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2602</v>
      </c>
      <c r="L52" s="64">
        <v>2682</v>
      </c>
      <c r="M52" s="64">
        <v>2808</v>
      </c>
      <c r="N52" s="64">
        <v>2961</v>
      </c>
      <c r="O52" s="65">
        <v>3011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798</v>
      </c>
      <c r="L53" s="69">
        <v>845</v>
      </c>
      <c r="M53" s="69">
        <v>896</v>
      </c>
      <c r="N53" s="69">
        <v>983</v>
      </c>
      <c r="O53" s="70">
        <v>1018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513</v>
      </c>
      <c r="L57" s="84" t="s">
        <v>513</v>
      </c>
      <c r="M57" s="84" t="s">
        <v>513</v>
      </c>
      <c r="N57" s="84" t="s">
        <v>513</v>
      </c>
      <c r="O57" s="85" t="s">
        <v>513</v>
      </c>
    </row>
    <row r="58" spans="1:21" ht="31.5" customHeight="1" thickBot="1" x14ac:dyDescent="0.2">
      <c r="B58" s="1262"/>
      <c r="C58" s="1263"/>
      <c r="D58" s="1267" t="s">
        <v>27</v>
      </c>
      <c r="E58" s="1268"/>
      <c r="F58" s="1268"/>
      <c r="G58" s="1268"/>
      <c r="H58" s="1268"/>
      <c r="I58" s="1268"/>
      <c r="J58" s="1269"/>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PCxRwEUrVcbyOXse3+E7Yer0voaGw44/g0WpS7wrvcHnUwf5jNnRkvLmwmRQC3vzGzf94GVpFDDIER5euJBwA==" saltValue="cnhow7J2XMjB/rBC5zk9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32269</v>
      </c>
      <c r="J41" s="104">
        <v>33197</v>
      </c>
      <c r="K41" s="104">
        <v>32987</v>
      </c>
      <c r="L41" s="104">
        <v>32415</v>
      </c>
      <c r="M41" s="105">
        <v>31783</v>
      </c>
    </row>
    <row r="42" spans="2:13" ht="27.75" customHeight="1" x14ac:dyDescent="0.15">
      <c r="B42" s="1280"/>
      <c r="C42" s="1281"/>
      <c r="D42" s="106"/>
      <c r="E42" s="1284" t="s">
        <v>32</v>
      </c>
      <c r="F42" s="1284"/>
      <c r="G42" s="1284"/>
      <c r="H42" s="1285"/>
      <c r="I42" s="107" t="s">
        <v>513</v>
      </c>
      <c r="J42" s="108" t="s">
        <v>513</v>
      </c>
      <c r="K42" s="108" t="s">
        <v>513</v>
      </c>
      <c r="L42" s="108" t="s">
        <v>513</v>
      </c>
      <c r="M42" s="109" t="s">
        <v>513</v>
      </c>
    </row>
    <row r="43" spans="2:13" ht="27.75" customHeight="1" x14ac:dyDescent="0.15">
      <c r="B43" s="1280"/>
      <c r="C43" s="1281"/>
      <c r="D43" s="106"/>
      <c r="E43" s="1284" t="s">
        <v>33</v>
      </c>
      <c r="F43" s="1284"/>
      <c r="G43" s="1284"/>
      <c r="H43" s="1285"/>
      <c r="I43" s="107">
        <v>10404</v>
      </c>
      <c r="J43" s="108">
        <v>10313</v>
      </c>
      <c r="K43" s="108">
        <v>9878</v>
      </c>
      <c r="L43" s="108">
        <v>10119</v>
      </c>
      <c r="M43" s="109">
        <v>10666</v>
      </c>
    </row>
    <row r="44" spans="2:13" ht="27.75" customHeight="1" x14ac:dyDescent="0.15">
      <c r="B44" s="1280"/>
      <c r="C44" s="1281"/>
      <c r="D44" s="106"/>
      <c r="E44" s="1284" t="s">
        <v>34</v>
      </c>
      <c r="F44" s="1284"/>
      <c r="G44" s="1284"/>
      <c r="H44" s="1285"/>
      <c r="I44" s="107">
        <v>55</v>
      </c>
      <c r="J44" s="108">
        <v>38</v>
      </c>
      <c r="K44" s="108">
        <v>21</v>
      </c>
      <c r="L44" s="108">
        <v>7</v>
      </c>
      <c r="M44" s="109">
        <v>5</v>
      </c>
    </row>
    <row r="45" spans="2:13" ht="27.75" customHeight="1" x14ac:dyDescent="0.15">
      <c r="B45" s="1280"/>
      <c r="C45" s="1281"/>
      <c r="D45" s="106"/>
      <c r="E45" s="1284" t="s">
        <v>35</v>
      </c>
      <c r="F45" s="1284"/>
      <c r="G45" s="1284"/>
      <c r="H45" s="1285"/>
      <c r="I45" s="107">
        <v>2764</v>
      </c>
      <c r="J45" s="108">
        <v>2875</v>
      </c>
      <c r="K45" s="108">
        <v>2897</v>
      </c>
      <c r="L45" s="108">
        <v>2890</v>
      </c>
      <c r="M45" s="109">
        <v>2945</v>
      </c>
    </row>
    <row r="46" spans="2:13" ht="27.75" customHeight="1" x14ac:dyDescent="0.15">
      <c r="B46" s="1280"/>
      <c r="C46" s="1281"/>
      <c r="D46" s="110"/>
      <c r="E46" s="1284" t="s">
        <v>36</v>
      </c>
      <c r="F46" s="1284"/>
      <c r="G46" s="1284"/>
      <c r="H46" s="1285"/>
      <c r="I46" s="107">
        <v>0</v>
      </c>
      <c r="J46" s="108" t="s">
        <v>513</v>
      </c>
      <c r="K46" s="108" t="s">
        <v>513</v>
      </c>
      <c r="L46" s="108" t="s">
        <v>513</v>
      </c>
      <c r="M46" s="109" t="s">
        <v>513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t="s">
        <v>513</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9670</v>
      </c>
      <c r="J50" s="108">
        <v>9403</v>
      </c>
      <c r="K50" s="108">
        <v>10552</v>
      </c>
      <c r="L50" s="108">
        <v>10179</v>
      </c>
      <c r="M50" s="109">
        <v>9466</v>
      </c>
    </row>
    <row r="51" spans="2:13" ht="27.75" customHeight="1" x14ac:dyDescent="0.15">
      <c r="B51" s="1280"/>
      <c r="C51" s="1281"/>
      <c r="D51" s="106"/>
      <c r="E51" s="1284" t="s">
        <v>42</v>
      </c>
      <c r="F51" s="1284"/>
      <c r="G51" s="1284"/>
      <c r="H51" s="1285"/>
      <c r="I51" s="107">
        <v>2345</v>
      </c>
      <c r="J51" s="108">
        <v>2325</v>
      </c>
      <c r="K51" s="108">
        <v>2298</v>
      </c>
      <c r="L51" s="108">
        <v>1843</v>
      </c>
      <c r="M51" s="109">
        <v>1440</v>
      </c>
    </row>
    <row r="52" spans="2:13" ht="27.75" customHeight="1" x14ac:dyDescent="0.15">
      <c r="B52" s="1282"/>
      <c r="C52" s="1283"/>
      <c r="D52" s="106"/>
      <c r="E52" s="1284" t="s">
        <v>43</v>
      </c>
      <c r="F52" s="1284"/>
      <c r="G52" s="1284"/>
      <c r="H52" s="1285"/>
      <c r="I52" s="107">
        <v>29896</v>
      </c>
      <c r="J52" s="108">
        <v>29920</v>
      </c>
      <c r="K52" s="108">
        <v>30490</v>
      </c>
      <c r="L52" s="108">
        <v>30593</v>
      </c>
      <c r="M52" s="109">
        <v>30147</v>
      </c>
    </row>
    <row r="53" spans="2:13" ht="27.75" customHeight="1" thickBot="1" x14ac:dyDescent="0.2">
      <c r="B53" s="1286" t="s">
        <v>44</v>
      </c>
      <c r="C53" s="1287"/>
      <c r="D53" s="113"/>
      <c r="E53" s="1288" t="s">
        <v>45</v>
      </c>
      <c r="F53" s="1288"/>
      <c r="G53" s="1288"/>
      <c r="H53" s="1289"/>
      <c r="I53" s="114">
        <v>3581</v>
      </c>
      <c r="J53" s="115">
        <v>4775</v>
      </c>
      <c r="K53" s="115">
        <v>2444</v>
      </c>
      <c r="L53" s="115">
        <v>2815</v>
      </c>
      <c r="M53" s="116">
        <v>4346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HmWOzaKKOWPHZoK5pOv+4C61Mzi0/nHrJzSM+ToQgucMTRKSZvHAAIxN4ftdHgtSX3+LvtcLdrwhuoGJmn4uQ==" saltValue="sc4PxSNifRWAsFPHqPsR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5988</v>
      </c>
      <c r="G55" s="128">
        <v>5412</v>
      </c>
      <c r="H55" s="129">
        <v>4742</v>
      </c>
    </row>
    <row r="56" spans="2:8" ht="52.5" customHeight="1" x14ac:dyDescent="0.15">
      <c r="B56" s="130"/>
      <c r="C56" s="1307" t="s">
        <v>49</v>
      </c>
      <c r="D56" s="1307"/>
      <c r="E56" s="1308"/>
      <c r="F56" s="131">
        <v>2381</v>
      </c>
      <c r="G56" s="131">
        <v>2264</v>
      </c>
      <c r="H56" s="132">
        <v>2109</v>
      </c>
    </row>
    <row r="57" spans="2:8" ht="53.25" customHeight="1" x14ac:dyDescent="0.15">
      <c r="B57" s="130"/>
      <c r="C57" s="1309" t="s">
        <v>50</v>
      </c>
      <c r="D57" s="1309"/>
      <c r="E57" s="1310"/>
      <c r="F57" s="133">
        <v>2623</v>
      </c>
      <c r="G57" s="133">
        <v>2586</v>
      </c>
      <c r="H57" s="134">
        <v>2707</v>
      </c>
    </row>
    <row r="58" spans="2:8" ht="45.75" customHeight="1" x14ac:dyDescent="0.15">
      <c r="B58" s="135"/>
      <c r="C58" s="1297" t="s">
        <v>588</v>
      </c>
      <c r="D58" s="1298"/>
      <c r="E58" s="1299"/>
      <c r="F58" s="136">
        <v>1293</v>
      </c>
      <c r="G58" s="136">
        <v>1175</v>
      </c>
      <c r="H58" s="137">
        <v>1095</v>
      </c>
    </row>
    <row r="59" spans="2:8" ht="45.75" customHeight="1" x14ac:dyDescent="0.15">
      <c r="B59" s="135"/>
      <c r="C59" s="1297" t="s">
        <v>589</v>
      </c>
      <c r="D59" s="1298"/>
      <c r="E59" s="1299"/>
      <c r="F59" s="136">
        <v>539</v>
      </c>
      <c r="G59" s="136">
        <v>539</v>
      </c>
      <c r="H59" s="137">
        <v>539</v>
      </c>
    </row>
    <row r="60" spans="2:8" ht="45.75" customHeight="1" x14ac:dyDescent="0.15">
      <c r="B60" s="135"/>
      <c r="C60" s="1297" t="s">
        <v>592</v>
      </c>
      <c r="D60" s="1298"/>
      <c r="E60" s="1299"/>
      <c r="F60" s="136">
        <v>80</v>
      </c>
      <c r="G60" s="136">
        <v>137</v>
      </c>
      <c r="H60" s="137">
        <v>290</v>
      </c>
    </row>
    <row r="61" spans="2:8" ht="45.75" customHeight="1" x14ac:dyDescent="0.15">
      <c r="B61" s="135"/>
      <c r="C61" s="1297" t="s">
        <v>591</v>
      </c>
      <c r="D61" s="1298"/>
      <c r="E61" s="1299"/>
      <c r="F61" s="136">
        <v>240</v>
      </c>
      <c r="G61" s="136">
        <v>248</v>
      </c>
      <c r="H61" s="137">
        <v>249</v>
      </c>
    </row>
    <row r="62" spans="2:8" ht="45.75" customHeight="1" thickBot="1" x14ac:dyDescent="0.2">
      <c r="B62" s="138"/>
      <c r="C62" s="1300" t="s">
        <v>590</v>
      </c>
      <c r="D62" s="1301"/>
      <c r="E62" s="1302"/>
      <c r="F62" s="139">
        <v>252</v>
      </c>
      <c r="G62" s="139">
        <v>250</v>
      </c>
      <c r="H62" s="140">
        <v>241</v>
      </c>
    </row>
    <row r="63" spans="2:8" ht="52.5" customHeight="1" thickBot="1" x14ac:dyDescent="0.2">
      <c r="B63" s="141"/>
      <c r="C63" s="1303" t="s">
        <v>51</v>
      </c>
      <c r="D63" s="1303"/>
      <c r="E63" s="1304"/>
      <c r="F63" s="142">
        <v>10992</v>
      </c>
      <c r="G63" s="142">
        <v>10263</v>
      </c>
      <c r="H63" s="143">
        <v>9558</v>
      </c>
    </row>
    <row r="64" spans="2:8" ht="15" customHeight="1" x14ac:dyDescent="0.15"/>
  </sheetData>
  <sheetProtection algorithmName="SHA-512" hashValue="KFo9z5a93iwqxYs4G1yjBA9tc7KqYD9YcYTyntDckpWJavQxDoC8RmpmiwWm0EVLn0GVpO8AumLWV/4mXZ8fFg==" saltValue="pnX+pWQ2wXGcu1XHjC5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597</v>
      </c>
      <c r="AO51" s="1317"/>
      <c r="AP51" s="1317"/>
      <c r="AQ51" s="1317"/>
      <c r="AR51" s="1317"/>
      <c r="AS51" s="1317"/>
      <c r="AT51" s="1317"/>
      <c r="AU51" s="1317"/>
      <c r="AV51" s="1317"/>
      <c r="AW51" s="1317"/>
      <c r="AX51" s="1317"/>
      <c r="AY51" s="1317"/>
      <c r="AZ51" s="1317"/>
      <c r="BA51" s="1317"/>
      <c r="BB51" s="1317" t="s">
        <v>598</v>
      </c>
      <c r="BC51" s="1317"/>
      <c r="BD51" s="1317"/>
      <c r="BE51" s="1317"/>
      <c r="BF51" s="1317"/>
      <c r="BG51" s="1317"/>
      <c r="BH51" s="1317"/>
      <c r="BI51" s="1317"/>
      <c r="BJ51" s="1317"/>
      <c r="BK51" s="1317"/>
      <c r="BL51" s="1317"/>
      <c r="BM51" s="1317"/>
      <c r="BN51" s="1317"/>
      <c r="BO51" s="1317"/>
      <c r="BP51" s="1316">
        <v>27.2</v>
      </c>
      <c r="BQ51" s="1316"/>
      <c r="BR51" s="1316"/>
      <c r="BS51" s="1316"/>
      <c r="BT51" s="1316"/>
      <c r="BU51" s="1316"/>
      <c r="BV51" s="1316"/>
      <c r="BW51" s="1316"/>
      <c r="BX51" s="1316">
        <v>36.700000000000003</v>
      </c>
      <c r="BY51" s="1316"/>
      <c r="BZ51" s="1316"/>
      <c r="CA51" s="1316"/>
      <c r="CB51" s="1316"/>
      <c r="CC51" s="1316"/>
      <c r="CD51" s="1316"/>
      <c r="CE51" s="1316"/>
      <c r="CF51" s="1316">
        <v>18.899999999999999</v>
      </c>
      <c r="CG51" s="1316"/>
      <c r="CH51" s="1316"/>
      <c r="CI51" s="1316"/>
      <c r="CJ51" s="1316"/>
      <c r="CK51" s="1316"/>
      <c r="CL51" s="1316"/>
      <c r="CM51" s="1316"/>
      <c r="CN51" s="1316">
        <v>21.9</v>
      </c>
      <c r="CO51" s="1316"/>
      <c r="CP51" s="1316"/>
      <c r="CQ51" s="1316"/>
      <c r="CR51" s="1316"/>
      <c r="CS51" s="1316"/>
      <c r="CT51" s="1316"/>
      <c r="CU51" s="1316"/>
      <c r="CV51" s="1316">
        <v>33</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599</v>
      </c>
      <c r="BC53" s="1317"/>
      <c r="BD53" s="1317"/>
      <c r="BE53" s="1317"/>
      <c r="BF53" s="1317"/>
      <c r="BG53" s="1317"/>
      <c r="BH53" s="1317"/>
      <c r="BI53" s="1317"/>
      <c r="BJ53" s="1317"/>
      <c r="BK53" s="1317"/>
      <c r="BL53" s="1317"/>
      <c r="BM53" s="1317"/>
      <c r="BN53" s="1317"/>
      <c r="BO53" s="1317"/>
      <c r="BP53" s="1316">
        <v>57.1</v>
      </c>
      <c r="BQ53" s="1316"/>
      <c r="BR53" s="1316"/>
      <c r="BS53" s="1316"/>
      <c r="BT53" s="1316"/>
      <c r="BU53" s="1316"/>
      <c r="BV53" s="1316"/>
      <c r="BW53" s="1316"/>
      <c r="BX53" s="1316">
        <v>58.5</v>
      </c>
      <c r="BY53" s="1316"/>
      <c r="BZ53" s="1316"/>
      <c r="CA53" s="1316"/>
      <c r="CB53" s="1316"/>
      <c r="CC53" s="1316"/>
      <c r="CD53" s="1316"/>
      <c r="CE53" s="1316"/>
      <c r="CF53" s="1316">
        <v>58.8</v>
      </c>
      <c r="CG53" s="1316"/>
      <c r="CH53" s="1316"/>
      <c r="CI53" s="1316"/>
      <c r="CJ53" s="1316"/>
      <c r="CK53" s="1316"/>
      <c r="CL53" s="1316"/>
      <c r="CM53" s="1316"/>
      <c r="CN53" s="1316">
        <v>59.2</v>
      </c>
      <c r="CO53" s="1316"/>
      <c r="CP53" s="1316"/>
      <c r="CQ53" s="1316"/>
      <c r="CR53" s="1316"/>
      <c r="CS53" s="1316"/>
      <c r="CT53" s="1316"/>
      <c r="CU53" s="1316"/>
      <c r="CV53" s="1316">
        <v>60.6</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600</v>
      </c>
      <c r="AO55" s="1315"/>
      <c r="AP55" s="1315"/>
      <c r="AQ55" s="1315"/>
      <c r="AR55" s="1315"/>
      <c r="AS55" s="1315"/>
      <c r="AT55" s="1315"/>
      <c r="AU55" s="1315"/>
      <c r="AV55" s="1315"/>
      <c r="AW55" s="1315"/>
      <c r="AX55" s="1315"/>
      <c r="AY55" s="1315"/>
      <c r="AZ55" s="1315"/>
      <c r="BA55" s="1315"/>
      <c r="BB55" s="1317" t="s">
        <v>598</v>
      </c>
      <c r="BC55" s="1317"/>
      <c r="BD55" s="1317"/>
      <c r="BE55" s="1317"/>
      <c r="BF55" s="1317"/>
      <c r="BG55" s="1317"/>
      <c r="BH55" s="1317"/>
      <c r="BI55" s="1317"/>
      <c r="BJ55" s="1317"/>
      <c r="BK55" s="1317"/>
      <c r="BL55" s="1317"/>
      <c r="BM55" s="1317"/>
      <c r="BN55" s="1317"/>
      <c r="BO55" s="1317"/>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41.3</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599</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63</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597</v>
      </c>
      <c r="AO73" s="1317"/>
      <c r="AP73" s="1317"/>
      <c r="AQ73" s="1317"/>
      <c r="AR73" s="1317"/>
      <c r="AS73" s="1317"/>
      <c r="AT73" s="1317"/>
      <c r="AU73" s="1317"/>
      <c r="AV73" s="1317"/>
      <c r="AW73" s="1317"/>
      <c r="AX73" s="1317"/>
      <c r="AY73" s="1317"/>
      <c r="AZ73" s="1317"/>
      <c r="BA73" s="1317"/>
      <c r="BB73" s="1317" t="s">
        <v>598</v>
      </c>
      <c r="BC73" s="1317"/>
      <c r="BD73" s="1317"/>
      <c r="BE73" s="1317"/>
      <c r="BF73" s="1317"/>
      <c r="BG73" s="1317"/>
      <c r="BH73" s="1317"/>
      <c r="BI73" s="1317"/>
      <c r="BJ73" s="1317"/>
      <c r="BK73" s="1317"/>
      <c r="BL73" s="1317"/>
      <c r="BM73" s="1317"/>
      <c r="BN73" s="1317"/>
      <c r="BO73" s="1317"/>
      <c r="BP73" s="1316">
        <v>27.2</v>
      </c>
      <c r="BQ73" s="1316"/>
      <c r="BR73" s="1316"/>
      <c r="BS73" s="1316"/>
      <c r="BT73" s="1316"/>
      <c r="BU73" s="1316"/>
      <c r="BV73" s="1316"/>
      <c r="BW73" s="1316"/>
      <c r="BX73" s="1316">
        <v>36.700000000000003</v>
      </c>
      <c r="BY73" s="1316"/>
      <c r="BZ73" s="1316"/>
      <c r="CA73" s="1316"/>
      <c r="CB73" s="1316"/>
      <c r="CC73" s="1316"/>
      <c r="CD73" s="1316"/>
      <c r="CE73" s="1316"/>
      <c r="CF73" s="1316">
        <v>18.899999999999999</v>
      </c>
      <c r="CG73" s="1316"/>
      <c r="CH73" s="1316"/>
      <c r="CI73" s="1316"/>
      <c r="CJ73" s="1316"/>
      <c r="CK73" s="1316"/>
      <c r="CL73" s="1316"/>
      <c r="CM73" s="1316"/>
      <c r="CN73" s="1316">
        <v>21.9</v>
      </c>
      <c r="CO73" s="1316"/>
      <c r="CP73" s="1316"/>
      <c r="CQ73" s="1316"/>
      <c r="CR73" s="1316"/>
      <c r="CS73" s="1316"/>
      <c r="CT73" s="1316"/>
      <c r="CU73" s="1316"/>
      <c r="CV73" s="1316">
        <v>33</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602</v>
      </c>
      <c r="BC75" s="1317"/>
      <c r="BD75" s="1317"/>
      <c r="BE75" s="1317"/>
      <c r="BF75" s="1317"/>
      <c r="BG75" s="1317"/>
      <c r="BH75" s="1317"/>
      <c r="BI75" s="1317"/>
      <c r="BJ75" s="1317"/>
      <c r="BK75" s="1317"/>
      <c r="BL75" s="1317"/>
      <c r="BM75" s="1317"/>
      <c r="BN75" s="1317"/>
      <c r="BO75" s="1317"/>
      <c r="BP75" s="1316">
        <v>6.3</v>
      </c>
      <c r="BQ75" s="1316"/>
      <c r="BR75" s="1316"/>
      <c r="BS75" s="1316"/>
      <c r="BT75" s="1316"/>
      <c r="BU75" s="1316"/>
      <c r="BV75" s="1316"/>
      <c r="BW75" s="1316"/>
      <c r="BX75" s="1316">
        <v>6.3</v>
      </c>
      <c r="BY75" s="1316"/>
      <c r="BZ75" s="1316"/>
      <c r="CA75" s="1316"/>
      <c r="CB75" s="1316"/>
      <c r="CC75" s="1316"/>
      <c r="CD75" s="1316"/>
      <c r="CE75" s="1316"/>
      <c r="CF75" s="1316">
        <v>6.5</v>
      </c>
      <c r="CG75" s="1316"/>
      <c r="CH75" s="1316"/>
      <c r="CI75" s="1316"/>
      <c r="CJ75" s="1316"/>
      <c r="CK75" s="1316"/>
      <c r="CL75" s="1316"/>
      <c r="CM75" s="1316"/>
      <c r="CN75" s="1316">
        <v>7</v>
      </c>
      <c r="CO75" s="1316"/>
      <c r="CP75" s="1316"/>
      <c r="CQ75" s="1316"/>
      <c r="CR75" s="1316"/>
      <c r="CS75" s="1316"/>
      <c r="CT75" s="1316"/>
      <c r="CU75" s="1316"/>
      <c r="CV75" s="1316">
        <v>7.4</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600</v>
      </c>
      <c r="AO77" s="1315"/>
      <c r="AP77" s="1315"/>
      <c r="AQ77" s="1315"/>
      <c r="AR77" s="1315"/>
      <c r="AS77" s="1315"/>
      <c r="AT77" s="1315"/>
      <c r="AU77" s="1315"/>
      <c r="AV77" s="1315"/>
      <c r="AW77" s="1315"/>
      <c r="AX77" s="1315"/>
      <c r="AY77" s="1315"/>
      <c r="AZ77" s="1315"/>
      <c r="BA77" s="1315"/>
      <c r="BB77" s="1317" t="s">
        <v>598</v>
      </c>
      <c r="BC77" s="1317"/>
      <c r="BD77" s="1317"/>
      <c r="BE77" s="1317"/>
      <c r="BF77" s="1317"/>
      <c r="BG77" s="1317"/>
      <c r="BH77" s="1317"/>
      <c r="BI77" s="1317"/>
      <c r="BJ77" s="1317"/>
      <c r="BK77" s="1317"/>
      <c r="BL77" s="1317"/>
      <c r="BM77" s="1317"/>
      <c r="BN77" s="1317"/>
      <c r="BO77" s="1317"/>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41.3</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602</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9.1999999999999993</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CB4ZFuabyjCsN0gRDJAn1Hj2NmLJMG1RJRWYJR2ybOKM58j383Iq3WT+8HO2BUWHlMasy+Pcw0JywWB5RbryQ==" saltValue="ge9CvTcQE1H4RdMohtK7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vFZODcv48l7yz8SzxZbAOrJbRAMYGzK+fEk8GMQvSvtA41WbYIYSPerS83745FOdru0chw/CLGjE1NEjteu39Q==" saltValue="9SBW3Uyh64ngO5KjVSxXr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n0d1F02Rvh4g7KfoLLdQDqMlr/5Osqr3+WUpaG5PJBE4nDP5y901MQYimXmjEAn1bFO60BXK9CtvzXpYDRcbdA==" saltValue="2v6KZRaWmVK4AOote27/r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95194</v>
      </c>
      <c r="E3" s="162"/>
      <c r="F3" s="163">
        <v>67319</v>
      </c>
      <c r="G3" s="164"/>
      <c r="H3" s="165"/>
    </row>
    <row r="4" spans="1:8" x14ac:dyDescent="0.15">
      <c r="A4" s="166"/>
      <c r="B4" s="167"/>
      <c r="C4" s="168"/>
      <c r="D4" s="169">
        <v>53430</v>
      </c>
      <c r="E4" s="170"/>
      <c r="F4" s="171">
        <v>38101</v>
      </c>
      <c r="G4" s="172"/>
      <c r="H4" s="173"/>
    </row>
    <row r="5" spans="1:8" x14ac:dyDescent="0.15">
      <c r="A5" s="154" t="s">
        <v>546</v>
      </c>
      <c r="B5" s="159"/>
      <c r="C5" s="160"/>
      <c r="D5" s="161">
        <v>80019</v>
      </c>
      <c r="E5" s="162"/>
      <c r="F5" s="163">
        <v>70615</v>
      </c>
      <c r="G5" s="164"/>
      <c r="H5" s="165"/>
    </row>
    <row r="6" spans="1:8" x14ac:dyDescent="0.15">
      <c r="A6" s="166"/>
      <c r="B6" s="167"/>
      <c r="C6" s="168"/>
      <c r="D6" s="169">
        <v>49962</v>
      </c>
      <c r="E6" s="170"/>
      <c r="F6" s="171">
        <v>37382</v>
      </c>
      <c r="G6" s="172"/>
      <c r="H6" s="173"/>
    </row>
    <row r="7" spans="1:8" x14ac:dyDescent="0.15">
      <c r="A7" s="154" t="s">
        <v>547</v>
      </c>
      <c r="B7" s="159"/>
      <c r="C7" s="160"/>
      <c r="D7" s="161">
        <v>57406</v>
      </c>
      <c r="E7" s="162"/>
      <c r="F7" s="163">
        <v>69185</v>
      </c>
      <c r="G7" s="164"/>
      <c r="H7" s="165"/>
    </row>
    <row r="8" spans="1:8" x14ac:dyDescent="0.15">
      <c r="A8" s="166"/>
      <c r="B8" s="167"/>
      <c r="C8" s="168"/>
      <c r="D8" s="169">
        <v>32769</v>
      </c>
      <c r="E8" s="170"/>
      <c r="F8" s="171">
        <v>38519</v>
      </c>
      <c r="G8" s="172"/>
      <c r="H8" s="173"/>
    </row>
    <row r="9" spans="1:8" x14ac:dyDescent="0.15">
      <c r="A9" s="154" t="s">
        <v>548</v>
      </c>
      <c r="B9" s="159"/>
      <c r="C9" s="160"/>
      <c r="D9" s="161">
        <v>54282</v>
      </c>
      <c r="E9" s="162"/>
      <c r="F9" s="163">
        <v>70166</v>
      </c>
      <c r="G9" s="164"/>
      <c r="H9" s="165"/>
    </row>
    <row r="10" spans="1:8" x14ac:dyDescent="0.15">
      <c r="A10" s="166"/>
      <c r="B10" s="167"/>
      <c r="C10" s="168"/>
      <c r="D10" s="169">
        <v>27823</v>
      </c>
      <c r="E10" s="170"/>
      <c r="F10" s="171">
        <v>36115</v>
      </c>
      <c r="G10" s="172"/>
      <c r="H10" s="173"/>
    </row>
    <row r="11" spans="1:8" x14ac:dyDescent="0.15">
      <c r="A11" s="154" t="s">
        <v>549</v>
      </c>
      <c r="B11" s="159"/>
      <c r="C11" s="160"/>
      <c r="D11" s="161">
        <v>67221</v>
      </c>
      <c r="E11" s="162"/>
      <c r="F11" s="163">
        <v>92632</v>
      </c>
      <c r="G11" s="164"/>
      <c r="H11" s="165"/>
    </row>
    <row r="12" spans="1:8" x14ac:dyDescent="0.15">
      <c r="A12" s="166"/>
      <c r="B12" s="167"/>
      <c r="C12" s="174"/>
      <c r="D12" s="169">
        <v>23142</v>
      </c>
      <c r="E12" s="170"/>
      <c r="F12" s="171">
        <v>47978</v>
      </c>
      <c r="G12" s="172"/>
      <c r="H12" s="173"/>
    </row>
    <row r="13" spans="1:8" x14ac:dyDescent="0.15">
      <c r="A13" s="154"/>
      <c r="B13" s="159"/>
      <c r="C13" s="175"/>
      <c r="D13" s="176">
        <v>70824</v>
      </c>
      <c r="E13" s="177"/>
      <c r="F13" s="178">
        <v>73983</v>
      </c>
      <c r="G13" s="179"/>
      <c r="H13" s="165"/>
    </row>
    <row r="14" spans="1:8" x14ac:dyDescent="0.15">
      <c r="A14" s="166"/>
      <c r="B14" s="167"/>
      <c r="C14" s="168"/>
      <c r="D14" s="169">
        <v>37425</v>
      </c>
      <c r="E14" s="170"/>
      <c r="F14" s="171">
        <v>39619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4.17</v>
      </c>
      <c r="C19" s="180">
        <f>ROUND(VALUE(SUBSTITUTE(実質収支比率等に係る経年分析!G$48,"▲","-")),2)</f>
        <v>4.7699999999999996</v>
      </c>
      <c r="D19" s="180">
        <f>ROUND(VALUE(SUBSTITUTE(実質収支比率等に係る経年分析!H$48,"▲","-")),2)</f>
        <v>4.5599999999999996</v>
      </c>
      <c r="E19" s="180">
        <f>ROUND(VALUE(SUBSTITUTE(実質収支比率等に係る経年分析!I$48,"▲","-")),2)</f>
        <v>4.2300000000000004</v>
      </c>
      <c r="F19" s="180">
        <f>ROUND(VALUE(SUBSTITUTE(実質収支比率等に係る経年分析!J$48,"▲","-")),2)</f>
        <v>5.58</v>
      </c>
    </row>
    <row r="20" spans="1:11" x14ac:dyDescent="0.15">
      <c r="A20" s="180" t="s">
        <v>55</v>
      </c>
      <c r="B20" s="180">
        <f>ROUND(VALUE(SUBSTITUTE(実質収支比率等に係る経年分析!F$47,"▲","-")),2)</f>
        <v>36.14</v>
      </c>
      <c r="C20" s="180">
        <f>ROUND(VALUE(SUBSTITUTE(実質収支比率等に係る経年分析!G$47,"▲","-")),2)</f>
        <v>35.020000000000003</v>
      </c>
      <c r="D20" s="180">
        <f>ROUND(VALUE(SUBSTITUTE(実質収支比率等に係る経年分析!H$47,"▲","-")),2)</f>
        <v>38.6</v>
      </c>
      <c r="E20" s="180">
        <f>ROUND(VALUE(SUBSTITUTE(実質収支比率等に係る経年分析!I$47,"▲","-")),2)</f>
        <v>34.58</v>
      </c>
      <c r="F20" s="180">
        <f>ROUND(VALUE(SUBSTITUTE(実質収支比率等に係る経年分析!J$47,"▲","-")),2)</f>
        <v>29.63</v>
      </c>
    </row>
    <row r="21" spans="1:11" x14ac:dyDescent="0.15">
      <c r="A21" s="180" t="s">
        <v>56</v>
      </c>
      <c r="B21" s="180">
        <f>IF(ISNUMBER(VALUE(SUBSTITUTE(実質収支比率等に係る経年分析!F$49,"▲","-"))),ROUND(VALUE(SUBSTITUTE(実質収支比率等に係る経年分析!F$49,"▲","-")),2),NA())</f>
        <v>-1.03</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3.31</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-2.74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能代市簡易水道事業特別会計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能代市農業集落排水事業特別会計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能代市浄化槽整備事業特別会計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能代市国民健康保険特別会計（事業勘定）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能代市介護保険特別会計（保険事業勘定）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15">
      <c r="A34" s="181" t="str">
        <f>IF(連結実質赤字比率に係る赤字・黒字の構成分析!C$36="",NA(),連結実質赤字比率に係る赤字・黒字の構成分析!C$36)</f>
        <v>能代市水道事業会計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v>
      </c>
    </row>
    <row r="35" spans="1:16" x14ac:dyDescent="0.15">
      <c r="A35" s="181" t="str">
        <f>IF(連結実質赤字比率に係る赤字・黒字の構成分析!C$35="",NA(),連結実質赤字比率に係る赤字・黒字の構成分析!C$35)</f>
        <v>能代市下水道事業会計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4.2300000000000004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2602</v>
      </c>
      <c r="E42" s="182"/>
      <c r="F42" s="182"/>
      <c r="G42" s="182">
        <f>'実質公債費比率（分子）の構造'!L$52</f>
        <v>2682</v>
      </c>
      <c r="H42" s="182"/>
      <c r="I42" s="182"/>
      <c r="J42" s="182">
        <f>'実質公債費比率（分子）の構造'!M$52</f>
        <v>2808</v>
      </c>
      <c r="K42" s="182"/>
      <c r="L42" s="182"/>
      <c r="M42" s="182">
        <f>'実質公債費比率（分子）の構造'!N$52</f>
        <v>2961</v>
      </c>
      <c r="N42" s="182"/>
      <c r="O42" s="182"/>
      <c r="P42" s="182">
        <f>'実質公債費比率（分子）の構造'!O$52</f>
        <v>3011</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24</v>
      </c>
      <c r="C45" s="182"/>
      <c r="D45" s="182"/>
      <c r="E45" s="182">
        <f>'実質公債費比率（分子）の構造'!L$49</f>
        <v>16</v>
      </c>
      <c r="F45" s="182"/>
      <c r="G45" s="182"/>
      <c r="H45" s="182">
        <f>'実質公債費比率（分子）の構造'!M$49</f>
        <v>15</v>
      </c>
      <c r="I45" s="182"/>
      <c r="J45" s="182"/>
      <c r="K45" s="182">
        <f>'実質公債費比率（分子）の構造'!N$49</f>
        <v>14</v>
      </c>
      <c r="L45" s="182"/>
      <c r="M45" s="182"/>
      <c r="N45" s="182">
        <f>'実質公債費比率（分子）の構造'!O$49</f>
        <v>2</v>
      </c>
      <c r="O45" s="182"/>
      <c r="P45" s="182"/>
    </row>
    <row r="46" spans="1:16" x14ac:dyDescent="0.15">
      <c r="A46" s="182" t="s">
        <v>66</v>
      </c>
      <c r="B46" s="182">
        <f>'実質公債費比率（分子）の構造'!K$48</f>
        <v>580</v>
      </c>
      <c r="C46" s="182"/>
      <c r="D46" s="182"/>
      <c r="E46" s="182">
        <f>'実質公債費比率（分子）の構造'!L$48</f>
        <v>585</v>
      </c>
      <c r="F46" s="182"/>
      <c r="G46" s="182"/>
      <c r="H46" s="182">
        <f>'実質公債費比率（分子）の構造'!M$48</f>
        <v>593</v>
      </c>
      <c r="I46" s="182"/>
      <c r="J46" s="182"/>
      <c r="K46" s="182">
        <f>'実質公債費比率（分子）の構造'!N$48</f>
        <v>620</v>
      </c>
      <c r="L46" s="182"/>
      <c r="M46" s="182"/>
      <c r="N46" s="182">
        <f>'実質公債費比率（分子）の構造'!O$48</f>
        <v>667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2796</v>
      </c>
      <c r="C49" s="182"/>
      <c r="D49" s="182"/>
      <c r="E49" s="182">
        <f>'実質公債費比率（分子）の構造'!L$45</f>
        <v>2926</v>
      </c>
      <c r="F49" s="182"/>
      <c r="G49" s="182"/>
      <c r="H49" s="182">
        <f>'実質公債費比率（分子）の構造'!M$45</f>
        <v>3096</v>
      </c>
      <c r="I49" s="182"/>
      <c r="J49" s="182"/>
      <c r="K49" s="182">
        <f>'実質公債費比率（分子）の構造'!N$45</f>
        <v>3310</v>
      </c>
      <c r="L49" s="182"/>
      <c r="M49" s="182"/>
      <c r="N49" s="182">
        <f>'実質公債費比率（分子）の構造'!O$45</f>
        <v>3360</v>
      </c>
      <c r="O49" s="182"/>
      <c r="P49" s="182"/>
    </row>
    <row r="50" spans="1:16" x14ac:dyDescent="0.15">
      <c r="A50" s="182" t="s">
        <v>70</v>
      </c>
      <c r="B50" s="182" t="e">
        <f>NA()</f>
        <v>#N/A</v>
      </c>
      <c r="C50" s="182">
        <f>IF(ISNUMBER('実質公債費比率（分子）の構造'!K$53),'実質公債費比率（分子）の構造'!K$53,NA())</f>
        <v>798</v>
      </c>
      <c r="D50" s="182" t="e">
        <f>NA()</f>
        <v>#N/A</v>
      </c>
      <c r="E50" s="182" t="e">
        <f>NA()</f>
        <v>#N/A</v>
      </c>
      <c r="F50" s="182">
        <f>IF(ISNUMBER('実質公債費比率（分子）の構造'!L$53),'実質公債費比率（分子）の構造'!L$53,NA())</f>
        <v>845</v>
      </c>
      <c r="G50" s="182" t="e">
        <f>NA()</f>
        <v>#N/A</v>
      </c>
      <c r="H50" s="182" t="e">
        <f>NA()</f>
        <v>#N/A</v>
      </c>
      <c r="I50" s="182">
        <f>IF(ISNUMBER('実質公債費比率（分子）の構造'!M$53),'実質公債費比率（分子）の構造'!M$53,NA())</f>
        <v>896</v>
      </c>
      <c r="J50" s="182" t="e">
        <f>NA()</f>
        <v>#N/A</v>
      </c>
      <c r="K50" s="182" t="e">
        <f>NA()</f>
        <v>#N/A</v>
      </c>
      <c r="L50" s="182">
        <f>IF(ISNUMBER('実質公債費比率（分子）の構造'!N$53),'実質公債費比率（分子）の構造'!N$53,NA())</f>
        <v>983</v>
      </c>
      <c r="M50" s="182" t="e">
        <f>NA()</f>
        <v>#N/A</v>
      </c>
      <c r="N50" s="182" t="e">
        <f>NA()</f>
        <v>#N/A</v>
      </c>
      <c r="O50" s="182">
        <f>IF(ISNUMBER('実質公債費比率（分子）の構造'!O$53),'実質公債費比率（分子）の構造'!O$53,NA())</f>
        <v>1018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29896</v>
      </c>
      <c r="E56" s="181"/>
      <c r="F56" s="181"/>
      <c r="G56" s="181">
        <f>'将来負担比率（分子）の構造'!J$52</f>
        <v>29920</v>
      </c>
      <c r="H56" s="181"/>
      <c r="I56" s="181"/>
      <c r="J56" s="181">
        <f>'将来負担比率（分子）の構造'!K$52</f>
        <v>30490</v>
      </c>
      <c r="K56" s="181"/>
      <c r="L56" s="181"/>
      <c r="M56" s="181">
        <f>'将来負担比率（分子）の構造'!L$52</f>
        <v>30593</v>
      </c>
      <c r="N56" s="181"/>
      <c r="O56" s="181"/>
      <c r="P56" s="181">
        <f>'将来負担比率（分子）の構造'!M$52</f>
        <v>30147</v>
      </c>
    </row>
    <row r="57" spans="1:16" x14ac:dyDescent="0.15">
      <c r="A57" s="181" t="s">
        <v>42</v>
      </c>
      <c r="B57" s="181"/>
      <c r="C57" s="181"/>
      <c r="D57" s="181">
        <f>'将来負担比率（分子）の構造'!I$51</f>
        <v>2345</v>
      </c>
      <c r="E57" s="181"/>
      <c r="F57" s="181"/>
      <c r="G57" s="181">
        <f>'将来負担比率（分子）の構造'!J$51</f>
        <v>2325</v>
      </c>
      <c r="H57" s="181"/>
      <c r="I57" s="181"/>
      <c r="J57" s="181">
        <f>'将来負担比率（分子）の構造'!K$51</f>
        <v>2298</v>
      </c>
      <c r="K57" s="181"/>
      <c r="L57" s="181"/>
      <c r="M57" s="181">
        <f>'将来負担比率（分子）の構造'!L$51</f>
        <v>1843</v>
      </c>
      <c r="N57" s="181"/>
      <c r="O57" s="181"/>
      <c r="P57" s="181">
        <f>'将来負担比率（分子）の構造'!M$51</f>
        <v>1440</v>
      </c>
    </row>
    <row r="58" spans="1:16" x14ac:dyDescent="0.15">
      <c r="A58" s="181" t="s">
        <v>41</v>
      </c>
      <c r="B58" s="181"/>
      <c r="C58" s="181"/>
      <c r="D58" s="181">
        <f>'将来負担比率（分子）の構造'!I$50</f>
        <v>9670</v>
      </c>
      <c r="E58" s="181"/>
      <c r="F58" s="181"/>
      <c r="G58" s="181">
        <f>'将来負担比率（分子）の構造'!J$50</f>
        <v>9403</v>
      </c>
      <c r="H58" s="181"/>
      <c r="I58" s="181"/>
      <c r="J58" s="181">
        <f>'将来負担比率（分子）の構造'!K$50</f>
        <v>10552</v>
      </c>
      <c r="K58" s="181"/>
      <c r="L58" s="181"/>
      <c r="M58" s="181">
        <f>'将来負担比率（分子）の構造'!L$50</f>
        <v>10179</v>
      </c>
      <c r="N58" s="181"/>
      <c r="O58" s="181"/>
      <c r="P58" s="181">
        <f>'将来負担比率（分子）の構造'!M$50</f>
        <v>9466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2764</v>
      </c>
      <c r="C62" s="181"/>
      <c r="D62" s="181"/>
      <c r="E62" s="181">
        <f>'将来負担比率（分子）の構造'!J$45</f>
        <v>2875</v>
      </c>
      <c r="F62" s="181"/>
      <c r="G62" s="181"/>
      <c r="H62" s="181">
        <f>'将来負担比率（分子）の構造'!K$45</f>
        <v>2897</v>
      </c>
      <c r="I62" s="181"/>
      <c r="J62" s="181"/>
      <c r="K62" s="181">
        <f>'将来負担比率（分子）の構造'!L$45</f>
        <v>2890</v>
      </c>
      <c r="L62" s="181"/>
      <c r="M62" s="181"/>
      <c r="N62" s="181">
        <f>'将来負担比率（分子）の構造'!M$45</f>
        <v>2945</v>
      </c>
      <c r="O62" s="181"/>
      <c r="P62" s="181"/>
    </row>
    <row r="63" spans="1:16" x14ac:dyDescent="0.15">
      <c r="A63" s="181" t="s">
        <v>34</v>
      </c>
      <c r="B63" s="181">
        <f>'将来負担比率（分子）の構造'!I$44</f>
        <v>55</v>
      </c>
      <c r="C63" s="181"/>
      <c r="D63" s="181"/>
      <c r="E63" s="181">
        <f>'将来負担比率（分子）の構造'!J$44</f>
        <v>38</v>
      </c>
      <c r="F63" s="181"/>
      <c r="G63" s="181"/>
      <c r="H63" s="181">
        <f>'将来負担比率（分子）の構造'!K$44</f>
        <v>21</v>
      </c>
      <c r="I63" s="181"/>
      <c r="J63" s="181"/>
      <c r="K63" s="181">
        <f>'将来負担比率（分子）の構造'!L$44</f>
        <v>7</v>
      </c>
      <c r="L63" s="181"/>
      <c r="M63" s="181"/>
      <c r="N63" s="181">
        <f>'将来負担比率（分子）の構造'!M$44</f>
        <v>5</v>
      </c>
      <c r="O63" s="181"/>
      <c r="P63" s="181"/>
    </row>
    <row r="64" spans="1:16" x14ac:dyDescent="0.15">
      <c r="A64" s="181" t="s">
        <v>33</v>
      </c>
      <c r="B64" s="181">
        <f>'将来負担比率（分子）の構造'!I$43</f>
        <v>10404</v>
      </c>
      <c r="C64" s="181"/>
      <c r="D64" s="181"/>
      <c r="E64" s="181">
        <f>'将来負担比率（分子）の構造'!J$43</f>
        <v>10313</v>
      </c>
      <c r="F64" s="181"/>
      <c r="G64" s="181"/>
      <c r="H64" s="181">
        <f>'将来負担比率（分子）の構造'!K$43</f>
        <v>9878</v>
      </c>
      <c r="I64" s="181"/>
      <c r="J64" s="181"/>
      <c r="K64" s="181">
        <f>'将来負担比率（分子）の構造'!L$43</f>
        <v>10119</v>
      </c>
      <c r="L64" s="181"/>
      <c r="M64" s="181"/>
      <c r="N64" s="181">
        <f>'将来負担比率（分子）の構造'!M$43</f>
        <v>10666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32269</v>
      </c>
      <c r="C66" s="181"/>
      <c r="D66" s="181"/>
      <c r="E66" s="181">
        <f>'将来負担比率（分子）の構造'!J$41</f>
        <v>33197</v>
      </c>
      <c r="F66" s="181"/>
      <c r="G66" s="181"/>
      <c r="H66" s="181">
        <f>'将来負担比率（分子）の構造'!K$41</f>
        <v>32987</v>
      </c>
      <c r="I66" s="181"/>
      <c r="J66" s="181"/>
      <c r="K66" s="181">
        <f>'将来負担比率（分子）の構造'!L$41</f>
        <v>32415</v>
      </c>
      <c r="L66" s="181"/>
      <c r="M66" s="181"/>
      <c r="N66" s="181">
        <f>'将来負担比率（分子）の構造'!M$41</f>
        <v>31783</v>
      </c>
      <c r="O66" s="181"/>
      <c r="P66" s="181"/>
    </row>
    <row r="67" spans="1:16" x14ac:dyDescent="0.15">
      <c r="A67" s="181" t="s">
        <v>74</v>
      </c>
      <c r="B67" s="181" t="e">
        <f>NA()</f>
        <v>#N/A</v>
      </c>
      <c r="C67" s="181">
        <f>IF(ISNUMBER('将来負担比率（分子）の構造'!I$53), IF('将来負担比率（分子）の構造'!I$53 &lt; 0, 0, '将来負担比率（分子）の構造'!I$53), NA())</f>
        <v>3581</v>
      </c>
      <c r="D67" s="181" t="e">
        <f>NA()</f>
        <v>#N/A</v>
      </c>
      <c r="E67" s="181" t="e">
        <f>NA()</f>
        <v>#N/A</v>
      </c>
      <c r="F67" s="181">
        <f>IF(ISNUMBER('将来負担比率（分子）の構造'!J$53), IF('将来負担比率（分子）の構造'!J$53 &lt; 0, 0, '将来負担比率（分子）の構造'!J$53), NA())</f>
        <v>4775</v>
      </c>
      <c r="G67" s="181" t="e">
        <f>NA()</f>
        <v>#N/A</v>
      </c>
      <c r="H67" s="181" t="e">
        <f>NA()</f>
        <v>#N/A</v>
      </c>
      <c r="I67" s="181">
        <f>IF(ISNUMBER('将来負担比率（分子）の構造'!K$53), IF('将来負担比率（分子）の構造'!K$53 &lt; 0, 0, '将来負担比率（分子）の構造'!K$53), NA())</f>
        <v>2444</v>
      </c>
      <c r="J67" s="181" t="e">
        <f>NA()</f>
        <v>#N/A</v>
      </c>
      <c r="K67" s="181" t="e">
        <f>NA()</f>
        <v>#N/A</v>
      </c>
      <c r="L67" s="181">
        <f>IF(ISNUMBER('将来負担比率（分子）の構造'!L$53), IF('将来負担比率（分子）の構造'!L$53 &lt; 0, 0, '将来負担比率（分子）の構造'!L$53), NA())</f>
        <v>2815</v>
      </c>
      <c r="M67" s="181" t="e">
        <f>NA()</f>
        <v>#N/A</v>
      </c>
      <c r="N67" s="181" t="e">
        <f>NA()</f>
        <v>#N/A</v>
      </c>
      <c r="O67" s="181">
        <f>IF(ISNUMBER('将来負担比率（分子）の構造'!M$53), IF('将来負担比率（分子）の構造'!M$53 &lt; 0, 0, '将来負担比率（分子）の構造'!M$53), NA())</f>
        <v>4346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5988</v>
      </c>
      <c r="C72" s="185">
        <f>基金残高に係る経年分析!G55</f>
        <v>5412</v>
      </c>
      <c r="D72" s="185">
        <f>基金残高に係る経年分析!H55</f>
        <v>4742</v>
      </c>
    </row>
    <row r="73" spans="1:16" x14ac:dyDescent="0.15">
      <c r="A73" s="184" t="s">
        <v>77</v>
      </c>
      <c r="B73" s="185">
        <f>基金残高に係る経年分析!F56</f>
        <v>2381</v>
      </c>
      <c r="C73" s="185">
        <f>基金残高に係る経年分析!G56</f>
        <v>2264</v>
      </c>
      <c r="D73" s="185">
        <f>基金残高に係る経年分析!H56</f>
        <v>2109</v>
      </c>
    </row>
    <row r="74" spans="1:16" x14ac:dyDescent="0.15">
      <c r="A74" s="184" t="s">
        <v>78</v>
      </c>
      <c r="B74" s="185">
        <f>基金残高に係る経年分析!F57</f>
        <v>2623</v>
      </c>
      <c r="C74" s="185">
        <f>基金残高に係る経年分析!G57</f>
        <v>2586</v>
      </c>
      <c r="D74" s="185">
        <f>基金残高に係る経年分析!H57</f>
        <v>2707</v>
      </c>
    </row>
  </sheetData>
  <sheetProtection algorithmName="SHA-512" hashValue="70ZybUOIvWhReWV5dEpZt5LdhVLf5DoBBh50V7yGjx3LfcTyOJM9PAO25APcQHW2TFVy16q30SgqiWs8DBLUqg==" saltValue="uwixYocNnc4GIVFjZqWa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6131218</v>
      </c>
      <c r="S5" s="736"/>
      <c r="T5" s="736"/>
      <c r="U5" s="736"/>
      <c r="V5" s="736"/>
      <c r="W5" s="736"/>
      <c r="X5" s="736"/>
      <c r="Y5" s="779"/>
      <c r="Z5" s="797">
        <v>17.2</v>
      </c>
      <c r="AA5" s="797"/>
      <c r="AB5" s="797"/>
      <c r="AC5" s="797"/>
      <c r="AD5" s="798">
        <v>6131218</v>
      </c>
      <c r="AE5" s="798"/>
      <c r="AF5" s="798"/>
      <c r="AG5" s="798"/>
      <c r="AH5" s="798"/>
      <c r="AI5" s="798"/>
      <c r="AJ5" s="798"/>
      <c r="AK5" s="798"/>
      <c r="AL5" s="780">
        <v>39.9</v>
      </c>
      <c r="AM5" s="751"/>
      <c r="AN5" s="751"/>
      <c r="AO5" s="781"/>
      <c r="AP5" s="746" t="s">
        <v>228</v>
      </c>
      <c r="AQ5" s="747"/>
      <c r="AR5" s="747"/>
      <c r="AS5" s="747"/>
      <c r="AT5" s="747"/>
      <c r="AU5" s="747"/>
      <c r="AV5" s="747"/>
      <c r="AW5" s="747"/>
      <c r="AX5" s="747"/>
      <c r="AY5" s="747"/>
      <c r="AZ5" s="747"/>
      <c r="BA5" s="747"/>
      <c r="BB5" s="747"/>
      <c r="BC5" s="747"/>
      <c r="BD5" s="747"/>
      <c r="BE5" s="747"/>
      <c r="BF5" s="748"/>
      <c r="BG5" s="680">
        <v>6130341</v>
      </c>
      <c r="BH5" s="681"/>
      <c r="BI5" s="681"/>
      <c r="BJ5" s="681"/>
      <c r="BK5" s="681"/>
      <c r="BL5" s="681"/>
      <c r="BM5" s="681"/>
      <c r="BN5" s="682"/>
      <c r="BO5" s="713">
        <v>100</v>
      </c>
      <c r="BP5" s="713"/>
      <c r="BQ5" s="713"/>
      <c r="BR5" s="713"/>
      <c r="BS5" s="714">
        <v>61742</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319067</v>
      </c>
      <c r="S6" s="681"/>
      <c r="T6" s="681"/>
      <c r="U6" s="681"/>
      <c r="V6" s="681"/>
      <c r="W6" s="681"/>
      <c r="X6" s="681"/>
      <c r="Y6" s="682"/>
      <c r="Z6" s="713">
        <v>0.9</v>
      </c>
      <c r="AA6" s="713"/>
      <c r="AB6" s="713"/>
      <c r="AC6" s="713"/>
      <c r="AD6" s="714">
        <v>319067</v>
      </c>
      <c r="AE6" s="714"/>
      <c r="AF6" s="714"/>
      <c r="AG6" s="714"/>
      <c r="AH6" s="714"/>
      <c r="AI6" s="714"/>
      <c r="AJ6" s="714"/>
      <c r="AK6" s="714"/>
      <c r="AL6" s="683">
        <v>2.1</v>
      </c>
      <c r="AM6" s="684"/>
      <c r="AN6" s="684"/>
      <c r="AO6" s="715"/>
      <c r="AP6" s="677" t="s">
        <v>233</v>
      </c>
      <c r="AQ6" s="678"/>
      <c r="AR6" s="678"/>
      <c r="AS6" s="678"/>
      <c r="AT6" s="678"/>
      <c r="AU6" s="678"/>
      <c r="AV6" s="678"/>
      <c r="AW6" s="678"/>
      <c r="AX6" s="678"/>
      <c r="AY6" s="678"/>
      <c r="AZ6" s="678"/>
      <c r="BA6" s="678"/>
      <c r="BB6" s="678"/>
      <c r="BC6" s="678"/>
      <c r="BD6" s="678"/>
      <c r="BE6" s="678"/>
      <c r="BF6" s="679"/>
      <c r="BG6" s="680">
        <v>6130341</v>
      </c>
      <c r="BH6" s="681"/>
      <c r="BI6" s="681"/>
      <c r="BJ6" s="681"/>
      <c r="BK6" s="681"/>
      <c r="BL6" s="681"/>
      <c r="BM6" s="681"/>
      <c r="BN6" s="682"/>
      <c r="BO6" s="713">
        <v>100</v>
      </c>
      <c r="BP6" s="713"/>
      <c r="BQ6" s="713"/>
      <c r="BR6" s="713"/>
      <c r="BS6" s="714">
        <v>61742</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189224</v>
      </c>
      <c r="CS6" s="681"/>
      <c r="CT6" s="681"/>
      <c r="CU6" s="681"/>
      <c r="CV6" s="681"/>
      <c r="CW6" s="681"/>
      <c r="CX6" s="681"/>
      <c r="CY6" s="682"/>
      <c r="CZ6" s="780">
        <v>0.5</v>
      </c>
      <c r="DA6" s="751"/>
      <c r="DB6" s="751"/>
      <c r="DC6" s="783"/>
      <c r="DD6" s="686" t="s">
        <v>138</v>
      </c>
      <c r="DE6" s="681"/>
      <c r="DF6" s="681"/>
      <c r="DG6" s="681"/>
      <c r="DH6" s="681"/>
      <c r="DI6" s="681"/>
      <c r="DJ6" s="681"/>
      <c r="DK6" s="681"/>
      <c r="DL6" s="681"/>
      <c r="DM6" s="681"/>
      <c r="DN6" s="681"/>
      <c r="DO6" s="681"/>
      <c r="DP6" s="682"/>
      <c r="DQ6" s="686">
        <v>189208</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4123</v>
      </c>
      <c r="S7" s="681"/>
      <c r="T7" s="681"/>
      <c r="U7" s="681"/>
      <c r="V7" s="681"/>
      <c r="W7" s="681"/>
      <c r="X7" s="681"/>
      <c r="Y7" s="682"/>
      <c r="Z7" s="713">
        <v>0</v>
      </c>
      <c r="AA7" s="713"/>
      <c r="AB7" s="713"/>
      <c r="AC7" s="713"/>
      <c r="AD7" s="714">
        <v>4123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2361629</v>
      </c>
      <c r="BH7" s="681"/>
      <c r="BI7" s="681"/>
      <c r="BJ7" s="681"/>
      <c r="BK7" s="681"/>
      <c r="BL7" s="681"/>
      <c r="BM7" s="681"/>
      <c r="BN7" s="682"/>
      <c r="BO7" s="713">
        <v>38.5</v>
      </c>
      <c r="BP7" s="713"/>
      <c r="BQ7" s="713"/>
      <c r="BR7" s="713"/>
      <c r="BS7" s="714">
        <v>61742</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8098658</v>
      </c>
      <c r="CS7" s="681"/>
      <c r="CT7" s="681"/>
      <c r="CU7" s="681"/>
      <c r="CV7" s="681"/>
      <c r="CW7" s="681"/>
      <c r="CX7" s="681"/>
      <c r="CY7" s="682"/>
      <c r="CZ7" s="713">
        <v>23.3</v>
      </c>
      <c r="DA7" s="713"/>
      <c r="DB7" s="713"/>
      <c r="DC7" s="713"/>
      <c r="DD7" s="686">
        <v>39606</v>
      </c>
      <c r="DE7" s="681"/>
      <c r="DF7" s="681"/>
      <c r="DG7" s="681"/>
      <c r="DH7" s="681"/>
      <c r="DI7" s="681"/>
      <c r="DJ7" s="681"/>
      <c r="DK7" s="681"/>
      <c r="DL7" s="681"/>
      <c r="DM7" s="681"/>
      <c r="DN7" s="681"/>
      <c r="DO7" s="681"/>
      <c r="DP7" s="682"/>
      <c r="DQ7" s="686">
        <v>2349152</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9883</v>
      </c>
      <c r="S8" s="681"/>
      <c r="T8" s="681"/>
      <c r="U8" s="681"/>
      <c r="V8" s="681"/>
      <c r="W8" s="681"/>
      <c r="X8" s="681"/>
      <c r="Y8" s="682"/>
      <c r="Z8" s="713">
        <v>0</v>
      </c>
      <c r="AA8" s="713"/>
      <c r="AB8" s="713"/>
      <c r="AC8" s="713"/>
      <c r="AD8" s="714">
        <v>9883</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85706</v>
      </c>
      <c r="BH8" s="681"/>
      <c r="BI8" s="681"/>
      <c r="BJ8" s="681"/>
      <c r="BK8" s="681"/>
      <c r="BL8" s="681"/>
      <c r="BM8" s="681"/>
      <c r="BN8" s="682"/>
      <c r="BO8" s="713">
        <v>1.4</v>
      </c>
      <c r="BP8" s="713"/>
      <c r="BQ8" s="713"/>
      <c r="BR8" s="713"/>
      <c r="BS8" s="686" t="s">
        <v>138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10024596</v>
      </c>
      <c r="CS8" s="681"/>
      <c r="CT8" s="681"/>
      <c r="CU8" s="681"/>
      <c r="CV8" s="681"/>
      <c r="CW8" s="681"/>
      <c r="CX8" s="681"/>
      <c r="CY8" s="682"/>
      <c r="CZ8" s="713">
        <v>28.9</v>
      </c>
      <c r="DA8" s="713"/>
      <c r="DB8" s="713"/>
      <c r="DC8" s="713"/>
      <c r="DD8" s="686">
        <v>158268</v>
      </c>
      <c r="DE8" s="681"/>
      <c r="DF8" s="681"/>
      <c r="DG8" s="681"/>
      <c r="DH8" s="681"/>
      <c r="DI8" s="681"/>
      <c r="DJ8" s="681"/>
      <c r="DK8" s="681"/>
      <c r="DL8" s="681"/>
      <c r="DM8" s="681"/>
      <c r="DN8" s="681"/>
      <c r="DO8" s="681"/>
      <c r="DP8" s="682"/>
      <c r="DQ8" s="686">
        <v>5148353</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13328</v>
      </c>
      <c r="S9" s="681"/>
      <c r="T9" s="681"/>
      <c r="U9" s="681"/>
      <c r="V9" s="681"/>
      <c r="W9" s="681"/>
      <c r="X9" s="681"/>
      <c r="Y9" s="682"/>
      <c r="Z9" s="713">
        <v>0</v>
      </c>
      <c r="AA9" s="713"/>
      <c r="AB9" s="713"/>
      <c r="AC9" s="713"/>
      <c r="AD9" s="714">
        <v>13328</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1867030</v>
      </c>
      <c r="BH9" s="681"/>
      <c r="BI9" s="681"/>
      <c r="BJ9" s="681"/>
      <c r="BK9" s="681"/>
      <c r="BL9" s="681"/>
      <c r="BM9" s="681"/>
      <c r="BN9" s="682"/>
      <c r="BO9" s="713">
        <v>30.5</v>
      </c>
      <c r="BP9" s="713"/>
      <c r="BQ9" s="713"/>
      <c r="BR9" s="713"/>
      <c r="BS9" s="686" t="s">
        <v>138</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1869186</v>
      </c>
      <c r="CS9" s="681"/>
      <c r="CT9" s="681"/>
      <c r="CU9" s="681"/>
      <c r="CV9" s="681"/>
      <c r="CW9" s="681"/>
      <c r="CX9" s="681"/>
      <c r="CY9" s="682"/>
      <c r="CZ9" s="713">
        <v>5.4</v>
      </c>
      <c r="DA9" s="713"/>
      <c r="DB9" s="713"/>
      <c r="DC9" s="713"/>
      <c r="DD9" s="686">
        <v>53050</v>
      </c>
      <c r="DE9" s="681"/>
      <c r="DF9" s="681"/>
      <c r="DG9" s="681"/>
      <c r="DH9" s="681"/>
      <c r="DI9" s="681"/>
      <c r="DJ9" s="681"/>
      <c r="DK9" s="681"/>
      <c r="DL9" s="681"/>
      <c r="DM9" s="681"/>
      <c r="DN9" s="681"/>
      <c r="DO9" s="681"/>
      <c r="DP9" s="682"/>
      <c r="DQ9" s="686">
        <v>1562993</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138</v>
      </c>
      <c r="AA10" s="713"/>
      <c r="AB10" s="713"/>
      <c r="AC10" s="713"/>
      <c r="AD10" s="714" t="s">
        <v>138</v>
      </c>
      <c r="AE10" s="714"/>
      <c r="AF10" s="714"/>
      <c r="AG10" s="714"/>
      <c r="AH10" s="714"/>
      <c r="AI10" s="714"/>
      <c r="AJ10" s="714"/>
      <c r="AK10" s="714"/>
      <c r="AL10" s="683" t="s">
        <v>138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186145</v>
      </c>
      <c r="BH10" s="681"/>
      <c r="BI10" s="681"/>
      <c r="BJ10" s="681"/>
      <c r="BK10" s="681"/>
      <c r="BL10" s="681"/>
      <c r="BM10" s="681"/>
      <c r="BN10" s="682"/>
      <c r="BO10" s="713">
        <v>3</v>
      </c>
      <c r="BP10" s="713"/>
      <c r="BQ10" s="713"/>
      <c r="BR10" s="713"/>
      <c r="BS10" s="686">
        <v>30761</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37008</v>
      </c>
      <c r="CS10" s="681"/>
      <c r="CT10" s="681"/>
      <c r="CU10" s="681"/>
      <c r="CV10" s="681"/>
      <c r="CW10" s="681"/>
      <c r="CX10" s="681"/>
      <c r="CY10" s="682"/>
      <c r="CZ10" s="713">
        <v>0.1</v>
      </c>
      <c r="DA10" s="713"/>
      <c r="DB10" s="713"/>
      <c r="DC10" s="713"/>
      <c r="DD10" s="686">
        <v>5809</v>
      </c>
      <c r="DE10" s="681"/>
      <c r="DF10" s="681"/>
      <c r="DG10" s="681"/>
      <c r="DH10" s="681"/>
      <c r="DI10" s="681"/>
      <c r="DJ10" s="681"/>
      <c r="DK10" s="681"/>
      <c r="DL10" s="681"/>
      <c r="DM10" s="681"/>
      <c r="DN10" s="681"/>
      <c r="DO10" s="681"/>
      <c r="DP10" s="682"/>
      <c r="DQ10" s="686">
        <v>28208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1226331</v>
      </c>
      <c r="S11" s="681"/>
      <c r="T11" s="681"/>
      <c r="U11" s="681"/>
      <c r="V11" s="681"/>
      <c r="W11" s="681"/>
      <c r="X11" s="681"/>
      <c r="Y11" s="682"/>
      <c r="Z11" s="683">
        <v>3.4</v>
      </c>
      <c r="AA11" s="684"/>
      <c r="AB11" s="684"/>
      <c r="AC11" s="685"/>
      <c r="AD11" s="686">
        <v>1226331</v>
      </c>
      <c r="AE11" s="681"/>
      <c r="AF11" s="681"/>
      <c r="AG11" s="681"/>
      <c r="AH11" s="681"/>
      <c r="AI11" s="681"/>
      <c r="AJ11" s="681"/>
      <c r="AK11" s="682"/>
      <c r="AL11" s="683">
        <v>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222748</v>
      </c>
      <c r="BH11" s="681"/>
      <c r="BI11" s="681"/>
      <c r="BJ11" s="681"/>
      <c r="BK11" s="681"/>
      <c r="BL11" s="681"/>
      <c r="BM11" s="681"/>
      <c r="BN11" s="682"/>
      <c r="BO11" s="713">
        <v>3.6</v>
      </c>
      <c r="BP11" s="713"/>
      <c r="BQ11" s="713"/>
      <c r="BR11" s="713"/>
      <c r="BS11" s="686">
        <v>30981</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1502687</v>
      </c>
      <c r="CS11" s="681"/>
      <c r="CT11" s="681"/>
      <c r="CU11" s="681"/>
      <c r="CV11" s="681"/>
      <c r="CW11" s="681"/>
      <c r="CX11" s="681"/>
      <c r="CY11" s="682"/>
      <c r="CZ11" s="713">
        <v>4.3</v>
      </c>
      <c r="DA11" s="713"/>
      <c r="DB11" s="713"/>
      <c r="DC11" s="713"/>
      <c r="DD11" s="686">
        <v>721532</v>
      </c>
      <c r="DE11" s="681"/>
      <c r="DF11" s="681"/>
      <c r="DG11" s="681"/>
      <c r="DH11" s="681"/>
      <c r="DI11" s="681"/>
      <c r="DJ11" s="681"/>
      <c r="DK11" s="681"/>
      <c r="DL11" s="681"/>
      <c r="DM11" s="681"/>
      <c r="DN11" s="681"/>
      <c r="DO11" s="681"/>
      <c r="DP11" s="682"/>
      <c r="DQ11" s="686">
        <v>590229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138</v>
      </c>
      <c r="S12" s="681"/>
      <c r="T12" s="681"/>
      <c r="U12" s="681"/>
      <c r="V12" s="681"/>
      <c r="W12" s="681"/>
      <c r="X12" s="681"/>
      <c r="Y12" s="682"/>
      <c r="Z12" s="713" t="s">
        <v>138</v>
      </c>
      <c r="AA12" s="713"/>
      <c r="AB12" s="713"/>
      <c r="AC12" s="713"/>
      <c r="AD12" s="714" t="s">
        <v>138</v>
      </c>
      <c r="AE12" s="714"/>
      <c r="AF12" s="714"/>
      <c r="AG12" s="714"/>
      <c r="AH12" s="714"/>
      <c r="AI12" s="714"/>
      <c r="AJ12" s="714"/>
      <c r="AK12" s="714"/>
      <c r="AL12" s="683" t="s">
        <v>138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3161718</v>
      </c>
      <c r="BH12" s="681"/>
      <c r="BI12" s="681"/>
      <c r="BJ12" s="681"/>
      <c r="BK12" s="681"/>
      <c r="BL12" s="681"/>
      <c r="BM12" s="681"/>
      <c r="BN12" s="682"/>
      <c r="BO12" s="713">
        <v>51.6</v>
      </c>
      <c r="BP12" s="713"/>
      <c r="BQ12" s="713"/>
      <c r="BR12" s="713"/>
      <c r="BS12" s="686" t="s">
        <v>138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2123083</v>
      </c>
      <c r="CS12" s="681"/>
      <c r="CT12" s="681"/>
      <c r="CU12" s="681"/>
      <c r="CV12" s="681"/>
      <c r="CW12" s="681"/>
      <c r="CX12" s="681"/>
      <c r="CY12" s="682"/>
      <c r="CZ12" s="713">
        <v>6.1</v>
      </c>
      <c r="DA12" s="713"/>
      <c r="DB12" s="713"/>
      <c r="DC12" s="713"/>
      <c r="DD12" s="686">
        <v>41246</v>
      </c>
      <c r="DE12" s="681"/>
      <c r="DF12" s="681"/>
      <c r="DG12" s="681"/>
      <c r="DH12" s="681"/>
      <c r="DI12" s="681"/>
      <c r="DJ12" s="681"/>
      <c r="DK12" s="681"/>
      <c r="DL12" s="681"/>
      <c r="DM12" s="681"/>
      <c r="DN12" s="681"/>
      <c r="DO12" s="681"/>
      <c r="DP12" s="682"/>
      <c r="DQ12" s="686">
        <v>1641001</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138</v>
      </c>
      <c r="AA13" s="713"/>
      <c r="AB13" s="713"/>
      <c r="AC13" s="713"/>
      <c r="AD13" s="714" t="s">
        <v>138</v>
      </c>
      <c r="AE13" s="714"/>
      <c r="AF13" s="714"/>
      <c r="AG13" s="714"/>
      <c r="AH13" s="714"/>
      <c r="AI13" s="714"/>
      <c r="AJ13" s="714"/>
      <c r="AK13" s="714"/>
      <c r="AL13" s="683" t="s">
        <v>138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3149392</v>
      </c>
      <c r="BH13" s="681"/>
      <c r="BI13" s="681"/>
      <c r="BJ13" s="681"/>
      <c r="BK13" s="681"/>
      <c r="BL13" s="681"/>
      <c r="BM13" s="681"/>
      <c r="BN13" s="682"/>
      <c r="BO13" s="713">
        <v>51.4</v>
      </c>
      <c r="BP13" s="713"/>
      <c r="BQ13" s="713"/>
      <c r="BR13" s="713"/>
      <c r="BS13" s="686" t="s">
        <v>138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3168732</v>
      </c>
      <c r="CS13" s="681"/>
      <c r="CT13" s="681"/>
      <c r="CU13" s="681"/>
      <c r="CV13" s="681"/>
      <c r="CW13" s="681"/>
      <c r="CX13" s="681"/>
      <c r="CY13" s="682"/>
      <c r="CZ13" s="713">
        <v>9.1</v>
      </c>
      <c r="DA13" s="713"/>
      <c r="DB13" s="713"/>
      <c r="DC13" s="713"/>
      <c r="DD13" s="686">
        <v>1435612</v>
      </c>
      <c r="DE13" s="681"/>
      <c r="DF13" s="681"/>
      <c r="DG13" s="681"/>
      <c r="DH13" s="681"/>
      <c r="DI13" s="681"/>
      <c r="DJ13" s="681"/>
      <c r="DK13" s="681"/>
      <c r="DL13" s="681"/>
      <c r="DM13" s="681"/>
      <c r="DN13" s="681"/>
      <c r="DO13" s="681"/>
      <c r="DP13" s="682"/>
      <c r="DQ13" s="686">
        <v>1985710</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138</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184977</v>
      </c>
      <c r="BH14" s="681"/>
      <c r="BI14" s="681"/>
      <c r="BJ14" s="681"/>
      <c r="BK14" s="681"/>
      <c r="BL14" s="681"/>
      <c r="BM14" s="681"/>
      <c r="BN14" s="682"/>
      <c r="BO14" s="713">
        <v>3</v>
      </c>
      <c r="BP14" s="713"/>
      <c r="BQ14" s="713"/>
      <c r="BR14" s="713"/>
      <c r="BS14" s="686" t="s">
        <v>138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1184330</v>
      </c>
      <c r="CS14" s="681"/>
      <c r="CT14" s="681"/>
      <c r="CU14" s="681"/>
      <c r="CV14" s="681"/>
      <c r="CW14" s="681"/>
      <c r="CX14" s="681"/>
      <c r="CY14" s="682"/>
      <c r="CZ14" s="713">
        <v>3.4</v>
      </c>
      <c r="DA14" s="713"/>
      <c r="DB14" s="713"/>
      <c r="DC14" s="713"/>
      <c r="DD14" s="686" t="s">
        <v>138</v>
      </c>
      <c r="DE14" s="681"/>
      <c r="DF14" s="681"/>
      <c r="DG14" s="681"/>
      <c r="DH14" s="681"/>
      <c r="DI14" s="681"/>
      <c r="DJ14" s="681"/>
      <c r="DK14" s="681"/>
      <c r="DL14" s="681"/>
      <c r="DM14" s="681"/>
      <c r="DN14" s="681"/>
      <c r="DO14" s="681"/>
      <c r="DP14" s="682"/>
      <c r="DQ14" s="686">
        <v>1144508</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138</v>
      </c>
      <c r="AA15" s="713"/>
      <c r="AB15" s="713"/>
      <c r="AC15" s="713"/>
      <c r="AD15" s="714" t="s">
        <v>138</v>
      </c>
      <c r="AE15" s="714"/>
      <c r="AF15" s="714"/>
      <c r="AG15" s="714"/>
      <c r="AH15" s="714"/>
      <c r="AI15" s="714"/>
      <c r="AJ15" s="714"/>
      <c r="AK15" s="714"/>
      <c r="AL15" s="683" t="s">
        <v>138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422017</v>
      </c>
      <c r="BH15" s="681"/>
      <c r="BI15" s="681"/>
      <c r="BJ15" s="681"/>
      <c r="BK15" s="681"/>
      <c r="BL15" s="681"/>
      <c r="BM15" s="681"/>
      <c r="BN15" s="682"/>
      <c r="BO15" s="713">
        <v>6.9</v>
      </c>
      <c r="BP15" s="713"/>
      <c r="BQ15" s="713"/>
      <c r="BR15" s="713"/>
      <c r="BS15" s="686" t="s">
        <v>138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3162010</v>
      </c>
      <c r="CS15" s="681"/>
      <c r="CT15" s="681"/>
      <c r="CU15" s="681"/>
      <c r="CV15" s="681"/>
      <c r="CW15" s="681"/>
      <c r="CX15" s="681"/>
      <c r="CY15" s="682"/>
      <c r="CZ15" s="713">
        <v>9.1</v>
      </c>
      <c r="DA15" s="713"/>
      <c r="DB15" s="713"/>
      <c r="DC15" s="713"/>
      <c r="DD15" s="686">
        <v>1000627</v>
      </c>
      <c r="DE15" s="681"/>
      <c r="DF15" s="681"/>
      <c r="DG15" s="681"/>
      <c r="DH15" s="681"/>
      <c r="DI15" s="681"/>
      <c r="DJ15" s="681"/>
      <c r="DK15" s="681"/>
      <c r="DL15" s="681"/>
      <c r="DM15" s="681"/>
      <c r="DN15" s="681"/>
      <c r="DO15" s="681"/>
      <c r="DP15" s="682"/>
      <c r="DQ15" s="686">
        <v>1854672</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13524</v>
      </c>
      <c r="S16" s="681"/>
      <c r="T16" s="681"/>
      <c r="U16" s="681"/>
      <c r="V16" s="681"/>
      <c r="W16" s="681"/>
      <c r="X16" s="681"/>
      <c r="Y16" s="682"/>
      <c r="Z16" s="713">
        <v>0</v>
      </c>
      <c r="AA16" s="713"/>
      <c r="AB16" s="713"/>
      <c r="AC16" s="713"/>
      <c r="AD16" s="714">
        <v>13524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138</v>
      </c>
      <c r="BP16" s="713"/>
      <c r="BQ16" s="713"/>
      <c r="BR16" s="713"/>
      <c r="BS16" s="686" t="s">
        <v>138</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138</v>
      </c>
      <c r="CS16" s="681"/>
      <c r="CT16" s="681"/>
      <c r="CU16" s="681"/>
      <c r="CV16" s="681"/>
      <c r="CW16" s="681"/>
      <c r="CX16" s="681"/>
      <c r="CY16" s="682"/>
      <c r="CZ16" s="713" t="s">
        <v>138</v>
      </c>
      <c r="DA16" s="713"/>
      <c r="DB16" s="713"/>
      <c r="DC16" s="713"/>
      <c r="DD16" s="686" t="s">
        <v>138</v>
      </c>
      <c r="DE16" s="681"/>
      <c r="DF16" s="681"/>
      <c r="DG16" s="681"/>
      <c r="DH16" s="681"/>
      <c r="DI16" s="681"/>
      <c r="DJ16" s="681"/>
      <c r="DK16" s="681"/>
      <c r="DL16" s="681"/>
      <c r="DM16" s="681"/>
      <c r="DN16" s="681"/>
      <c r="DO16" s="681"/>
      <c r="DP16" s="682"/>
      <c r="DQ16" s="686" t="s">
        <v>138</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45447</v>
      </c>
      <c r="S17" s="681"/>
      <c r="T17" s="681"/>
      <c r="U17" s="681"/>
      <c r="V17" s="681"/>
      <c r="W17" s="681"/>
      <c r="X17" s="681"/>
      <c r="Y17" s="682"/>
      <c r="Z17" s="713">
        <v>0.1</v>
      </c>
      <c r="AA17" s="713"/>
      <c r="AB17" s="713"/>
      <c r="AC17" s="713"/>
      <c r="AD17" s="714">
        <v>45447</v>
      </c>
      <c r="AE17" s="714"/>
      <c r="AF17" s="714"/>
      <c r="AG17" s="714"/>
      <c r="AH17" s="714"/>
      <c r="AI17" s="714"/>
      <c r="AJ17" s="714"/>
      <c r="AK17" s="714"/>
      <c r="AL17" s="683">
        <v>0.3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3360214</v>
      </c>
      <c r="CS17" s="681"/>
      <c r="CT17" s="681"/>
      <c r="CU17" s="681"/>
      <c r="CV17" s="681"/>
      <c r="CW17" s="681"/>
      <c r="CX17" s="681"/>
      <c r="CY17" s="682"/>
      <c r="CZ17" s="713">
        <v>9.6999999999999993</v>
      </c>
      <c r="DA17" s="713"/>
      <c r="DB17" s="713"/>
      <c r="DC17" s="713"/>
      <c r="DD17" s="686" t="s">
        <v>138</v>
      </c>
      <c r="DE17" s="681"/>
      <c r="DF17" s="681"/>
      <c r="DG17" s="681"/>
      <c r="DH17" s="681"/>
      <c r="DI17" s="681"/>
      <c r="DJ17" s="681"/>
      <c r="DK17" s="681"/>
      <c r="DL17" s="681"/>
      <c r="DM17" s="681"/>
      <c r="DN17" s="681"/>
      <c r="DO17" s="681"/>
      <c r="DP17" s="682"/>
      <c r="DQ17" s="686">
        <v>3213124</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36628</v>
      </c>
      <c r="S18" s="681"/>
      <c r="T18" s="681"/>
      <c r="U18" s="681"/>
      <c r="V18" s="681"/>
      <c r="W18" s="681"/>
      <c r="X18" s="681"/>
      <c r="Y18" s="682"/>
      <c r="Z18" s="713">
        <v>0.1</v>
      </c>
      <c r="AA18" s="713"/>
      <c r="AB18" s="713"/>
      <c r="AC18" s="713"/>
      <c r="AD18" s="714">
        <v>36628</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138</v>
      </c>
      <c r="BP18" s="713"/>
      <c r="BQ18" s="713"/>
      <c r="BR18" s="713"/>
      <c r="BS18" s="686" t="s">
        <v>138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138</v>
      </c>
      <c r="DA18" s="713"/>
      <c r="DB18" s="713"/>
      <c r="DC18" s="713"/>
      <c r="DD18" s="686" t="s">
        <v>138</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24311</v>
      </c>
      <c r="S19" s="681"/>
      <c r="T19" s="681"/>
      <c r="U19" s="681"/>
      <c r="V19" s="681"/>
      <c r="W19" s="681"/>
      <c r="X19" s="681"/>
      <c r="Y19" s="682"/>
      <c r="Z19" s="713">
        <v>0.1</v>
      </c>
      <c r="AA19" s="713"/>
      <c r="AB19" s="713"/>
      <c r="AC19" s="713"/>
      <c r="AD19" s="714">
        <v>24311</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877</v>
      </c>
      <c r="BH19" s="681"/>
      <c r="BI19" s="681"/>
      <c r="BJ19" s="681"/>
      <c r="BK19" s="681"/>
      <c r="BL19" s="681"/>
      <c r="BM19" s="681"/>
      <c r="BN19" s="682"/>
      <c r="BO19" s="713">
        <v>0</v>
      </c>
      <c r="BP19" s="713"/>
      <c r="BQ19" s="713"/>
      <c r="BR19" s="713"/>
      <c r="BS19" s="686" t="s">
        <v>138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138</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5680</v>
      </c>
      <c r="S20" s="681"/>
      <c r="T20" s="681"/>
      <c r="U20" s="681"/>
      <c r="V20" s="681"/>
      <c r="W20" s="681"/>
      <c r="X20" s="681"/>
      <c r="Y20" s="682"/>
      <c r="Z20" s="713">
        <v>0</v>
      </c>
      <c r="AA20" s="713"/>
      <c r="AB20" s="713"/>
      <c r="AC20" s="713"/>
      <c r="AD20" s="714">
        <v>5680</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877</v>
      </c>
      <c r="BH20" s="681"/>
      <c r="BI20" s="681"/>
      <c r="BJ20" s="681"/>
      <c r="BK20" s="681"/>
      <c r="BL20" s="681"/>
      <c r="BM20" s="681"/>
      <c r="BN20" s="682"/>
      <c r="BO20" s="713">
        <v>0</v>
      </c>
      <c r="BP20" s="713"/>
      <c r="BQ20" s="713"/>
      <c r="BR20" s="713"/>
      <c r="BS20" s="686" t="s">
        <v>138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34719728</v>
      </c>
      <c r="CS20" s="681"/>
      <c r="CT20" s="681"/>
      <c r="CU20" s="681"/>
      <c r="CV20" s="681"/>
      <c r="CW20" s="681"/>
      <c r="CX20" s="681"/>
      <c r="CY20" s="682"/>
      <c r="CZ20" s="713">
        <v>100</v>
      </c>
      <c r="DA20" s="713"/>
      <c r="DB20" s="713"/>
      <c r="DC20" s="713"/>
      <c r="DD20" s="686">
        <v>3455750</v>
      </c>
      <c r="DE20" s="681"/>
      <c r="DF20" s="681"/>
      <c r="DG20" s="681"/>
      <c r="DH20" s="681"/>
      <c r="DI20" s="681"/>
      <c r="DJ20" s="681"/>
      <c r="DK20" s="681"/>
      <c r="DL20" s="681"/>
      <c r="DM20" s="681"/>
      <c r="DN20" s="681"/>
      <c r="DO20" s="681"/>
      <c r="DP20" s="682"/>
      <c r="DQ20" s="686">
        <v>19707158</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6637</v>
      </c>
      <c r="S21" s="681"/>
      <c r="T21" s="681"/>
      <c r="U21" s="681"/>
      <c r="V21" s="681"/>
      <c r="W21" s="681"/>
      <c r="X21" s="681"/>
      <c r="Y21" s="682"/>
      <c r="Z21" s="713">
        <v>0</v>
      </c>
      <c r="AA21" s="713"/>
      <c r="AB21" s="713"/>
      <c r="AC21" s="713"/>
      <c r="AD21" s="714">
        <v>6637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877</v>
      </c>
      <c r="BH21" s="681"/>
      <c r="BI21" s="681"/>
      <c r="BJ21" s="681"/>
      <c r="BK21" s="681"/>
      <c r="BL21" s="681"/>
      <c r="BM21" s="681"/>
      <c r="BN21" s="682"/>
      <c r="BO21" s="713">
        <v>0</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8940653</v>
      </c>
      <c r="S22" s="681"/>
      <c r="T22" s="681"/>
      <c r="U22" s="681"/>
      <c r="V22" s="681"/>
      <c r="W22" s="681"/>
      <c r="X22" s="681"/>
      <c r="Y22" s="682"/>
      <c r="Z22" s="713">
        <v>25</v>
      </c>
      <c r="AA22" s="713"/>
      <c r="AB22" s="713"/>
      <c r="AC22" s="713"/>
      <c r="AD22" s="714">
        <v>7549336</v>
      </c>
      <c r="AE22" s="714"/>
      <c r="AF22" s="714"/>
      <c r="AG22" s="714"/>
      <c r="AH22" s="714"/>
      <c r="AI22" s="714"/>
      <c r="AJ22" s="714"/>
      <c r="AK22" s="714"/>
      <c r="AL22" s="683">
        <v>49.1</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7549336</v>
      </c>
      <c r="S23" s="681"/>
      <c r="T23" s="681"/>
      <c r="U23" s="681"/>
      <c r="V23" s="681"/>
      <c r="W23" s="681"/>
      <c r="X23" s="681"/>
      <c r="Y23" s="682"/>
      <c r="Z23" s="713">
        <v>21.1</v>
      </c>
      <c r="AA23" s="713"/>
      <c r="AB23" s="713"/>
      <c r="AC23" s="713"/>
      <c r="AD23" s="714">
        <v>7549336</v>
      </c>
      <c r="AE23" s="714"/>
      <c r="AF23" s="714"/>
      <c r="AG23" s="714"/>
      <c r="AH23" s="714"/>
      <c r="AI23" s="714"/>
      <c r="AJ23" s="714"/>
      <c r="AK23" s="714"/>
      <c r="AL23" s="683">
        <v>49.1</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138</v>
      </c>
      <c r="BP23" s="713"/>
      <c r="BQ23" s="713"/>
      <c r="BR23" s="713"/>
      <c r="BS23" s="686" t="s">
        <v>138</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1391243</v>
      </c>
      <c r="S24" s="681"/>
      <c r="T24" s="681"/>
      <c r="U24" s="681"/>
      <c r="V24" s="681"/>
      <c r="W24" s="681"/>
      <c r="X24" s="681"/>
      <c r="Y24" s="682"/>
      <c r="Z24" s="713">
        <v>3.9</v>
      </c>
      <c r="AA24" s="713"/>
      <c r="AB24" s="713"/>
      <c r="AC24" s="713"/>
      <c r="AD24" s="714" t="s">
        <v>138</v>
      </c>
      <c r="AE24" s="714"/>
      <c r="AF24" s="714"/>
      <c r="AG24" s="714"/>
      <c r="AH24" s="714"/>
      <c r="AI24" s="714"/>
      <c r="AJ24" s="714"/>
      <c r="AK24" s="714"/>
      <c r="AL24" s="683" t="s">
        <v>138</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12960169</v>
      </c>
      <c r="CS24" s="736"/>
      <c r="CT24" s="736"/>
      <c r="CU24" s="736"/>
      <c r="CV24" s="736"/>
      <c r="CW24" s="736"/>
      <c r="CX24" s="736"/>
      <c r="CY24" s="779"/>
      <c r="CZ24" s="780">
        <v>37.299999999999997</v>
      </c>
      <c r="DA24" s="751"/>
      <c r="DB24" s="751"/>
      <c r="DC24" s="783"/>
      <c r="DD24" s="778">
        <v>8519853</v>
      </c>
      <c r="DE24" s="736"/>
      <c r="DF24" s="736"/>
      <c r="DG24" s="736"/>
      <c r="DH24" s="736"/>
      <c r="DI24" s="736"/>
      <c r="DJ24" s="736"/>
      <c r="DK24" s="779"/>
      <c r="DL24" s="778">
        <v>8175590</v>
      </c>
      <c r="DM24" s="736"/>
      <c r="DN24" s="736"/>
      <c r="DO24" s="736"/>
      <c r="DP24" s="736"/>
      <c r="DQ24" s="736"/>
      <c r="DR24" s="736"/>
      <c r="DS24" s="736"/>
      <c r="DT24" s="736"/>
      <c r="DU24" s="736"/>
      <c r="DV24" s="779"/>
      <c r="DW24" s="780">
        <v>50.8</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74</v>
      </c>
      <c r="S25" s="681"/>
      <c r="T25" s="681"/>
      <c r="U25" s="681"/>
      <c r="V25" s="681"/>
      <c r="W25" s="681"/>
      <c r="X25" s="681"/>
      <c r="Y25" s="682"/>
      <c r="Z25" s="713">
        <v>0</v>
      </c>
      <c r="AA25" s="713"/>
      <c r="AB25" s="713"/>
      <c r="AC25" s="713"/>
      <c r="AD25" s="714" t="s">
        <v>138</v>
      </c>
      <c r="AE25" s="714"/>
      <c r="AF25" s="714"/>
      <c r="AG25" s="714"/>
      <c r="AH25" s="714"/>
      <c r="AI25" s="714"/>
      <c r="AJ25" s="714"/>
      <c r="AK25" s="714"/>
      <c r="AL25" s="683" t="s">
        <v>138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138</v>
      </c>
      <c r="BP25" s="713"/>
      <c r="BQ25" s="713"/>
      <c r="BR25" s="713"/>
      <c r="BS25" s="686" t="s">
        <v>138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3884398</v>
      </c>
      <c r="CS25" s="699"/>
      <c r="CT25" s="699"/>
      <c r="CU25" s="699"/>
      <c r="CV25" s="699"/>
      <c r="CW25" s="699"/>
      <c r="CX25" s="699"/>
      <c r="CY25" s="700"/>
      <c r="CZ25" s="683">
        <v>11.2</v>
      </c>
      <c r="DA25" s="701"/>
      <c r="DB25" s="701"/>
      <c r="DC25" s="702"/>
      <c r="DD25" s="686">
        <v>3644406</v>
      </c>
      <c r="DE25" s="699"/>
      <c r="DF25" s="699"/>
      <c r="DG25" s="699"/>
      <c r="DH25" s="699"/>
      <c r="DI25" s="699"/>
      <c r="DJ25" s="699"/>
      <c r="DK25" s="700"/>
      <c r="DL25" s="686">
        <v>3369709</v>
      </c>
      <c r="DM25" s="699"/>
      <c r="DN25" s="699"/>
      <c r="DO25" s="699"/>
      <c r="DP25" s="699"/>
      <c r="DQ25" s="699"/>
      <c r="DR25" s="699"/>
      <c r="DS25" s="699"/>
      <c r="DT25" s="699"/>
      <c r="DU25" s="699"/>
      <c r="DV25" s="700"/>
      <c r="DW25" s="683">
        <v>20.9</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16740202</v>
      </c>
      <c r="S26" s="681"/>
      <c r="T26" s="681"/>
      <c r="U26" s="681"/>
      <c r="V26" s="681"/>
      <c r="W26" s="681"/>
      <c r="X26" s="681"/>
      <c r="Y26" s="682"/>
      <c r="Z26" s="713">
        <v>46.9</v>
      </c>
      <c r="AA26" s="713"/>
      <c r="AB26" s="713"/>
      <c r="AC26" s="713"/>
      <c r="AD26" s="714">
        <v>15348885</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138</v>
      </c>
      <c r="BP26" s="713"/>
      <c r="BQ26" s="713"/>
      <c r="BR26" s="713"/>
      <c r="BS26" s="686" t="s">
        <v>138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2352494</v>
      </c>
      <c r="CS26" s="681"/>
      <c r="CT26" s="681"/>
      <c r="CU26" s="681"/>
      <c r="CV26" s="681"/>
      <c r="CW26" s="681"/>
      <c r="CX26" s="681"/>
      <c r="CY26" s="682"/>
      <c r="CZ26" s="683">
        <v>6.8</v>
      </c>
      <c r="DA26" s="701"/>
      <c r="DB26" s="701"/>
      <c r="DC26" s="702"/>
      <c r="DD26" s="686">
        <v>2177859</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7773</v>
      </c>
      <c r="S27" s="681"/>
      <c r="T27" s="681"/>
      <c r="U27" s="681"/>
      <c r="V27" s="681"/>
      <c r="W27" s="681"/>
      <c r="X27" s="681"/>
      <c r="Y27" s="682"/>
      <c r="Z27" s="713">
        <v>0</v>
      </c>
      <c r="AA27" s="713"/>
      <c r="AB27" s="713"/>
      <c r="AC27" s="713"/>
      <c r="AD27" s="714">
        <v>7773</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6131218</v>
      </c>
      <c r="BH27" s="681"/>
      <c r="BI27" s="681"/>
      <c r="BJ27" s="681"/>
      <c r="BK27" s="681"/>
      <c r="BL27" s="681"/>
      <c r="BM27" s="681"/>
      <c r="BN27" s="682"/>
      <c r="BO27" s="713">
        <v>100</v>
      </c>
      <c r="BP27" s="713"/>
      <c r="BQ27" s="713"/>
      <c r="BR27" s="713"/>
      <c r="BS27" s="686">
        <v>61742</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5715590</v>
      </c>
      <c r="CS27" s="699"/>
      <c r="CT27" s="699"/>
      <c r="CU27" s="699"/>
      <c r="CV27" s="699"/>
      <c r="CW27" s="699"/>
      <c r="CX27" s="699"/>
      <c r="CY27" s="700"/>
      <c r="CZ27" s="683">
        <v>16.5</v>
      </c>
      <c r="DA27" s="701"/>
      <c r="DB27" s="701"/>
      <c r="DC27" s="702"/>
      <c r="DD27" s="686">
        <v>1662356</v>
      </c>
      <c r="DE27" s="699"/>
      <c r="DF27" s="699"/>
      <c r="DG27" s="699"/>
      <c r="DH27" s="699"/>
      <c r="DI27" s="699"/>
      <c r="DJ27" s="699"/>
      <c r="DK27" s="700"/>
      <c r="DL27" s="686">
        <v>1592890</v>
      </c>
      <c r="DM27" s="699"/>
      <c r="DN27" s="699"/>
      <c r="DO27" s="699"/>
      <c r="DP27" s="699"/>
      <c r="DQ27" s="699"/>
      <c r="DR27" s="699"/>
      <c r="DS27" s="699"/>
      <c r="DT27" s="699"/>
      <c r="DU27" s="699"/>
      <c r="DV27" s="700"/>
      <c r="DW27" s="683">
        <v>9.9</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88305</v>
      </c>
      <c r="S28" s="681"/>
      <c r="T28" s="681"/>
      <c r="U28" s="681"/>
      <c r="V28" s="681"/>
      <c r="W28" s="681"/>
      <c r="X28" s="681"/>
      <c r="Y28" s="682"/>
      <c r="Z28" s="713">
        <v>0.2</v>
      </c>
      <c r="AA28" s="713"/>
      <c r="AB28" s="713"/>
      <c r="AC28" s="713"/>
      <c r="AD28" s="714">
        <v>83</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3360181</v>
      </c>
      <c r="CS28" s="681"/>
      <c r="CT28" s="681"/>
      <c r="CU28" s="681"/>
      <c r="CV28" s="681"/>
      <c r="CW28" s="681"/>
      <c r="CX28" s="681"/>
      <c r="CY28" s="682"/>
      <c r="CZ28" s="683">
        <v>9.6999999999999993</v>
      </c>
      <c r="DA28" s="701"/>
      <c r="DB28" s="701"/>
      <c r="DC28" s="702"/>
      <c r="DD28" s="686">
        <v>3213091</v>
      </c>
      <c r="DE28" s="681"/>
      <c r="DF28" s="681"/>
      <c r="DG28" s="681"/>
      <c r="DH28" s="681"/>
      <c r="DI28" s="681"/>
      <c r="DJ28" s="681"/>
      <c r="DK28" s="682"/>
      <c r="DL28" s="686">
        <v>3212991</v>
      </c>
      <c r="DM28" s="681"/>
      <c r="DN28" s="681"/>
      <c r="DO28" s="681"/>
      <c r="DP28" s="681"/>
      <c r="DQ28" s="681"/>
      <c r="DR28" s="681"/>
      <c r="DS28" s="681"/>
      <c r="DT28" s="681"/>
      <c r="DU28" s="681"/>
      <c r="DV28" s="682"/>
      <c r="DW28" s="683">
        <v>19.899999999999999</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225541</v>
      </c>
      <c r="S29" s="681"/>
      <c r="T29" s="681"/>
      <c r="U29" s="681"/>
      <c r="V29" s="681"/>
      <c r="W29" s="681"/>
      <c r="X29" s="681"/>
      <c r="Y29" s="682"/>
      <c r="Z29" s="713">
        <v>0.6</v>
      </c>
      <c r="AA29" s="713"/>
      <c r="AB29" s="713"/>
      <c r="AC29" s="713"/>
      <c r="AD29" s="714">
        <v>21334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69</v>
      </c>
      <c r="CG29" s="720"/>
      <c r="CH29" s="720"/>
      <c r="CI29" s="720"/>
      <c r="CJ29" s="720"/>
      <c r="CK29" s="720"/>
      <c r="CL29" s="720"/>
      <c r="CM29" s="720"/>
      <c r="CN29" s="720"/>
      <c r="CO29" s="720"/>
      <c r="CP29" s="720"/>
      <c r="CQ29" s="721"/>
      <c r="CR29" s="680">
        <v>3360142</v>
      </c>
      <c r="CS29" s="699"/>
      <c r="CT29" s="699"/>
      <c r="CU29" s="699"/>
      <c r="CV29" s="699"/>
      <c r="CW29" s="699"/>
      <c r="CX29" s="699"/>
      <c r="CY29" s="700"/>
      <c r="CZ29" s="683">
        <v>9.6999999999999993</v>
      </c>
      <c r="DA29" s="701"/>
      <c r="DB29" s="701"/>
      <c r="DC29" s="702"/>
      <c r="DD29" s="686">
        <v>3213052</v>
      </c>
      <c r="DE29" s="699"/>
      <c r="DF29" s="699"/>
      <c r="DG29" s="699"/>
      <c r="DH29" s="699"/>
      <c r="DI29" s="699"/>
      <c r="DJ29" s="699"/>
      <c r="DK29" s="700"/>
      <c r="DL29" s="686">
        <v>3212952</v>
      </c>
      <c r="DM29" s="699"/>
      <c r="DN29" s="699"/>
      <c r="DO29" s="699"/>
      <c r="DP29" s="699"/>
      <c r="DQ29" s="699"/>
      <c r="DR29" s="699"/>
      <c r="DS29" s="699"/>
      <c r="DT29" s="699"/>
      <c r="DU29" s="699"/>
      <c r="DV29" s="700"/>
      <c r="DW29" s="683">
        <v>19.899999999999999</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127606</v>
      </c>
      <c r="S30" s="681"/>
      <c r="T30" s="681"/>
      <c r="U30" s="681"/>
      <c r="V30" s="681"/>
      <c r="W30" s="681"/>
      <c r="X30" s="681"/>
      <c r="Y30" s="682"/>
      <c r="Z30" s="713">
        <v>0.4</v>
      </c>
      <c r="AA30" s="713"/>
      <c r="AB30" s="713"/>
      <c r="AC30" s="713"/>
      <c r="AD30" s="714" t="s">
        <v>138</v>
      </c>
      <c r="AE30" s="714"/>
      <c r="AF30" s="714"/>
      <c r="AG30" s="714"/>
      <c r="AH30" s="714"/>
      <c r="AI30" s="714"/>
      <c r="AJ30" s="714"/>
      <c r="AK30" s="714"/>
      <c r="AL30" s="683" t="s">
        <v>138</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3213934</v>
      </c>
      <c r="CS30" s="681"/>
      <c r="CT30" s="681"/>
      <c r="CU30" s="681"/>
      <c r="CV30" s="681"/>
      <c r="CW30" s="681"/>
      <c r="CX30" s="681"/>
      <c r="CY30" s="682"/>
      <c r="CZ30" s="683">
        <v>9.3000000000000007</v>
      </c>
      <c r="DA30" s="701"/>
      <c r="DB30" s="701"/>
      <c r="DC30" s="702"/>
      <c r="DD30" s="686">
        <v>3082911</v>
      </c>
      <c r="DE30" s="681"/>
      <c r="DF30" s="681"/>
      <c r="DG30" s="681"/>
      <c r="DH30" s="681"/>
      <c r="DI30" s="681"/>
      <c r="DJ30" s="681"/>
      <c r="DK30" s="682"/>
      <c r="DL30" s="686">
        <v>3082811</v>
      </c>
      <c r="DM30" s="681"/>
      <c r="DN30" s="681"/>
      <c r="DO30" s="681"/>
      <c r="DP30" s="681"/>
      <c r="DQ30" s="681"/>
      <c r="DR30" s="681"/>
      <c r="DS30" s="681"/>
      <c r="DT30" s="681"/>
      <c r="DU30" s="681"/>
      <c r="DV30" s="682"/>
      <c r="DW30" s="683">
        <v>19.100000000000001</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10524495</v>
      </c>
      <c r="S31" s="681"/>
      <c r="T31" s="681"/>
      <c r="U31" s="681"/>
      <c r="V31" s="681"/>
      <c r="W31" s="681"/>
      <c r="X31" s="681"/>
      <c r="Y31" s="682"/>
      <c r="Z31" s="713">
        <v>29.5</v>
      </c>
      <c r="AA31" s="713"/>
      <c r="AB31" s="713"/>
      <c r="AC31" s="713"/>
      <c r="AD31" s="714" t="s">
        <v>138</v>
      </c>
      <c r="AE31" s="714"/>
      <c r="AF31" s="714"/>
      <c r="AG31" s="714"/>
      <c r="AH31" s="714"/>
      <c r="AI31" s="714"/>
      <c r="AJ31" s="714"/>
      <c r="AK31" s="714"/>
      <c r="AL31" s="683" t="s">
        <v>138</v>
      </c>
      <c r="AM31" s="684"/>
      <c r="AN31" s="684"/>
      <c r="AO31" s="715"/>
      <c r="AP31" s="756" t="s">
        <v>310</v>
      </c>
      <c r="AQ31" s="757"/>
      <c r="AR31" s="757"/>
      <c r="AS31" s="757"/>
      <c r="AT31" s="762" t="s">
        <v>311</v>
      </c>
      <c r="AU31" s="231"/>
      <c r="AV31" s="231"/>
      <c r="AW31" s="231"/>
      <c r="AX31" s="746" t="s">
        <v>189</v>
      </c>
      <c r="AY31" s="747"/>
      <c r="AZ31" s="747"/>
      <c r="BA31" s="747"/>
      <c r="BB31" s="747"/>
      <c r="BC31" s="747"/>
      <c r="BD31" s="747"/>
      <c r="BE31" s="747"/>
      <c r="BF31" s="748"/>
      <c r="BG31" s="749">
        <v>98.7</v>
      </c>
      <c r="BH31" s="750"/>
      <c r="BI31" s="750"/>
      <c r="BJ31" s="750"/>
      <c r="BK31" s="750"/>
      <c r="BL31" s="750"/>
      <c r="BM31" s="751">
        <v>93.1</v>
      </c>
      <c r="BN31" s="750"/>
      <c r="BO31" s="750"/>
      <c r="BP31" s="750"/>
      <c r="BQ31" s="752"/>
      <c r="BR31" s="749">
        <v>98.7</v>
      </c>
      <c r="BS31" s="750"/>
      <c r="BT31" s="750"/>
      <c r="BU31" s="750"/>
      <c r="BV31" s="750"/>
      <c r="BW31" s="750"/>
      <c r="BX31" s="751">
        <v>92.9</v>
      </c>
      <c r="BY31" s="750"/>
      <c r="BZ31" s="750"/>
      <c r="CA31" s="750"/>
      <c r="CB31" s="752"/>
      <c r="CD31" s="767"/>
      <c r="CE31" s="768"/>
      <c r="CF31" s="719" t="s">
        <v>312</v>
      </c>
      <c r="CG31" s="720"/>
      <c r="CH31" s="720"/>
      <c r="CI31" s="720"/>
      <c r="CJ31" s="720"/>
      <c r="CK31" s="720"/>
      <c r="CL31" s="720"/>
      <c r="CM31" s="720"/>
      <c r="CN31" s="720"/>
      <c r="CO31" s="720"/>
      <c r="CP31" s="720"/>
      <c r="CQ31" s="721"/>
      <c r="CR31" s="680">
        <v>146208</v>
      </c>
      <c r="CS31" s="699"/>
      <c r="CT31" s="699"/>
      <c r="CU31" s="699"/>
      <c r="CV31" s="699"/>
      <c r="CW31" s="699"/>
      <c r="CX31" s="699"/>
      <c r="CY31" s="700"/>
      <c r="CZ31" s="683">
        <v>0.4</v>
      </c>
      <c r="DA31" s="701"/>
      <c r="DB31" s="701"/>
      <c r="DC31" s="702"/>
      <c r="DD31" s="686">
        <v>130141</v>
      </c>
      <c r="DE31" s="699"/>
      <c r="DF31" s="699"/>
      <c r="DG31" s="699"/>
      <c r="DH31" s="699"/>
      <c r="DI31" s="699"/>
      <c r="DJ31" s="699"/>
      <c r="DK31" s="700"/>
      <c r="DL31" s="686">
        <v>130141</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138</v>
      </c>
      <c r="AA32" s="713"/>
      <c r="AB32" s="713"/>
      <c r="AC32" s="713"/>
      <c r="AD32" s="714" t="s">
        <v>138</v>
      </c>
      <c r="AE32" s="714"/>
      <c r="AF32" s="714"/>
      <c r="AG32" s="714"/>
      <c r="AH32" s="714"/>
      <c r="AI32" s="714"/>
      <c r="AJ32" s="714"/>
      <c r="AK32" s="714"/>
      <c r="AL32" s="683" t="s">
        <v>138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98.8</v>
      </c>
      <c r="BH32" s="699"/>
      <c r="BI32" s="699"/>
      <c r="BJ32" s="699"/>
      <c r="BK32" s="699"/>
      <c r="BL32" s="699"/>
      <c r="BM32" s="684">
        <v>94.2</v>
      </c>
      <c r="BN32" s="745"/>
      <c r="BO32" s="745"/>
      <c r="BP32" s="745"/>
      <c r="BQ32" s="726"/>
      <c r="BR32" s="753">
        <v>98.8</v>
      </c>
      <c r="BS32" s="699"/>
      <c r="BT32" s="699"/>
      <c r="BU32" s="699"/>
      <c r="BV32" s="699"/>
      <c r="BW32" s="699"/>
      <c r="BX32" s="684">
        <v>94.3</v>
      </c>
      <c r="BY32" s="745"/>
      <c r="BZ32" s="745"/>
      <c r="CA32" s="745"/>
      <c r="CB32" s="726"/>
      <c r="CD32" s="769"/>
      <c r="CE32" s="770"/>
      <c r="CF32" s="719" t="s">
        <v>316</v>
      </c>
      <c r="CG32" s="720"/>
      <c r="CH32" s="720"/>
      <c r="CI32" s="720"/>
      <c r="CJ32" s="720"/>
      <c r="CK32" s="720"/>
      <c r="CL32" s="720"/>
      <c r="CM32" s="720"/>
      <c r="CN32" s="720"/>
      <c r="CO32" s="720"/>
      <c r="CP32" s="720"/>
      <c r="CQ32" s="721"/>
      <c r="CR32" s="680">
        <v>39</v>
      </c>
      <c r="CS32" s="681"/>
      <c r="CT32" s="681"/>
      <c r="CU32" s="681"/>
      <c r="CV32" s="681"/>
      <c r="CW32" s="681"/>
      <c r="CX32" s="681"/>
      <c r="CY32" s="682"/>
      <c r="CZ32" s="683">
        <v>0</v>
      </c>
      <c r="DA32" s="701"/>
      <c r="DB32" s="701"/>
      <c r="DC32" s="702"/>
      <c r="DD32" s="686">
        <v>39</v>
      </c>
      <c r="DE32" s="681"/>
      <c r="DF32" s="681"/>
      <c r="DG32" s="681"/>
      <c r="DH32" s="681"/>
      <c r="DI32" s="681"/>
      <c r="DJ32" s="681"/>
      <c r="DK32" s="682"/>
      <c r="DL32" s="686">
        <v>39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2216841</v>
      </c>
      <c r="S33" s="681"/>
      <c r="T33" s="681"/>
      <c r="U33" s="681"/>
      <c r="V33" s="681"/>
      <c r="W33" s="681"/>
      <c r="X33" s="681"/>
      <c r="Y33" s="682"/>
      <c r="Z33" s="713">
        <v>6.2</v>
      </c>
      <c r="AA33" s="713"/>
      <c r="AB33" s="713"/>
      <c r="AC33" s="713"/>
      <c r="AD33" s="714" t="s">
        <v>138</v>
      </c>
      <c r="AE33" s="714"/>
      <c r="AF33" s="714"/>
      <c r="AG33" s="714"/>
      <c r="AH33" s="714"/>
      <c r="AI33" s="714"/>
      <c r="AJ33" s="714"/>
      <c r="AK33" s="714"/>
      <c r="AL33" s="683" t="s">
        <v>138</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98.4</v>
      </c>
      <c r="BH33" s="665"/>
      <c r="BI33" s="665"/>
      <c r="BJ33" s="665"/>
      <c r="BK33" s="665"/>
      <c r="BL33" s="665"/>
      <c r="BM33" s="707">
        <v>91.3</v>
      </c>
      <c r="BN33" s="665"/>
      <c r="BO33" s="665"/>
      <c r="BP33" s="665"/>
      <c r="BQ33" s="709"/>
      <c r="BR33" s="744">
        <v>98.4</v>
      </c>
      <c r="BS33" s="665"/>
      <c r="BT33" s="665"/>
      <c r="BU33" s="665"/>
      <c r="BV33" s="665"/>
      <c r="BW33" s="665"/>
      <c r="BX33" s="707">
        <v>90.8</v>
      </c>
      <c r="BY33" s="665"/>
      <c r="BZ33" s="665"/>
      <c r="CA33" s="665"/>
      <c r="CB33" s="709"/>
      <c r="CD33" s="719" t="s">
        <v>319</v>
      </c>
      <c r="CE33" s="720"/>
      <c r="CF33" s="720"/>
      <c r="CG33" s="720"/>
      <c r="CH33" s="720"/>
      <c r="CI33" s="720"/>
      <c r="CJ33" s="720"/>
      <c r="CK33" s="720"/>
      <c r="CL33" s="720"/>
      <c r="CM33" s="720"/>
      <c r="CN33" s="720"/>
      <c r="CO33" s="720"/>
      <c r="CP33" s="720"/>
      <c r="CQ33" s="721"/>
      <c r="CR33" s="680">
        <v>18303809</v>
      </c>
      <c r="CS33" s="699"/>
      <c r="CT33" s="699"/>
      <c r="CU33" s="699"/>
      <c r="CV33" s="699"/>
      <c r="CW33" s="699"/>
      <c r="CX33" s="699"/>
      <c r="CY33" s="700"/>
      <c r="CZ33" s="683">
        <v>52.7</v>
      </c>
      <c r="DA33" s="701"/>
      <c r="DB33" s="701"/>
      <c r="DC33" s="702"/>
      <c r="DD33" s="686">
        <v>10545546</v>
      </c>
      <c r="DE33" s="699"/>
      <c r="DF33" s="699"/>
      <c r="DG33" s="699"/>
      <c r="DH33" s="699"/>
      <c r="DI33" s="699"/>
      <c r="DJ33" s="699"/>
      <c r="DK33" s="700"/>
      <c r="DL33" s="686">
        <v>6990002</v>
      </c>
      <c r="DM33" s="699"/>
      <c r="DN33" s="699"/>
      <c r="DO33" s="699"/>
      <c r="DP33" s="699"/>
      <c r="DQ33" s="699"/>
      <c r="DR33" s="699"/>
      <c r="DS33" s="699"/>
      <c r="DT33" s="699"/>
      <c r="DU33" s="699"/>
      <c r="DV33" s="700"/>
      <c r="DW33" s="683">
        <v>43.4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34371</v>
      </c>
      <c r="S34" s="681"/>
      <c r="T34" s="681"/>
      <c r="U34" s="681"/>
      <c r="V34" s="681"/>
      <c r="W34" s="681"/>
      <c r="X34" s="681"/>
      <c r="Y34" s="682"/>
      <c r="Z34" s="713">
        <v>0.1</v>
      </c>
      <c r="AA34" s="713"/>
      <c r="AB34" s="713"/>
      <c r="AC34" s="713"/>
      <c r="AD34" s="714">
        <v>4350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3480012</v>
      </c>
      <c r="CS34" s="681"/>
      <c r="CT34" s="681"/>
      <c r="CU34" s="681"/>
      <c r="CV34" s="681"/>
      <c r="CW34" s="681"/>
      <c r="CX34" s="681"/>
      <c r="CY34" s="682"/>
      <c r="CZ34" s="683">
        <v>10</v>
      </c>
      <c r="DA34" s="701"/>
      <c r="DB34" s="701"/>
      <c r="DC34" s="702"/>
      <c r="DD34" s="686">
        <v>2799443</v>
      </c>
      <c r="DE34" s="681"/>
      <c r="DF34" s="681"/>
      <c r="DG34" s="681"/>
      <c r="DH34" s="681"/>
      <c r="DI34" s="681"/>
      <c r="DJ34" s="681"/>
      <c r="DK34" s="682"/>
      <c r="DL34" s="686">
        <v>2171652</v>
      </c>
      <c r="DM34" s="681"/>
      <c r="DN34" s="681"/>
      <c r="DO34" s="681"/>
      <c r="DP34" s="681"/>
      <c r="DQ34" s="681"/>
      <c r="DR34" s="681"/>
      <c r="DS34" s="681"/>
      <c r="DT34" s="681"/>
      <c r="DU34" s="681"/>
      <c r="DV34" s="682"/>
      <c r="DW34" s="683">
        <v>13.5</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241115</v>
      </c>
      <c r="S35" s="681"/>
      <c r="T35" s="681"/>
      <c r="U35" s="681"/>
      <c r="V35" s="681"/>
      <c r="W35" s="681"/>
      <c r="X35" s="681"/>
      <c r="Y35" s="682"/>
      <c r="Z35" s="713">
        <v>0.7</v>
      </c>
      <c r="AA35" s="713"/>
      <c r="AB35" s="713"/>
      <c r="AC35" s="713"/>
      <c r="AD35" s="714" t="s">
        <v>138</v>
      </c>
      <c r="AE35" s="714"/>
      <c r="AF35" s="714"/>
      <c r="AG35" s="714"/>
      <c r="AH35" s="714"/>
      <c r="AI35" s="714"/>
      <c r="AJ35" s="714"/>
      <c r="AK35" s="714"/>
      <c r="AL35" s="683" t="s">
        <v>138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468313</v>
      </c>
      <c r="CS35" s="699"/>
      <c r="CT35" s="699"/>
      <c r="CU35" s="699"/>
      <c r="CV35" s="699"/>
      <c r="CW35" s="699"/>
      <c r="CX35" s="699"/>
      <c r="CY35" s="700"/>
      <c r="CZ35" s="683">
        <v>1.3</v>
      </c>
      <c r="DA35" s="701"/>
      <c r="DB35" s="701"/>
      <c r="DC35" s="702"/>
      <c r="DD35" s="686">
        <v>407267</v>
      </c>
      <c r="DE35" s="699"/>
      <c r="DF35" s="699"/>
      <c r="DG35" s="699"/>
      <c r="DH35" s="699"/>
      <c r="DI35" s="699"/>
      <c r="DJ35" s="699"/>
      <c r="DK35" s="700"/>
      <c r="DL35" s="686">
        <v>266196</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1417316</v>
      </c>
      <c r="S36" s="681"/>
      <c r="T36" s="681"/>
      <c r="U36" s="681"/>
      <c r="V36" s="681"/>
      <c r="W36" s="681"/>
      <c r="X36" s="681"/>
      <c r="Y36" s="682"/>
      <c r="Z36" s="713">
        <v>4</v>
      </c>
      <c r="AA36" s="713"/>
      <c r="AB36" s="713"/>
      <c r="AC36" s="713"/>
      <c r="AD36" s="714" t="s">
        <v>138</v>
      </c>
      <c r="AE36" s="714"/>
      <c r="AF36" s="714"/>
      <c r="AG36" s="714"/>
      <c r="AH36" s="714"/>
      <c r="AI36" s="714"/>
      <c r="AJ36" s="714"/>
      <c r="AK36" s="714"/>
      <c r="AL36" s="683" t="s">
        <v>138</v>
      </c>
      <c r="AM36" s="684"/>
      <c r="AN36" s="684"/>
      <c r="AO36" s="715"/>
      <c r="AP36" s="235"/>
      <c r="AQ36" s="732" t="s">
        <v>327</v>
      </c>
      <c r="AR36" s="733"/>
      <c r="AS36" s="733"/>
      <c r="AT36" s="733"/>
      <c r="AU36" s="733"/>
      <c r="AV36" s="733"/>
      <c r="AW36" s="733"/>
      <c r="AX36" s="733"/>
      <c r="AY36" s="734"/>
      <c r="AZ36" s="735">
        <v>3829434</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97817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10128894</v>
      </c>
      <c r="CS36" s="681"/>
      <c r="CT36" s="681"/>
      <c r="CU36" s="681"/>
      <c r="CV36" s="681"/>
      <c r="CW36" s="681"/>
      <c r="CX36" s="681"/>
      <c r="CY36" s="682"/>
      <c r="CZ36" s="683">
        <v>29.2</v>
      </c>
      <c r="DA36" s="701"/>
      <c r="DB36" s="701"/>
      <c r="DC36" s="702"/>
      <c r="DD36" s="686">
        <v>4422680</v>
      </c>
      <c r="DE36" s="681"/>
      <c r="DF36" s="681"/>
      <c r="DG36" s="681"/>
      <c r="DH36" s="681"/>
      <c r="DI36" s="681"/>
      <c r="DJ36" s="681"/>
      <c r="DK36" s="682"/>
      <c r="DL36" s="686">
        <v>2220590</v>
      </c>
      <c r="DM36" s="681"/>
      <c r="DN36" s="681"/>
      <c r="DO36" s="681"/>
      <c r="DP36" s="681"/>
      <c r="DQ36" s="681"/>
      <c r="DR36" s="681"/>
      <c r="DS36" s="681"/>
      <c r="DT36" s="681"/>
      <c r="DU36" s="681"/>
      <c r="DV36" s="682"/>
      <c r="DW36" s="683">
        <v>13.8</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772770</v>
      </c>
      <c r="S37" s="681"/>
      <c r="T37" s="681"/>
      <c r="U37" s="681"/>
      <c r="V37" s="681"/>
      <c r="W37" s="681"/>
      <c r="X37" s="681"/>
      <c r="Y37" s="682"/>
      <c r="Z37" s="713">
        <v>2.2000000000000002</v>
      </c>
      <c r="AA37" s="713"/>
      <c r="AB37" s="713"/>
      <c r="AC37" s="713"/>
      <c r="AD37" s="714" t="s">
        <v>138</v>
      </c>
      <c r="AE37" s="714"/>
      <c r="AF37" s="714"/>
      <c r="AG37" s="714"/>
      <c r="AH37" s="714"/>
      <c r="AI37" s="714"/>
      <c r="AJ37" s="714"/>
      <c r="AK37" s="714"/>
      <c r="AL37" s="683" t="s">
        <v>138</v>
      </c>
      <c r="AM37" s="684"/>
      <c r="AN37" s="684"/>
      <c r="AO37" s="715"/>
      <c r="AQ37" s="723" t="s">
        <v>331</v>
      </c>
      <c r="AR37" s="724"/>
      <c r="AS37" s="724"/>
      <c r="AT37" s="724"/>
      <c r="AU37" s="724"/>
      <c r="AV37" s="724"/>
      <c r="AW37" s="724"/>
      <c r="AX37" s="724"/>
      <c r="AY37" s="725"/>
      <c r="AZ37" s="680">
        <v>859295</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-4479</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1881386</v>
      </c>
      <c r="CS37" s="699"/>
      <c r="CT37" s="699"/>
      <c r="CU37" s="699"/>
      <c r="CV37" s="699"/>
      <c r="CW37" s="699"/>
      <c r="CX37" s="699"/>
      <c r="CY37" s="700"/>
      <c r="CZ37" s="683">
        <v>5.4</v>
      </c>
      <c r="DA37" s="701"/>
      <c r="DB37" s="701"/>
      <c r="DC37" s="702"/>
      <c r="DD37" s="686">
        <v>1833937</v>
      </c>
      <c r="DE37" s="699"/>
      <c r="DF37" s="699"/>
      <c r="DG37" s="699"/>
      <c r="DH37" s="699"/>
      <c r="DI37" s="699"/>
      <c r="DJ37" s="699"/>
      <c r="DK37" s="700"/>
      <c r="DL37" s="686">
        <v>1516246</v>
      </c>
      <c r="DM37" s="699"/>
      <c r="DN37" s="699"/>
      <c r="DO37" s="699"/>
      <c r="DP37" s="699"/>
      <c r="DQ37" s="699"/>
      <c r="DR37" s="699"/>
      <c r="DS37" s="699"/>
      <c r="DT37" s="699"/>
      <c r="DU37" s="699"/>
      <c r="DV37" s="700"/>
      <c r="DW37" s="683">
        <v>9.4</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728327</v>
      </c>
      <c r="S38" s="681"/>
      <c r="T38" s="681"/>
      <c r="U38" s="681"/>
      <c r="V38" s="681"/>
      <c r="W38" s="681"/>
      <c r="X38" s="681"/>
      <c r="Y38" s="682"/>
      <c r="Z38" s="713">
        <v>2</v>
      </c>
      <c r="AA38" s="713"/>
      <c r="AB38" s="713"/>
      <c r="AC38" s="713"/>
      <c r="AD38" s="714">
        <v>2103</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120140</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7533</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2914630</v>
      </c>
      <c r="CS38" s="681"/>
      <c r="CT38" s="681"/>
      <c r="CU38" s="681"/>
      <c r="CV38" s="681"/>
      <c r="CW38" s="681"/>
      <c r="CX38" s="681"/>
      <c r="CY38" s="682"/>
      <c r="CZ38" s="683">
        <v>8.4</v>
      </c>
      <c r="DA38" s="701"/>
      <c r="DB38" s="701"/>
      <c r="DC38" s="702"/>
      <c r="DD38" s="686">
        <v>2426891</v>
      </c>
      <c r="DE38" s="681"/>
      <c r="DF38" s="681"/>
      <c r="DG38" s="681"/>
      <c r="DH38" s="681"/>
      <c r="DI38" s="681"/>
      <c r="DJ38" s="681"/>
      <c r="DK38" s="682"/>
      <c r="DL38" s="686">
        <v>2268562</v>
      </c>
      <c r="DM38" s="681"/>
      <c r="DN38" s="681"/>
      <c r="DO38" s="681"/>
      <c r="DP38" s="681"/>
      <c r="DQ38" s="681"/>
      <c r="DR38" s="681"/>
      <c r="DS38" s="681"/>
      <c r="DT38" s="681"/>
      <c r="DU38" s="681"/>
      <c r="DV38" s="682"/>
      <c r="DW38" s="683">
        <v>14.1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2582177</v>
      </c>
      <c r="S39" s="681"/>
      <c r="T39" s="681"/>
      <c r="U39" s="681"/>
      <c r="V39" s="681"/>
      <c r="W39" s="681"/>
      <c r="X39" s="681"/>
      <c r="Y39" s="682"/>
      <c r="Z39" s="713">
        <v>7.2</v>
      </c>
      <c r="AA39" s="713"/>
      <c r="AB39" s="713"/>
      <c r="AC39" s="713"/>
      <c r="AD39" s="714" t="s">
        <v>138</v>
      </c>
      <c r="AE39" s="714"/>
      <c r="AF39" s="714"/>
      <c r="AG39" s="714"/>
      <c r="AH39" s="714"/>
      <c r="AI39" s="714"/>
      <c r="AJ39" s="714"/>
      <c r="AK39" s="714"/>
      <c r="AL39" s="683" t="s">
        <v>138</v>
      </c>
      <c r="AM39" s="684"/>
      <c r="AN39" s="684"/>
      <c r="AO39" s="715"/>
      <c r="AQ39" s="723" t="s">
        <v>339</v>
      </c>
      <c r="AR39" s="724"/>
      <c r="AS39" s="724"/>
      <c r="AT39" s="724"/>
      <c r="AU39" s="724"/>
      <c r="AV39" s="724"/>
      <c r="AW39" s="724"/>
      <c r="AX39" s="724"/>
      <c r="AY39" s="725"/>
      <c r="AZ39" s="680">
        <v>72225</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11177</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706714</v>
      </c>
      <c r="CS39" s="699"/>
      <c r="CT39" s="699"/>
      <c r="CU39" s="699"/>
      <c r="CV39" s="699"/>
      <c r="CW39" s="699"/>
      <c r="CX39" s="699"/>
      <c r="CY39" s="700"/>
      <c r="CZ39" s="683">
        <v>2</v>
      </c>
      <c r="DA39" s="701"/>
      <c r="DB39" s="701"/>
      <c r="DC39" s="702"/>
      <c r="DD39" s="686">
        <v>377933</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v>82177</v>
      </c>
      <c r="S40" s="681"/>
      <c r="T40" s="681"/>
      <c r="U40" s="681"/>
      <c r="V40" s="681"/>
      <c r="W40" s="681"/>
      <c r="X40" s="681"/>
      <c r="Y40" s="682"/>
      <c r="Z40" s="713">
        <v>0.2</v>
      </c>
      <c r="AA40" s="713"/>
      <c r="AB40" s="713"/>
      <c r="AC40" s="713"/>
      <c r="AD40" s="714" t="s">
        <v>138</v>
      </c>
      <c r="AE40" s="714"/>
      <c r="AF40" s="714"/>
      <c r="AG40" s="714"/>
      <c r="AH40" s="714"/>
      <c r="AI40" s="714"/>
      <c r="AJ40" s="714"/>
      <c r="AK40" s="714"/>
      <c r="AL40" s="683" t="s">
        <v>138</v>
      </c>
      <c r="AM40" s="684"/>
      <c r="AN40" s="684"/>
      <c r="AO40" s="715"/>
      <c r="AQ40" s="723" t="s">
        <v>343</v>
      </c>
      <c r="AR40" s="724"/>
      <c r="AS40" s="724"/>
      <c r="AT40" s="724"/>
      <c r="AU40" s="724"/>
      <c r="AV40" s="724"/>
      <c r="AW40" s="724"/>
      <c r="AX40" s="724"/>
      <c r="AY40" s="725"/>
      <c r="AZ40" s="680">
        <v>73</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78</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605246</v>
      </c>
      <c r="CS40" s="681"/>
      <c r="CT40" s="681"/>
      <c r="CU40" s="681"/>
      <c r="CV40" s="681"/>
      <c r="CW40" s="681"/>
      <c r="CX40" s="681"/>
      <c r="CY40" s="682"/>
      <c r="CZ40" s="683">
        <v>1.7</v>
      </c>
      <c r="DA40" s="701"/>
      <c r="DB40" s="701"/>
      <c r="DC40" s="702"/>
      <c r="DD40" s="686">
        <v>111332</v>
      </c>
      <c r="DE40" s="681"/>
      <c r="DF40" s="681"/>
      <c r="DG40" s="681"/>
      <c r="DH40" s="681"/>
      <c r="DI40" s="681"/>
      <c r="DJ40" s="681"/>
      <c r="DK40" s="682"/>
      <c r="DL40" s="686">
        <v>63002</v>
      </c>
      <c r="DM40" s="681"/>
      <c r="DN40" s="681"/>
      <c r="DO40" s="681"/>
      <c r="DP40" s="681"/>
      <c r="DQ40" s="681"/>
      <c r="DR40" s="681"/>
      <c r="DS40" s="681"/>
      <c r="DT40" s="681"/>
      <c r="DU40" s="681"/>
      <c r="DV40" s="682"/>
      <c r="DW40" s="683">
        <v>0.4</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138</v>
      </c>
      <c r="AM41" s="684"/>
      <c r="AN41" s="684"/>
      <c r="AO41" s="715"/>
      <c r="AQ41" s="723" t="s">
        <v>348</v>
      </c>
      <c r="AR41" s="724"/>
      <c r="AS41" s="724"/>
      <c r="AT41" s="724"/>
      <c r="AU41" s="724"/>
      <c r="AV41" s="724"/>
      <c r="AW41" s="724"/>
      <c r="AX41" s="724"/>
      <c r="AY41" s="725"/>
      <c r="AZ41" s="680">
        <v>490500</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641300</v>
      </c>
      <c r="S42" s="681"/>
      <c r="T42" s="681"/>
      <c r="U42" s="681"/>
      <c r="V42" s="681"/>
      <c r="W42" s="681"/>
      <c r="X42" s="681"/>
      <c r="Y42" s="682"/>
      <c r="Z42" s="713">
        <v>1.8</v>
      </c>
      <c r="AA42" s="713"/>
      <c r="AB42" s="713"/>
      <c r="AC42" s="713"/>
      <c r="AD42" s="714" t="s">
        <v>138</v>
      </c>
      <c r="AE42" s="714"/>
      <c r="AF42" s="714"/>
      <c r="AG42" s="714"/>
      <c r="AH42" s="714"/>
      <c r="AI42" s="714"/>
      <c r="AJ42" s="714"/>
      <c r="AK42" s="714"/>
      <c r="AL42" s="683" t="s">
        <v>138</v>
      </c>
      <c r="AM42" s="684"/>
      <c r="AN42" s="684"/>
      <c r="AO42" s="715"/>
      <c r="AQ42" s="716" t="s">
        <v>343</v>
      </c>
      <c r="AR42" s="717"/>
      <c r="AS42" s="717"/>
      <c r="AT42" s="717"/>
      <c r="AU42" s="717"/>
      <c r="AV42" s="717"/>
      <c r="AW42" s="717"/>
      <c r="AX42" s="717"/>
      <c r="AY42" s="718"/>
      <c r="AZ42" s="664">
        <v>2287201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3455750</v>
      </c>
      <c r="CS42" s="681"/>
      <c r="CT42" s="681"/>
      <c r="CU42" s="681"/>
      <c r="CV42" s="681"/>
      <c r="CW42" s="681"/>
      <c r="CX42" s="681"/>
      <c r="CY42" s="682"/>
      <c r="CZ42" s="683">
        <v>10</v>
      </c>
      <c r="DA42" s="684"/>
      <c r="DB42" s="684"/>
      <c r="DC42" s="685"/>
      <c r="DD42" s="686">
        <v>641759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35706839</v>
      </c>
      <c r="S43" s="703"/>
      <c r="T43" s="703"/>
      <c r="U43" s="703"/>
      <c r="V43" s="703"/>
      <c r="W43" s="703"/>
      <c r="X43" s="703"/>
      <c r="Y43" s="704"/>
      <c r="Z43" s="705">
        <v>100</v>
      </c>
      <c r="AA43" s="705"/>
      <c r="AB43" s="705"/>
      <c r="AC43" s="705"/>
      <c r="AD43" s="706">
        <v>15384528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38317</v>
      </c>
      <c r="CS43" s="699"/>
      <c r="CT43" s="699"/>
      <c r="CU43" s="699"/>
      <c r="CV43" s="699"/>
      <c r="CW43" s="699"/>
      <c r="CX43" s="699"/>
      <c r="CY43" s="700"/>
      <c r="CZ43" s="683">
        <v>0.1</v>
      </c>
      <c r="DA43" s="701"/>
      <c r="DB43" s="701"/>
      <c r="DC43" s="702"/>
      <c r="DD43" s="686">
        <v>38317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356</v>
      </c>
      <c r="CG44" s="678"/>
      <c r="CH44" s="678"/>
      <c r="CI44" s="678"/>
      <c r="CJ44" s="678"/>
      <c r="CK44" s="678"/>
      <c r="CL44" s="678"/>
      <c r="CM44" s="678"/>
      <c r="CN44" s="678"/>
      <c r="CO44" s="678"/>
      <c r="CP44" s="678"/>
      <c r="CQ44" s="679"/>
      <c r="CR44" s="680">
        <v>3455750</v>
      </c>
      <c r="CS44" s="681"/>
      <c r="CT44" s="681"/>
      <c r="CU44" s="681"/>
      <c r="CV44" s="681"/>
      <c r="CW44" s="681"/>
      <c r="CX44" s="681"/>
      <c r="CY44" s="682"/>
      <c r="CZ44" s="683">
        <v>10</v>
      </c>
      <c r="DA44" s="684"/>
      <c r="DB44" s="684"/>
      <c r="DC44" s="685"/>
      <c r="DD44" s="686">
        <v>641759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2019435</v>
      </c>
      <c r="CS45" s="699"/>
      <c r="CT45" s="699"/>
      <c r="CU45" s="699"/>
      <c r="CV45" s="699"/>
      <c r="CW45" s="699"/>
      <c r="CX45" s="699"/>
      <c r="CY45" s="700"/>
      <c r="CZ45" s="683">
        <v>5.8</v>
      </c>
      <c r="DA45" s="701"/>
      <c r="DB45" s="701"/>
      <c r="DC45" s="702"/>
      <c r="DD45" s="686">
        <v>155780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1189730</v>
      </c>
      <c r="CS46" s="681"/>
      <c r="CT46" s="681"/>
      <c r="CU46" s="681"/>
      <c r="CV46" s="681"/>
      <c r="CW46" s="681"/>
      <c r="CX46" s="681"/>
      <c r="CY46" s="682"/>
      <c r="CZ46" s="683">
        <v>3.4</v>
      </c>
      <c r="DA46" s="684"/>
      <c r="DB46" s="684"/>
      <c r="DC46" s="685"/>
      <c r="DD46" s="686">
        <v>478228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138</v>
      </c>
      <c r="CS47" s="699"/>
      <c r="CT47" s="699"/>
      <c r="CU47" s="699"/>
      <c r="CV47" s="699"/>
      <c r="CW47" s="699"/>
      <c r="CX47" s="699"/>
      <c r="CY47" s="700"/>
      <c r="CZ47" s="683" t="s">
        <v>138</v>
      </c>
      <c r="DA47" s="701"/>
      <c r="DB47" s="701"/>
      <c r="DC47" s="702"/>
      <c r="DD47" s="686" t="s">
        <v>363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138</v>
      </c>
      <c r="CS48" s="681"/>
      <c r="CT48" s="681"/>
      <c r="CU48" s="681"/>
      <c r="CV48" s="681"/>
      <c r="CW48" s="681"/>
      <c r="CX48" s="681"/>
      <c r="CY48" s="682"/>
      <c r="CZ48" s="683" t="s">
        <v>363</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34719728</v>
      </c>
      <c r="CS49" s="665"/>
      <c r="CT49" s="665"/>
      <c r="CU49" s="665"/>
      <c r="CV49" s="665"/>
      <c r="CW49" s="665"/>
      <c r="CX49" s="665"/>
      <c r="CY49" s="666"/>
      <c r="CZ49" s="667">
        <v>100</v>
      </c>
      <c r="DA49" s="668"/>
      <c r="DB49" s="668"/>
      <c r="DC49" s="669"/>
      <c r="DD49" s="670">
        <v>19707158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qQFJb7VWFFLvnAAsPTma5NKSktWMPpYZ7xVb8bHLosL+HJZBD0W4lGQUBuWLXwA5XQ/wydYVPOn3dTu0NJZGw==" saltValue="knIrrgg3FKNa4QXRY8Wxt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35890</v>
      </c>
      <c r="R7" s="1200"/>
      <c r="S7" s="1200"/>
      <c r="T7" s="1200"/>
      <c r="U7" s="1200"/>
      <c r="V7" s="1200">
        <v>34903</v>
      </c>
      <c r="W7" s="1200"/>
      <c r="X7" s="1200"/>
      <c r="Y7" s="1200"/>
      <c r="Z7" s="1200"/>
      <c r="AA7" s="1200">
        <v>987</v>
      </c>
      <c r="AB7" s="1200"/>
      <c r="AC7" s="1200"/>
      <c r="AD7" s="1200"/>
      <c r="AE7" s="1201"/>
      <c r="AF7" s="1202">
        <v>894</v>
      </c>
      <c r="AG7" s="1203"/>
      <c r="AH7" s="1203"/>
      <c r="AI7" s="1203"/>
      <c r="AJ7" s="1204"/>
      <c r="AK7" s="1186">
        <v>1412</v>
      </c>
      <c r="AL7" s="1187"/>
      <c r="AM7" s="1187"/>
      <c r="AN7" s="1187"/>
      <c r="AO7" s="1187"/>
      <c r="AP7" s="1187">
        <v>31783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35711</v>
      </c>
      <c r="R23" s="1164"/>
      <c r="S23" s="1164"/>
      <c r="T23" s="1164"/>
      <c r="U23" s="1164"/>
      <c r="V23" s="1164">
        <v>34724</v>
      </c>
      <c r="W23" s="1164"/>
      <c r="X23" s="1164"/>
      <c r="Y23" s="1164"/>
      <c r="Z23" s="1164"/>
      <c r="AA23" s="1164">
        <v>987</v>
      </c>
      <c r="AB23" s="1164"/>
      <c r="AC23" s="1164"/>
      <c r="AD23" s="1164"/>
      <c r="AE23" s="1165"/>
      <c r="AF23" s="1166">
        <v>894</v>
      </c>
      <c r="AG23" s="1164"/>
      <c r="AH23" s="1164"/>
      <c r="AI23" s="1164"/>
      <c r="AJ23" s="1167"/>
      <c r="AK23" s="1168"/>
      <c r="AL23" s="1169"/>
      <c r="AM23" s="1169"/>
      <c r="AN23" s="1169"/>
      <c r="AO23" s="1169"/>
      <c r="AP23" s="1164">
        <v>31783</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5649</v>
      </c>
      <c r="R28" s="1149"/>
      <c r="S28" s="1149"/>
      <c r="T28" s="1149"/>
      <c r="U28" s="1149"/>
      <c r="V28" s="1149">
        <v>5551</v>
      </c>
      <c r="W28" s="1149"/>
      <c r="X28" s="1149"/>
      <c r="Y28" s="1149"/>
      <c r="Z28" s="1149"/>
      <c r="AA28" s="1149">
        <v>98</v>
      </c>
      <c r="AB28" s="1149"/>
      <c r="AC28" s="1149"/>
      <c r="AD28" s="1149"/>
      <c r="AE28" s="1150"/>
      <c r="AF28" s="1151">
        <v>98</v>
      </c>
      <c r="AG28" s="1149"/>
      <c r="AH28" s="1149"/>
      <c r="AI28" s="1149"/>
      <c r="AJ28" s="1152"/>
      <c r="AK28" s="1153">
        <v>531</v>
      </c>
      <c r="AL28" s="1141"/>
      <c r="AM28" s="1141"/>
      <c r="AN28" s="1141"/>
      <c r="AO28" s="1141"/>
      <c r="AP28" s="1141" t="s">
        <v>513</v>
      </c>
      <c r="AQ28" s="1141"/>
      <c r="AR28" s="1141"/>
      <c r="AS28" s="1141"/>
      <c r="AT28" s="1141"/>
      <c r="AU28" s="1141" t="s">
        <v>513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8155</v>
      </c>
      <c r="R29" s="1139"/>
      <c r="S29" s="1139"/>
      <c r="T29" s="1139"/>
      <c r="U29" s="1139"/>
      <c r="V29" s="1139">
        <v>8043</v>
      </c>
      <c r="W29" s="1139"/>
      <c r="X29" s="1139"/>
      <c r="Y29" s="1139"/>
      <c r="Z29" s="1139"/>
      <c r="AA29" s="1139">
        <v>112</v>
      </c>
      <c r="AB29" s="1139"/>
      <c r="AC29" s="1139"/>
      <c r="AD29" s="1139"/>
      <c r="AE29" s="1140"/>
      <c r="AF29" s="1114">
        <v>112</v>
      </c>
      <c r="AG29" s="1115"/>
      <c r="AH29" s="1115"/>
      <c r="AI29" s="1115"/>
      <c r="AJ29" s="1116"/>
      <c r="AK29" s="1075">
        <v>1207</v>
      </c>
      <c r="AL29" s="1066"/>
      <c r="AM29" s="1066"/>
      <c r="AN29" s="1066"/>
      <c r="AO29" s="1066"/>
      <c r="AP29" s="1066" t="s">
        <v>513</v>
      </c>
      <c r="AQ29" s="1066"/>
      <c r="AR29" s="1066"/>
      <c r="AS29" s="1066"/>
      <c r="AT29" s="1066"/>
      <c r="AU29" s="1066" t="s">
        <v>513</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731</v>
      </c>
      <c r="R30" s="1139"/>
      <c r="S30" s="1139"/>
      <c r="T30" s="1139"/>
      <c r="U30" s="1139"/>
      <c r="V30" s="1139">
        <v>731</v>
      </c>
      <c r="W30" s="1139"/>
      <c r="X30" s="1139"/>
      <c r="Y30" s="1139"/>
      <c r="Z30" s="1139"/>
      <c r="AA30" s="1139">
        <v>0</v>
      </c>
      <c r="AB30" s="1139"/>
      <c r="AC30" s="1139"/>
      <c r="AD30" s="1139"/>
      <c r="AE30" s="1140"/>
      <c r="AF30" s="1114">
        <v>0</v>
      </c>
      <c r="AG30" s="1115"/>
      <c r="AH30" s="1115"/>
      <c r="AI30" s="1115"/>
      <c r="AJ30" s="1116"/>
      <c r="AK30" s="1075">
        <v>235</v>
      </c>
      <c r="AL30" s="1066"/>
      <c r="AM30" s="1066"/>
      <c r="AN30" s="1066"/>
      <c r="AO30" s="1066"/>
      <c r="AP30" s="1066" t="s">
        <v>513</v>
      </c>
      <c r="AQ30" s="1066"/>
      <c r="AR30" s="1066"/>
      <c r="AS30" s="1066"/>
      <c r="AT30" s="1066"/>
      <c r="AU30" s="1066" t="s">
        <v>513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1136</v>
      </c>
      <c r="R31" s="1139"/>
      <c r="S31" s="1139"/>
      <c r="T31" s="1139"/>
      <c r="U31" s="1139"/>
      <c r="V31" s="1139">
        <v>1015</v>
      </c>
      <c r="W31" s="1139"/>
      <c r="X31" s="1139"/>
      <c r="Y31" s="1139"/>
      <c r="Z31" s="1139"/>
      <c r="AA31" s="1139">
        <v>120</v>
      </c>
      <c r="AB31" s="1139"/>
      <c r="AC31" s="1139"/>
      <c r="AD31" s="1139"/>
      <c r="AE31" s="1140"/>
      <c r="AF31" s="1114">
        <v>593</v>
      </c>
      <c r="AG31" s="1115"/>
      <c r="AH31" s="1115"/>
      <c r="AI31" s="1115"/>
      <c r="AJ31" s="1116"/>
      <c r="AK31" s="1075">
        <v>120</v>
      </c>
      <c r="AL31" s="1066"/>
      <c r="AM31" s="1066"/>
      <c r="AN31" s="1066"/>
      <c r="AO31" s="1066"/>
      <c r="AP31" s="1066">
        <v>5093</v>
      </c>
      <c r="AQ31" s="1066"/>
      <c r="AR31" s="1066"/>
      <c r="AS31" s="1066"/>
      <c r="AT31" s="1066"/>
      <c r="AU31" s="1066">
        <v>46</v>
      </c>
      <c r="AV31" s="1066"/>
      <c r="AW31" s="1066"/>
      <c r="AX31" s="1066"/>
      <c r="AY31" s="1066"/>
      <c r="AZ31" s="1137" t="s">
        <v>513</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1501</v>
      </c>
      <c r="R32" s="1139"/>
      <c r="S32" s="1139"/>
      <c r="T32" s="1139"/>
      <c r="U32" s="1139"/>
      <c r="V32" s="1139">
        <v>1295</v>
      </c>
      <c r="W32" s="1139"/>
      <c r="X32" s="1139"/>
      <c r="Y32" s="1139"/>
      <c r="Z32" s="1139"/>
      <c r="AA32" s="1139">
        <v>206</v>
      </c>
      <c r="AB32" s="1139"/>
      <c r="AC32" s="1139"/>
      <c r="AD32" s="1139"/>
      <c r="AE32" s="1140"/>
      <c r="AF32" s="1114">
        <v>872</v>
      </c>
      <c r="AG32" s="1115"/>
      <c r="AH32" s="1115"/>
      <c r="AI32" s="1115"/>
      <c r="AJ32" s="1116"/>
      <c r="AK32" s="1075">
        <v>793</v>
      </c>
      <c r="AL32" s="1066"/>
      <c r="AM32" s="1066"/>
      <c r="AN32" s="1066"/>
      <c r="AO32" s="1066"/>
      <c r="AP32" s="1066">
        <v>13077</v>
      </c>
      <c r="AQ32" s="1066"/>
      <c r="AR32" s="1066"/>
      <c r="AS32" s="1066"/>
      <c r="AT32" s="1066"/>
      <c r="AU32" s="1066">
        <v>9507</v>
      </c>
      <c r="AV32" s="1066"/>
      <c r="AW32" s="1066"/>
      <c r="AX32" s="1066"/>
      <c r="AY32" s="1066"/>
      <c r="AZ32" s="1137" t="s">
        <v>513</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149</v>
      </c>
      <c r="R33" s="1139"/>
      <c r="S33" s="1139"/>
      <c r="T33" s="1139"/>
      <c r="U33" s="1139"/>
      <c r="V33" s="1139">
        <v>149</v>
      </c>
      <c r="W33" s="1139"/>
      <c r="X33" s="1139"/>
      <c r="Y33" s="1139"/>
      <c r="Z33" s="1139"/>
      <c r="AA33" s="1139">
        <v>0</v>
      </c>
      <c r="AB33" s="1139"/>
      <c r="AC33" s="1139"/>
      <c r="AD33" s="1139"/>
      <c r="AE33" s="1140"/>
      <c r="AF33" s="1114">
        <v>0</v>
      </c>
      <c r="AG33" s="1115"/>
      <c r="AH33" s="1115"/>
      <c r="AI33" s="1115"/>
      <c r="AJ33" s="1116"/>
      <c r="AK33" s="1075">
        <v>73</v>
      </c>
      <c r="AL33" s="1066"/>
      <c r="AM33" s="1066"/>
      <c r="AN33" s="1066"/>
      <c r="AO33" s="1066"/>
      <c r="AP33" s="1066">
        <v>1387</v>
      </c>
      <c r="AQ33" s="1066"/>
      <c r="AR33" s="1066"/>
      <c r="AS33" s="1066"/>
      <c r="AT33" s="1066"/>
      <c r="AU33" s="1066">
        <v>868</v>
      </c>
      <c r="AV33" s="1066"/>
      <c r="AW33" s="1066"/>
      <c r="AX33" s="1066"/>
      <c r="AY33" s="1066"/>
      <c r="AZ33" s="1137" t="s">
        <v>513</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16</v>
      </c>
      <c r="R34" s="1139"/>
      <c r="S34" s="1139"/>
      <c r="T34" s="1139"/>
      <c r="U34" s="1139"/>
      <c r="V34" s="1139">
        <v>16</v>
      </c>
      <c r="W34" s="1139"/>
      <c r="X34" s="1139"/>
      <c r="Y34" s="1139"/>
      <c r="Z34" s="1139"/>
      <c r="AA34" s="1139">
        <v>0</v>
      </c>
      <c r="AB34" s="1139"/>
      <c r="AC34" s="1139"/>
      <c r="AD34" s="1139"/>
      <c r="AE34" s="1140"/>
      <c r="AF34" s="1114">
        <v>0</v>
      </c>
      <c r="AG34" s="1115"/>
      <c r="AH34" s="1115"/>
      <c r="AI34" s="1115"/>
      <c r="AJ34" s="1116"/>
      <c r="AK34" s="1075">
        <v>12</v>
      </c>
      <c r="AL34" s="1066"/>
      <c r="AM34" s="1066"/>
      <c r="AN34" s="1066"/>
      <c r="AO34" s="1066"/>
      <c r="AP34" s="1066">
        <v>58</v>
      </c>
      <c r="AQ34" s="1066"/>
      <c r="AR34" s="1066"/>
      <c r="AS34" s="1066"/>
      <c r="AT34" s="1066"/>
      <c r="AU34" s="1066">
        <v>57</v>
      </c>
      <c r="AV34" s="1066"/>
      <c r="AW34" s="1066"/>
      <c r="AX34" s="1066"/>
      <c r="AY34" s="1066"/>
      <c r="AZ34" s="1137" t="s">
        <v>513</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197</v>
      </c>
      <c r="R35" s="1139"/>
      <c r="S35" s="1139"/>
      <c r="T35" s="1139"/>
      <c r="U35" s="1139"/>
      <c r="V35" s="1139">
        <v>197</v>
      </c>
      <c r="W35" s="1139"/>
      <c r="X35" s="1139"/>
      <c r="Y35" s="1139"/>
      <c r="Z35" s="1139"/>
      <c r="AA35" s="1139">
        <v>1</v>
      </c>
      <c r="AB35" s="1139"/>
      <c r="AC35" s="1139"/>
      <c r="AD35" s="1139"/>
      <c r="AE35" s="1140"/>
      <c r="AF35" s="1114">
        <v>1</v>
      </c>
      <c r="AG35" s="1115"/>
      <c r="AH35" s="1115"/>
      <c r="AI35" s="1115"/>
      <c r="AJ35" s="1116"/>
      <c r="AK35" s="1075">
        <v>53</v>
      </c>
      <c r="AL35" s="1066"/>
      <c r="AM35" s="1066"/>
      <c r="AN35" s="1066"/>
      <c r="AO35" s="1066"/>
      <c r="AP35" s="1066">
        <v>205</v>
      </c>
      <c r="AQ35" s="1066"/>
      <c r="AR35" s="1066"/>
      <c r="AS35" s="1066"/>
      <c r="AT35" s="1066"/>
      <c r="AU35" s="1066">
        <v>187</v>
      </c>
      <c r="AV35" s="1066"/>
      <c r="AW35" s="1066"/>
      <c r="AX35" s="1066"/>
      <c r="AY35" s="1066"/>
      <c r="AZ35" s="1137" t="s">
        <v>513</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1677</v>
      </c>
      <c r="AG63" s="1054"/>
      <c r="AH63" s="1054"/>
      <c r="AI63" s="1054"/>
      <c r="AJ63" s="1125"/>
      <c r="AK63" s="1126"/>
      <c r="AL63" s="1058"/>
      <c r="AM63" s="1058"/>
      <c r="AN63" s="1058"/>
      <c r="AO63" s="1058"/>
      <c r="AP63" s="1054">
        <v>19820</v>
      </c>
      <c r="AQ63" s="1054"/>
      <c r="AR63" s="1054"/>
      <c r="AS63" s="1054"/>
      <c r="AT63" s="1054"/>
      <c r="AU63" s="1054">
        <v>10666</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399</v>
      </c>
      <c r="AQ66" s="1097"/>
      <c r="AR66" s="1097"/>
      <c r="AS66" s="1097"/>
      <c r="AT66" s="1098"/>
      <c r="AU66" s="1096" t="s">
        <v>423</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578</v>
      </c>
      <c r="C68" s="1081"/>
      <c r="D68" s="1081"/>
      <c r="E68" s="1081"/>
      <c r="F68" s="1081"/>
      <c r="G68" s="1081"/>
      <c r="H68" s="1081"/>
      <c r="I68" s="1081"/>
      <c r="J68" s="1081"/>
      <c r="K68" s="1081"/>
      <c r="L68" s="1081"/>
      <c r="M68" s="1081"/>
      <c r="N68" s="1081"/>
      <c r="O68" s="1081"/>
      <c r="P68" s="1082"/>
      <c r="Q68" s="1083">
        <v>3274</v>
      </c>
      <c r="R68" s="1077"/>
      <c r="S68" s="1077"/>
      <c r="T68" s="1077"/>
      <c r="U68" s="1077"/>
      <c r="V68" s="1077">
        <v>3167</v>
      </c>
      <c r="W68" s="1077"/>
      <c r="X68" s="1077"/>
      <c r="Y68" s="1077"/>
      <c r="Z68" s="1077"/>
      <c r="AA68" s="1077">
        <v>107</v>
      </c>
      <c r="AB68" s="1077"/>
      <c r="AC68" s="1077"/>
      <c r="AD68" s="1077"/>
      <c r="AE68" s="1077"/>
      <c r="AF68" s="1077">
        <v>107</v>
      </c>
      <c r="AG68" s="1077"/>
      <c r="AH68" s="1077"/>
      <c r="AI68" s="1077"/>
      <c r="AJ68" s="1077"/>
      <c r="AK68" s="1077" t="s">
        <v>513</v>
      </c>
      <c r="AL68" s="1077"/>
      <c r="AM68" s="1077"/>
      <c r="AN68" s="1077"/>
      <c r="AO68" s="1077"/>
      <c r="AP68" s="1077">
        <v>9</v>
      </c>
      <c r="AQ68" s="1077"/>
      <c r="AR68" s="1077"/>
      <c r="AS68" s="1077"/>
      <c r="AT68" s="1077"/>
      <c r="AU68" s="1077">
        <v>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579</v>
      </c>
      <c r="C69" s="1070"/>
      <c r="D69" s="1070"/>
      <c r="E69" s="1070"/>
      <c r="F69" s="1070"/>
      <c r="G69" s="1070"/>
      <c r="H69" s="1070"/>
      <c r="I69" s="1070"/>
      <c r="J69" s="1070"/>
      <c r="K69" s="1070"/>
      <c r="L69" s="1070"/>
      <c r="M69" s="1070"/>
      <c r="N69" s="1070"/>
      <c r="O69" s="1070"/>
      <c r="P69" s="1071"/>
      <c r="Q69" s="1072">
        <v>716</v>
      </c>
      <c r="R69" s="1066"/>
      <c r="S69" s="1066"/>
      <c r="T69" s="1066"/>
      <c r="U69" s="1066"/>
      <c r="V69" s="1066">
        <v>645</v>
      </c>
      <c r="W69" s="1066"/>
      <c r="X69" s="1066"/>
      <c r="Y69" s="1066"/>
      <c r="Z69" s="1066"/>
      <c r="AA69" s="1066">
        <v>71</v>
      </c>
      <c r="AB69" s="1066"/>
      <c r="AC69" s="1066"/>
      <c r="AD69" s="1066"/>
      <c r="AE69" s="1066"/>
      <c r="AF69" s="1066">
        <v>71</v>
      </c>
      <c r="AG69" s="1066"/>
      <c r="AH69" s="1066"/>
      <c r="AI69" s="1066"/>
      <c r="AJ69" s="1066"/>
      <c r="AK69" s="1066">
        <v>4</v>
      </c>
      <c r="AL69" s="1066"/>
      <c r="AM69" s="1066"/>
      <c r="AN69" s="1066"/>
      <c r="AO69" s="1066"/>
      <c r="AP69" s="1066" t="s">
        <v>513</v>
      </c>
      <c r="AQ69" s="1066"/>
      <c r="AR69" s="1066"/>
      <c r="AS69" s="1066"/>
      <c r="AT69" s="1066"/>
      <c r="AU69" s="1066" t="s">
        <v>513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580</v>
      </c>
      <c r="C70" s="1070"/>
      <c r="D70" s="1070"/>
      <c r="E70" s="1070"/>
      <c r="F70" s="1070"/>
      <c r="G70" s="1070"/>
      <c r="H70" s="1070"/>
      <c r="I70" s="1070"/>
      <c r="J70" s="1070"/>
      <c r="K70" s="1070"/>
      <c r="L70" s="1070"/>
      <c r="M70" s="1070"/>
      <c r="N70" s="1070"/>
      <c r="O70" s="1070"/>
      <c r="P70" s="1071"/>
      <c r="Q70" s="1072">
        <v>2</v>
      </c>
      <c r="R70" s="1066"/>
      <c r="S70" s="1066"/>
      <c r="T70" s="1066"/>
      <c r="U70" s="1066"/>
      <c r="V70" s="1066">
        <v>1</v>
      </c>
      <c r="W70" s="1066"/>
      <c r="X70" s="1066"/>
      <c r="Y70" s="1066"/>
      <c r="Z70" s="1066"/>
      <c r="AA70" s="1066">
        <v>1</v>
      </c>
      <c r="AB70" s="1066"/>
      <c r="AC70" s="1066"/>
      <c r="AD70" s="1066"/>
      <c r="AE70" s="1066"/>
      <c r="AF70" s="1066">
        <v>1</v>
      </c>
      <c r="AG70" s="1066"/>
      <c r="AH70" s="1066"/>
      <c r="AI70" s="1066"/>
      <c r="AJ70" s="1066"/>
      <c r="AK70" s="1066" t="s">
        <v>513</v>
      </c>
      <c r="AL70" s="1066"/>
      <c r="AM70" s="1066"/>
      <c r="AN70" s="1066"/>
      <c r="AO70" s="1066"/>
      <c r="AP70" s="1066" t="s">
        <v>513</v>
      </c>
      <c r="AQ70" s="1066"/>
      <c r="AR70" s="1066"/>
      <c r="AS70" s="1066"/>
      <c r="AT70" s="1066"/>
      <c r="AU70" s="1066" t="s">
        <v>513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581</v>
      </c>
      <c r="C71" s="1070"/>
      <c r="D71" s="1070"/>
      <c r="E71" s="1070"/>
      <c r="F71" s="1070"/>
      <c r="G71" s="1070"/>
      <c r="H71" s="1070"/>
      <c r="I71" s="1070"/>
      <c r="J71" s="1070"/>
      <c r="K71" s="1070"/>
      <c r="L71" s="1070"/>
      <c r="M71" s="1070"/>
      <c r="N71" s="1070"/>
      <c r="O71" s="1070"/>
      <c r="P71" s="1071"/>
      <c r="Q71" s="1072">
        <v>281</v>
      </c>
      <c r="R71" s="1066"/>
      <c r="S71" s="1066"/>
      <c r="T71" s="1066"/>
      <c r="U71" s="1066"/>
      <c r="V71" s="1066">
        <v>190</v>
      </c>
      <c r="W71" s="1066"/>
      <c r="X71" s="1066"/>
      <c r="Y71" s="1066"/>
      <c r="Z71" s="1066"/>
      <c r="AA71" s="1066">
        <v>90</v>
      </c>
      <c r="AB71" s="1066"/>
      <c r="AC71" s="1066"/>
      <c r="AD71" s="1066"/>
      <c r="AE71" s="1066"/>
      <c r="AF71" s="1066">
        <v>90</v>
      </c>
      <c r="AG71" s="1066"/>
      <c r="AH71" s="1066"/>
      <c r="AI71" s="1066"/>
      <c r="AJ71" s="1066"/>
      <c r="AK71" s="1066">
        <v>73</v>
      </c>
      <c r="AL71" s="1066"/>
      <c r="AM71" s="1066"/>
      <c r="AN71" s="1066"/>
      <c r="AO71" s="1066"/>
      <c r="AP71" s="1066" t="s">
        <v>513</v>
      </c>
      <c r="AQ71" s="1066"/>
      <c r="AR71" s="1066"/>
      <c r="AS71" s="1066"/>
      <c r="AT71" s="1066"/>
      <c r="AU71" s="1066" t="s">
        <v>513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582</v>
      </c>
      <c r="C72" s="1070"/>
      <c r="D72" s="1070"/>
      <c r="E72" s="1070"/>
      <c r="F72" s="1070"/>
      <c r="G72" s="1070"/>
      <c r="H72" s="1070"/>
      <c r="I72" s="1070"/>
      <c r="J72" s="1070"/>
      <c r="K72" s="1070"/>
      <c r="L72" s="1070"/>
      <c r="M72" s="1070"/>
      <c r="N72" s="1070"/>
      <c r="O72" s="1070"/>
      <c r="P72" s="1071"/>
      <c r="Q72" s="1072">
        <v>74</v>
      </c>
      <c r="R72" s="1066"/>
      <c r="S72" s="1066"/>
      <c r="T72" s="1066"/>
      <c r="U72" s="1066"/>
      <c r="V72" s="1066">
        <v>74</v>
      </c>
      <c r="W72" s="1066"/>
      <c r="X72" s="1066"/>
      <c r="Y72" s="1066"/>
      <c r="Z72" s="1066"/>
      <c r="AA72" s="1066">
        <v>0</v>
      </c>
      <c r="AB72" s="1066"/>
      <c r="AC72" s="1066"/>
      <c r="AD72" s="1066"/>
      <c r="AE72" s="1066"/>
      <c r="AF72" s="1066">
        <v>0</v>
      </c>
      <c r="AG72" s="1066"/>
      <c r="AH72" s="1066"/>
      <c r="AI72" s="1066"/>
      <c r="AJ72" s="1066"/>
      <c r="AK72" s="1066" t="s">
        <v>513</v>
      </c>
      <c r="AL72" s="1066"/>
      <c r="AM72" s="1066"/>
      <c r="AN72" s="1066"/>
      <c r="AO72" s="1066"/>
      <c r="AP72" s="1066" t="s">
        <v>513</v>
      </c>
      <c r="AQ72" s="1066"/>
      <c r="AR72" s="1066"/>
      <c r="AS72" s="1066"/>
      <c r="AT72" s="1066"/>
      <c r="AU72" s="1066" t="s">
        <v>513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583</v>
      </c>
      <c r="C73" s="1070"/>
      <c r="D73" s="1070"/>
      <c r="E73" s="1070"/>
      <c r="F73" s="1070"/>
      <c r="G73" s="1070"/>
      <c r="H73" s="1070"/>
      <c r="I73" s="1070"/>
      <c r="J73" s="1070"/>
      <c r="K73" s="1070"/>
      <c r="L73" s="1070"/>
      <c r="M73" s="1070"/>
      <c r="N73" s="1070"/>
      <c r="O73" s="1070"/>
      <c r="P73" s="1071"/>
      <c r="Q73" s="1072">
        <v>8482</v>
      </c>
      <c r="R73" s="1066"/>
      <c r="S73" s="1066"/>
      <c r="T73" s="1066"/>
      <c r="U73" s="1066"/>
      <c r="V73" s="1066">
        <v>8156</v>
      </c>
      <c r="W73" s="1066"/>
      <c r="X73" s="1066"/>
      <c r="Y73" s="1066"/>
      <c r="Z73" s="1066"/>
      <c r="AA73" s="1066">
        <v>326</v>
      </c>
      <c r="AB73" s="1066"/>
      <c r="AC73" s="1066"/>
      <c r="AD73" s="1066"/>
      <c r="AE73" s="1066"/>
      <c r="AF73" s="1066">
        <v>326</v>
      </c>
      <c r="AG73" s="1066"/>
      <c r="AH73" s="1066"/>
      <c r="AI73" s="1066"/>
      <c r="AJ73" s="1066"/>
      <c r="AK73" s="1066">
        <v>511</v>
      </c>
      <c r="AL73" s="1066"/>
      <c r="AM73" s="1066"/>
      <c r="AN73" s="1066"/>
      <c r="AO73" s="1066"/>
      <c r="AP73" s="1066" t="s">
        <v>513</v>
      </c>
      <c r="AQ73" s="1066"/>
      <c r="AR73" s="1066"/>
      <c r="AS73" s="1066"/>
      <c r="AT73" s="1066"/>
      <c r="AU73" s="1066" t="s">
        <v>513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584</v>
      </c>
      <c r="C74" s="1070"/>
      <c r="D74" s="1070"/>
      <c r="E74" s="1070"/>
      <c r="F74" s="1070"/>
      <c r="G74" s="1070"/>
      <c r="H74" s="1070"/>
      <c r="I74" s="1070"/>
      <c r="J74" s="1070"/>
      <c r="K74" s="1070"/>
      <c r="L74" s="1070"/>
      <c r="M74" s="1070"/>
      <c r="N74" s="1070"/>
      <c r="O74" s="1070"/>
      <c r="P74" s="1071"/>
      <c r="Q74" s="1072">
        <v>99</v>
      </c>
      <c r="R74" s="1066"/>
      <c r="S74" s="1066"/>
      <c r="T74" s="1066"/>
      <c r="U74" s="1066"/>
      <c r="V74" s="1066">
        <v>81</v>
      </c>
      <c r="W74" s="1066"/>
      <c r="X74" s="1066"/>
      <c r="Y74" s="1066"/>
      <c r="Z74" s="1066"/>
      <c r="AA74" s="1066">
        <v>17</v>
      </c>
      <c r="AB74" s="1066"/>
      <c r="AC74" s="1066"/>
      <c r="AD74" s="1066"/>
      <c r="AE74" s="1066"/>
      <c r="AF74" s="1066">
        <v>17</v>
      </c>
      <c r="AG74" s="1066"/>
      <c r="AH74" s="1066"/>
      <c r="AI74" s="1066"/>
      <c r="AJ74" s="1066"/>
      <c r="AK74" s="1066" t="s">
        <v>513</v>
      </c>
      <c r="AL74" s="1066"/>
      <c r="AM74" s="1066"/>
      <c r="AN74" s="1066"/>
      <c r="AO74" s="1066"/>
      <c r="AP74" s="1066" t="s">
        <v>513</v>
      </c>
      <c r="AQ74" s="1066"/>
      <c r="AR74" s="1066"/>
      <c r="AS74" s="1066"/>
      <c r="AT74" s="1066"/>
      <c r="AU74" s="1066" t="s">
        <v>513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585</v>
      </c>
      <c r="C75" s="1070"/>
      <c r="D75" s="1070"/>
      <c r="E75" s="1070"/>
      <c r="F75" s="1070"/>
      <c r="G75" s="1070"/>
      <c r="H75" s="1070"/>
      <c r="I75" s="1070"/>
      <c r="J75" s="1070"/>
      <c r="K75" s="1070"/>
      <c r="L75" s="1070"/>
      <c r="M75" s="1070"/>
      <c r="N75" s="1070"/>
      <c r="O75" s="1070"/>
      <c r="P75" s="1071"/>
      <c r="Q75" s="1073">
        <v>136</v>
      </c>
      <c r="R75" s="1074"/>
      <c r="S75" s="1074"/>
      <c r="T75" s="1074"/>
      <c r="U75" s="1075"/>
      <c r="V75" s="1076">
        <v>121</v>
      </c>
      <c r="W75" s="1074"/>
      <c r="X75" s="1074"/>
      <c r="Y75" s="1074"/>
      <c r="Z75" s="1075"/>
      <c r="AA75" s="1076">
        <v>16</v>
      </c>
      <c r="AB75" s="1074"/>
      <c r="AC75" s="1074"/>
      <c r="AD75" s="1074"/>
      <c r="AE75" s="1075"/>
      <c r="AF75" s="1076">
        <v>16</v>
      </c>
      <c r="AG75" s="1074"/>
      <c r="AH75" s="1074"/>
      <c r="AI75" s="1074"/>
      <c r="AJ75" s="1075"/>
      <c r="AK75" s="1076">
        <v>12</v>
      </c>
      <c r="AL75" s="1074"/>
      <c r="AM75" s="1074"/>
      <c r="AN75" s="1074"/>
      <c r="AO75" s="1075"/>
      <c r="AP75" s="1076" t="s">
        <v>513</v>
      </c>
      <c r="AQ75" s="1074"/>
      <c r="AR75" s="1074"/>
      <c r="AS75" s="1074"/>
      <c r="AT75" s="1075"/>
      <c r="AU75" s="1076" t="s">
        <v>513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586</v>
      </c>
      <c r="C76" s="1070"/>
      <c r="D76" s="1070"/>
      <c r="E76" s="1070"/>
      <c r="F76" s="1070"/>
      <c r="G76" s="1070"/>
      <c r="H76" s="1070"/>
      <c r="I76" s="1070"/>
      <c r="J76" s="1070"/>
      <c r="K76" s="1070"/>
      <c r="L76" s="1070"/>
      <c r="M76" s="1070"/>
      <c r="N76" s="1070"/>
      <c r="O76" s="1070"/>
      <c r="P76" s="1071"/>
      <c r="Q76" s="1073">
        <v>545</v>
      </c>
      <c r="R76" s="1074"/>
      <c r="S76" s="1074"/>
      <c r="T76" s="1074"/>
      <c r="U76" s="1075"/>
      <c r="V76" s="1076">
        <v>482</v>
      </c>
      <c r="W76" s="1074"/>
      <c r="X76" s="1074"/>
      <c r="Y76" s="1074"/>
      <c r="Z76" s="1075"/>
      <c r="AA76" s="1076">
        <v>63</v>
      </c>
      <c r="AB76" s="1074"/>
      <c r="AC76" s="1074"/>
      <c r="AD76" s="1074"/>
      <c r="AE76" s="1075"/>
      <c r="AF76" s="1076">
        <v>63</v>
      </c>
      <c r="AG76" s="1074"/>
      <c r="AH76" s="1074"/>
      <c r="AI76" s="1074"/>
      <c r="AJ76" s="1075"/>
      <c r="AK76" s="1076" t="s">
        <v>513</v>
      </c>
      <c r="AL76" s="1074"/>
      <c r="AM76" s="1074"/>
      <c r="AN76" s="1074"/>
      <c r="AO76" s="1075"/>
      <c r="AP76" s="1076" t="s">
        <v>513</v>
      </c>
      <c r="AQ76" s="1074"/>
      <c r="AR76" s="1074"/>
      <c r="AS76" s="1074"/>
      <c r="AT76" s="1075"/>
      <c r="AU76" s="1076" t="s">
        <v>513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587</v>
      </c>
      <c r="C77" s="1070"/>
      <c r="D77" s="1070"/>
      <c r="E77" s="1070"/>
      <c r="F77" s="1070"/>
      <c r="G77" s="1070"/>
      <c r="H77" s="1070"/>
      <c r="I77" s="1070"/>
      <c r="J77" s="1070"/>
      <c r="K77" s="1070"/>
      <c r="L77" s="1070"/>
      <c r="M77" s="1070"/>
      <c r="N77" s="1070"/>
      <c r="O77" s="1070"/>
      <c r="P77" s="1071"/>
      <c r="Q77" s="1073">
        <v>153416</v>
      </c>
      <c r="R77" s="1074"/>
      <c r="S77" s="1074"/>
      <c r="T77" s="1074"/>
      <c r="U77" s="1075"/>
      <c r="V77" s="1076">
        <v>145697</v>
      </c>
      <c r="W77" s="1074"/>
      <c r="X77" s="1074"/>
      <c r="Y77" s="1074"/>
      <c r="Z77" s="1075"/>
      <c r="AA77" s="1076">
        <v>7719</v>
      </c>
      <c r="AB77" s="1074"/>
      <c r="AC77" s="1074"/>
      <c r="AD77" s="1074"/>
      <c r="AE77" s="1075"/>
      <c r="AF77" s="1076">
        <v>7719</v>
      </c>
      <c r="AG77" s="1074"/>
      <c r="AH77" s="1074"/>
      <c r="AI77" s="1074"/>
      <c r="AJ77" s="1075"/>
      <c r="AK77" s="1076">
        <v>1414</v>
      </c>
      <c r="AL77" s="1074"/>
      <c r="AM77" s="1074"/>
      <c r="AN77" s="1074"/>
      <c r="AO77" s="1075"/>
      <c r="AP77" s="1076" t="s">
        <v>513</v>
      </c>
      <c r="AQ77" s="1074"/>
      <c r="AR77" s="1074"/>
      <c r="AS77" s="1074"/>
      <c r="AT77" s="1075"/>
      <c r="AU77" s="1076" t="s">
        <v>513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8410</v>
      </c>
      <c r="AG88" s="1054"/>
      <c r="AH88" s="1054"/>
      <c r="AI88" s="1054"/>
      <c r="AJ88" s="1054"/>
      <c r="AK88" s="1058"/>
      <c r="AL88" s="1058"/>
      <c r="AM88" s="1058"/>
      <c r="AN88" s="1058"/>
      <c r="AO88" s="1058"/>
      <c r="AP88" s="1054">
        <v>9</v>
      </c>
      <c r="AQ88" s="1054"/>
      <c r="AR88" s="1054"/>
      <c r="AS88" s="1054"/>
      <c r="AT88" s="1054"/>
      <c r="AU88" s="1054">
        <v>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306</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306</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306</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3095561</v>
      </c>
      <c r="AB110" s="982"/>
      <c r="AC110" s="982"/>
      <c r="AD110" s="982"/>
      <c r="AE110" s="983"/>
      <c r="AF110" s="984">
        <v>3310255</v>
      </c>
      <c r="AG110" s="982"/>
      <c r="AH110" s="982"/>
      <c r="AI110" s="982"/>
      <c r="AJ110" s="983"/>
      <c r="AK110" s="984">
        <v>3360042</v>
      </c>
      <c r="AL110" s="982"/>
      <c r="AM110" s="982"/>
      <c r="AN110" s="982"/>
      <c r="AO110" s="983"/>
      <c r="AP110" s="985">
        <v>25.6</v>
      </c>
      <c r="AQ110" s="986"/>
      <c r="AR110" s="986"/>
      <c r="AS110" s="986"/>
      <c r="AT110" s="987"/>
      <c r="AU110" s="1021" t="s">
        <v>72</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32987045</v>
      </c>
      <c r="BR110" s="929"/>
      <c r="BS110" s="929"/>
      <c r="BT110" s="929"/>
      <c r="BU110" s="929"/>
      <c r="BV110" s="929">
        <v>32414604</v>
      </c>
      <c r="BW110" s="929"/>
      <c r="BX110" s="929"/>
      <c r="BY110" s="929"/>
      <c r="BZ110" s="929"/>
      <c r="CA110" s="929">
        <v>31782847</v>
      </c>
      <c r="CB110" s="929"/>
      <c r="CC110" s="929"/>
      <c r="CD110" s="929"/>
      <c r="CE110" s="929"/>
      <c r="CF110" s="953">
        <v>241.8</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415</v>
      </c>
      <c r="DH110" s="929"/>
      <c r="DI110" s="929"/>
      <c r="DJ110" s="929"/>
      <c r="DK110" s="929"/>
      <c r="DL110" s="929" t="s">
        <v>138</v>
      </c>
      <c r="DM110" s="929"/>
      <c r="DN110" s="929"/>
      <c r="DO110" s="929"/>
      <c r="DP110" s="929"/>
      <c r="DQ110" s="929" t="s">
        <v>138</v>
      </c>
      <c r="DR110" s="929"/>
      <c r="DS110" s="929"/>
      <c r="DT110" s="929"/>
      <c r="DU110" s="929"/>
      <c r="DV110" s="930" t="s">
        <v>138</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415</v>
      </c>
      <c r="AB111" s="1010"/>
      <c r="AC111" s="1010"/>
      <c r="AD111" s="1010"/>
      <c r="AE111" s="1011"/>
      <c r="AF111" s="1012" t="s">
        <v>138</v>
      </c>
      <c r="AG111" s="1010"/>
      <c r="AH111" s="1010"/>
      <c r="AI111" s="1010"/>
      <c r="AJ111" s="1011"/>
      <c r="AK111" s="1012" t="s">
        <v>138</v>
      </c>
      <c r="AL111" s="1010"/>
      <c r="AM111" s="1010"/>
      <c r="AN111" s="1010"/>
      <c r="AO111" s="1011"/>
      <c r="AP111" s="1013" t="s">
        <v>138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138</v>
      </c>
      <c r="BR111" s="901"/>
      <c r="BS111" s="901"/>
      <c r="BT111" s="901"/>
      <c r="BU111" s="901"/>
      <c r="BV111" s="901" t="s">
        <v>138</v>
      </c>
      <c r="BW111" s="901"/>
      <c r="BX111" s="901"/>
      <c r="BY111" s="901"/>
      <c r="BZ111" s="901"/>
      <c r="CA111" s="901" t="s">
        <v>138</v>
      </c>
      <c r="CB111" s="901"/>
      <c r="CC111" s="901"/>
      <c r="CD111" s="901"/>
      <c r="CE111" s="901"/>
      <c r="CF111" s="962" t="s">
        <v>138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138</v>
      </c>
      <c r="DM111" s="901"/>
      <c r="DN111" s="901"/>
      <c r="DO111" s="901"/>
      <c r="DP111" s="901"/>
      <c r="DQ111" s="901" t="s">
        <v>138</v>
      </c>
      <c r="DR111" s="901"/>
      <c r="DS111" s="901"/>
      <c r="DT111" s="901"/>
      <c r="DU111" s="901"/>
      <c r="DV111" s="878" t="s">
        <v>415</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138</v>
      </c>
      <c r="AB112" s="864"/>
      <c r="AC112" s="864"/>
      <c r="AD112" s="864"/>
      <c r="AE112" s="865"/>
      <c r="AF112" s="866" t="s">
        <v>415</v>
      </c>
      <c r="AG112" s="864"/>
      <c r="AH112" s="864"/>
      <c r="AI112" s="864"/>
      <c r="AJ112" s="865"/>
      <c r="AK112" s="866" t="s">
        <v>415</v>
      </c>
      <c r="AL112" s="864"/>
      <c r="AM112" s="864"/>
      <c r="AN112" s="864"/>
      <c r="AO112" s="865"/>
      <c r="AP112" s="911" t="s">
        <v>138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9878416</v>
      </c>
      <c r="BR112" s="901"/>
      <c r="BS112" s="901"/>
      <c r="BT112" s="901"/>
      <c r="BU112" s="901"/>
      <c r="BV112" s="901">
        <v>10118531</v>
      </c>
      <c r="BW112" s="901"/>
      <c r="BX112" s="901"/>
      <c r="BY112" s="901"/>
      <c r="BZ112" s="901"/>
      <c r="CA112" s="901">
        <v>10665653</v>
      </c>
      <c r="CB112" s="901"/>
      <c r="CC112" s="901"/>
      <c r="CD112" s="901"/>
      <c r="CE112" s="901"/>
      <c r="CF112" s="962">
        <v>81.2</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138</v>
      </c>
      <c r="DH112" s="901"/>
      <c r="DI112" s="901"/>
      <c r="DJ112" s="901"/>
      <c r="DK112" s="901"/>
      <c r="DL112" s="901" t="s">
        <v>415</v>
      </c>
      <c r="DM112" s="901"/>
      <c r="DN112" s="901"/>
      <c r="DO112" s="901"/>
      <c r="DP112" s="901"/>
      <c r="DQ112" s="901" t="s">
        <v>138</v>
      </c>
      <c r="DR112" s="901"/>
      <c r="DS112" s="901"/>
      <c r="DT112" s="901"/>
      <c r="DU112" s="901"/>
      <c r="DV112" s="878" t="s">
        <v>138</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593351</v>
      </c>
      <c r="AB113" s="1010"/>
      <c r="AC113" s="1010"/>
      <c r="AD113" s="1010"/>
      <c r="AE113" s="1011"/>
      <c r="AF113" s="1012">
        <v>620128</v>
      </c>
      <c r="AG113" s="1010"/>
      <c r="AH113" s="1010"/>
      <c r="AI113" s="1010"/>
      <c r="AJ113" s="1011"/>
      <c r="AK113" s="1012">
        <v>666674</v>
      </c>
      <c r="AL113" s="1010"/>
      <c r="AM113" s="1010"/>
      <c r="AN113" s="1010"/>
      <c r="AO113" s="1011"/>
      <c r="AP113" s="1013">
        <v>5.0999999999999996</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21473</v>
      </c>
      <c r="BR113" s="901"/>
      <c r="BS113" s="901"/>
      <c r="BT113" s="901"/>
      <c r="BU113" s="901"/>
      <c r="BV113" s="901">
        <v>7107</v>
      </c>
      <c r="BW113" s="901"/>
      <c r="BX113" s="901"/>
      <c r="BY113" s="901"/>
      <c r="BZ113" s="901"/>
      <c r="CA113" s="901">
        <v>5331</v>
      </c>
      <c r="CB113" s="901"/>
      <c r="CC113" s="901"/>
      <c r="CD113" s="901"/>
      <c r="CE113" s="901"/>
      <c r="CF113" s="962">
        <v>0</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138</v>
      </c>
      <c r="DH113" s="864"/>
      <c r="DI113" s="864"/>
      <c r="DJ113" s="864"/>
      <c r="DK113" s="865"/>
      <c r="DL113" s="866" t="s">
        <v>138</v>
      </c>
      <c r="DM113" s="864"/>
      <c r="DN113" s="864"/>
      <c r="DO113" s="864"/>
      <c r="DP113" s="865"/>
      <c r="DQ113" s="866" t="s">
        <v>138</v>
      </c>
      <c r="DR113" s="864"/>
      <c r="DS113" s="864"/>
      <c r="DT113" s="864"/>
      <c r="DU113" s="865"/>
      <c r="DV113" s="911" t="s">
        <v>138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14653</v>
      </c>
      <c r="AB114" s="864"/>
      <c r="AC114" s="864"/>
      <c r="AD114" s="864"/>
      <c r="AE114" s="865"/>
      <c r="AF114" s="866">
        <v>13538</v>
      </c>
      <c r="AG114" s="864"/>
      <c r="AH114" s="864"/>
      <c r="AI114" s="864"/>
      <c r="AJ114" s="865"/>
      <c r="AK114" s="866">
        <v>2392</v>
      </c>
      <c r="AL114" s="864"/>
      <c r="AM114" s="864"/>
      <c r="AN114" s="864"/>
      <c r="AO114" s="865"/>
      <c r="AP114" s="911">
        <v>0</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2897436</v>
      </c>
      <c r="BR114" s="901"/>
      <c r="BS114" s="901"/>
      <c r="BT114" s="901"/>
      <c r="BU114" s="901"/>
      <c r="BV114" s="901">
        <v>2890117</v>
      </c>
      <c r="BW114" s="901"/>
      <c r="BX114" s="901"/>
      <c r="BY114" s="901"/>
      <c r="BZ114" s="901"/>
      <c r="CA114" s="901">
        <v>2945234</v>
      </c>
      <c r="CB114" s="901"/>
      <c r="CC114" s="901"/>
      <c r="CD114" s="901"/>
      <c r="CE114" s="901"/>
      <c r="CF114" s="962">
        <v>22.4</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138</v>
      </c>
      <c r="DH114" s="864"/>
      <c r="DI114" s="864"/>
      <c r="DJ114" s="864"/>
      <c r="DK114" s="865"/>
      <c r="DL114" s="866" t="s">
        <v>138</v>
      </c>
      <c r="DM114" s="864"/>
      <c r="DN114" s="864"/>
      <c r="DO114" s="864"/>
      <c r="DP114" s="865"/>
      <c r="DQ114" s="866" t="s">
        <v>138</v>
      </c>
      <c r="DR114" s="864"/>
      <c r="DS114" s="864"/>
      <c r="DT114" s="864"/>
      <c r="DU114" s="865"/>
      <c r="DV114" s="911" t="s">
        <v>415</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119</v>
      </c>
      <c r="AB115" s="1010"/>
      <c r="AC115" s="1010"/>
      <c r="AD115" s="1010"/>
      <c r="AE115" s="1011"/>
      <c r="AF115" s="1012">
        <v>70</v>
      </c>
      <c r="AG115" s="1010"/>
      <c r="AH115" s="1010"/>
      <c r="AI115" s="1010"/>
      <c r="AJ115" s="1011"/>
      <c r="AK115" s="1012">
        <v>42</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138</v>
      </c>
      <c r="BR115" s="901"/>
      <c r="BS115" s="901"/>
      <c r="BT115" s="901"/>
      <c r="BU115" s="901"/>
      <c r="BV115" s="901" t="s">
        <v>138</v>
      </c>
      <c r="BW115" s="901"/>
      <c r="BX115" s="901"/>
      <c r="BY115" s="901"/>
      <c r="BZ115" s="901"/>
      <c r="CA115" s="901" t="s">
        <v>138</v>
      </c>
      <c r="CB115" s="901"/>
      <c r="CC115" s="901"/>
      <c r="CD115" s="901"/>
      <c r="CE115" s="901"/>
      <c r="CF115" s="962" t="s">
        <v>138</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415</v>
      </c>
      <c r="DH115" s="864"/>
      <c r="DI115" s="864"/>
      <c r="DJ115" s="864"/>
      <c r="DK115" s="865"/>
      <c r="DL115" s="866" t="s">
        <v>138</v>
      </c>
      <c r="DM115" s="864"/>
      <c r="DN115" s="864"/>
      <c r="DO115" s="864"/>
      <c r="DP115" s="865"/>
      <c r="DQ115" s="866" t="s">
        <v>138</v>
      </c>
      <c r="DR115" s="864"/>
      <c r="DS115" s="864"/>
      <c r="DT115" s="864"/>
      <c r="DU115" s="865"/>
      <c r="DV115" s="911" t="s">
        <v>415</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138</v>
      </c>
      <c r="AB116" s="864"/>
      <c r="AC116" s="864"/>
      <c r="AD116" s="864"/>
      <c r="AE116" s="865"/>
      <c r="AF116" s="866" t="s">
        <v>415</v>
      </c>
      <c r="AG116" s="864"/>
      <c r="AH116" s="864"/>
      <c r="AI116" s="864"/>
      <c r="AJ116" s="865"/>
      <c r="AK116" s="866" t="s">
        <v>138</v>
      </c>
      <c r="AL116" s="864"/>
      <c r="AM116" s="864"/>
      <c r="AN116" s="864"/>
      <c r="AO116" s="865"/>
      <c r="AP116" s="911" t="s">
        <v>138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138</v>
      </c>
      <c r="BR116" s="901"/>
      <c r="BS116" s="901"/>
      <c r="BT116" s="901"/>
      <c r="BU116" s="901"/>
      <c r="BV116" s="901" t="s">
        <v>138</v>
      </c>
      <c r="BW116" s="901"/>
      <c r="BX116" s="901"/>
      <c r="BY116" s="901"/>
      <c r="BZ116" s="901"/>
      <c r="CA116" s="901" t="s">
        <v>138</v>
      </c>
      <c r="CB116" s="901"/>
      <c r="CC116" s="901"/>
      <c r="CD116" s="901"/>
      <c r="CE116" s="901"/>
      <c r="CF116" s="962" t="s">
        <v>138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138</v>
      </c>
      <c r="DH116" s="864"/>
      <c r="DI116" s="864"/>
      <c r="DJ116" s="864"/>
      <c r="DK116" s="865"/>
      <c r="DL116" s="866" t="s">
        <v>138</v>
      </c>
      <c r="DM116" s="864"/>
      <c r="DN116" s="864"/>
      <c r="DO116" s="864"/>
      <c r="DP116" s="865"/>
      <c r="DQ116" s="866" t="s">
        <v>138</v>
      </c>
      <c r="DR116" s="864"/>
      <c r="DS116" s="864"/>
      <c r="DT116" s="864"/>
      <c r="DU116" s="865"/>
      <c r="DV116" s="911" t="s">
        <v>138</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3703684</v>
      </c>
      <c r="AB117" s="996"/>
      <c r="AC117" s="996"/>
      <c r="AD117" s="996"/>
      <c r="AE117" s="997"/>
      <c r="AF117" s="998">
        <v>3943991</v>
      </c>
      <c r="AG117" s="996"/>
      <c r="AH117" s="996"/>
      <c r="AI117" s="996"/>
      <c r="AJ117" s="997"/>
      <c r="AK117" s="998">
        <v>4029150</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138</v>
      </c>
      <c r="BR117" s="901"/>
      <c r="BS117" s="901"/>
      <c r="BT117" s="901"/>
      <c r="BU117" s="901"/>
      <c r="BV117" s="901" t="s">
        <v>415</v>
      </c>
      <c r="BW117" s="901"/>
      <c r="BX117" s="901"/>
      <c r="BY117" s="901"/>
      <c r="BZ117" s="901"/>
      <c r="CA117" s="901" t="s">
        <v>138</v>
      </c>
      <c r="CB117" s="901"/>
      <c r="CC117" s="901"/>
      <c r="CD117" s="901"/>
      <c r="CE117" s="901"/>
      <c r="CF117" s="962" t="s">
        <v>138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415</v>
      </c>
      <c r="DR117" s="864"/>
      <c r="DS117" s="864"/>
      <c r="DT117" s="864"/>
      <c r="DU117" s="865"/>
      <c r="DV117" s="911" t="s">
        <v>138</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306</v>
      </c>
      <c r="AL118" s="989"/>
      <c r="AM118" s="989"/>
      <c r="AN118" s="989"/>
      <c r="AO118" s="990"/>
      <c r="AP118" s="992" t="s">
        <v>435</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415</v>
      </c>
      <c r="BR118" s="932"/>
      <c r="BS118" s="932"/>
      <c r="BT118" s="932"/>
      <c r="BU118" s="932"/>
      <c r="BV118" s="932" t="s">
        <v>138</v>
      </c>
      <c r="BW118" s="932"/>
      <c r="BX118" s="932"/>
      <c r="BY118" s="932"/>
      <c r="BZ118" s="932"/>
      <c r="CA118" s="932" t="s">
        <v>415</v>
      </c>
      <c r="CB118" s="932"/>
      <c r="CC118" s="932"/>
      <c r="CD118" s="932"/>
      <c r="CE118" s="932"/>
      <c r="CF118" s="962" t="s">
        <v>415</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138</v>
      </c>
      <c r="DM118" s="864"/>
      <c r="DN118" s="864"/>
      <c r="DO118" s="864"/>
      <c r="DP118" s="865"/>
      <c r="DQ118" s="866" t="s">
        <v>415</v>
      </c>
      <c r="DR118" s="864"/>
      <c r="DS118" s="864"/>
      <c r="DT118" s="864"/>
      <c r="DU118" s="865"/>
      <c r="DV118" s="911" t="s">
        <v>138</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138</v>
      </c>
      <c r="AB119" s="982"/>
      <c r="AC119" s="982"/>
      <c r="AD119" s="982"/>
      <c r="AE119" s="983"/>
      <c r="AF119" s="984" t="s">
        <v>138</v>
      </c>
      <c r="AG119" s="982"/>
      <c r="AH119" s="982"/>
      <c r="AI119" s="982"/>
      <c r="AJ119" s="983"/>
      <c r="AK119" s="984" t="s">
        <v>415</v>
      </c>
      <c r="AL119" s="982"/>
      <c r="AM119" s="982"/>
      <c r="AN119" s="982"/>
      <c r="AO119" s="983"/>
      <c r="AP119" s="985" t="s">
        <v>138</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465</v>
      </c>
      <c r="BP119" s="965"/>
      <c r="BQ119" s="969">
        <v>45784370</v>
      </c>
      <c r="BR119" s="932"/>
      <c r="BS119" s="932"/>
      <c r="BT119" s="932"/>
      <c r="BU119" s="932"/>
      <c r="BV119" s="932">
        <v>45430359</v>
      </c>
      <c r="BW119" s="932"/>
      <c r="BX119" s="932"/>
      <c r="BY119" s="932"/>
      <c r="BZ119" s="932"/>
      <c r="CA119" s="932">
        <v>45399065</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415</v>
      </c>
      <c r="DH119" s="847"/>
      <c r="DI119" s="847"/>
      <c r="DJ119" s="847"/>
      <c r="DK119" s="848"/>
      <c r="DL119" s="849" t="s">
        <v>138</v>
      </c>
      <c r="DM119" s="847"/>
      <c r="DN119" s="847"/>
      <c r="DO119" s="847"/>
      <c r="DP119" s="848"/>
      <c r="DQ119" s="849" t="s">
        <v>138</v>
      </c>
      <c r="DR119" s="847"/>
      <c r="DS119" s="847"/>
      <c r="DT119" s="847"/>
      <c r="DU119" s="848"/>
      <c r="DV119" s="935" t="s">
        <v>138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138</v>
      </c>
      <c r="AG120" s="864"/>
      <c r="AH120" s="864"/>
      <c r="AI120" s="864"/>
      <c r="AJ120" s="865"/>
      <c r="AK120" s="866" t="s">
        <v>138</v>
      </c>
      <c r="AL120" s="864"/>
      <c r="AM120" s="864"/>
      <c r="AN120" s="864"/>
      <c r="AO120" s="865"/>
      <c r="AP120" s="911" t="s">
        <v>138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10551932</v>
      </c>
      <c r="BR120" s="929"/>
      <c r="BS120" s="929"/>
      <c r="BT120" s="929"/>
      <c r="BU120" s="929"/>
      <c r="BV120" s="929">
        <v>10178517</v>
      </c>
      <c r="BW120" s="929"/>
      <c r="BX120" s="929"/>
      <c r="BY120" s="929"/>
      <c r="BZ120" s="929"/>
      <c r="CA120" s="929">
        <v>9465818</v>
      </c>
      <c r="CB120" s="929"/>
      <c r="CC120" s="929"/>
      <c r="CD120" s="929"/>
      <c r="CE120" s="929"/>
      <c r="CF120" s="953">
        <v>72</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8501057</v>
      </c>
      <c r="DH120" s="929"/>
      <c r="DI120" s="929"/>
      <c r="DJ120" s="929"/>
      <c r="DK120" s="929"/>
      <c r="DL120" s="929">
        <v>8899556</v>
      </c>
      <c r="DM120" s="929"/>
      <c r="DN120" s="929"/>
      <c r="DO120" s="929"/>
      <c r="DP120" s="929"/>
      <c r="DQ120" s="929">
        <v>9507049</v>
      </c>
      <c r="DR120" s="929"/>
      <c r="DS120" s="929"/>
      <c r="DT120" s="929"/>
      <c r="DU120" s="929"/>
      <c r="DV120" s="930">
        <v>72.3</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415</v>
      </c>
      <c r="AB121" s="864"/>
      <c r="AC121" s="864"/>
      <c r="AD121" s="864"/>
      <c r="AE121" s="865"/>
      <c r="AF121" s="866" t="s">
        <v>138</v>
      </c>
      <c r="AG121" s="864"/>
      <c r="AH121" s="864"/>
      <c r="AI121" s="864"/>
      <c r="AJ121" s="865"/>
      <c r="AK121" s="866" t="s">
        <v>138</v>
      </c>
      <c r="AL121" s="864"/>
      <c r="AM121" s="864"/>
      <c r="AN121" s="864"/>
      <c r="AO121" s="865"/>
      <c r="AP121" s="911" t="s">
        <v>138</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2298434</v>
      </c>
      <c r="BR121" s="901"/>
      <c r="BS121" s="901"/>
      <c r="BT121" s="901"/>
      <c r="BU121" s="901"/>
      <c r="BV121" s="901">
        <v>1843224</v>
      </c>
      <c r="BW121" s="901"/>
      <c r="BX121" s="901"/>
      <c r="BY121" s="901"/>
      <c r="BZ121" s="901"/>
      <c r="CA121" s="901">
        <v>1440049</v>
      </c>
      <c r="CB121" s="901"/>
      <c r="CC121" s="901"/>
      <c r="CD121" s="901"/>
      <c r="CE121" s="901"/>
      <c r="CF121" s="962">
        <v>11</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1019151</v>
      </c>
      <c r="DH121" s="901"/>
      <c r="DI121" s="901"/>
      <c r="DJ121" s="901"/>
      <c r="DK121" s="901"/>
      <c r="DL121" s="901">
        <v>898166</v>
      </c>
      <c r="DM121" s="901"/>
      <c r="DN121" s="901"/>
      <c r="DO121" s="901"/>
      <c r="DP121" s="901"/>
      <c r="DQ121" s="901">
        <v>868100</v>
      </c>
      <c r="DR121" s="901"/>
      <c r="DS121" s="901"/>
      <c r="DT121" s="901"/>
      <c r="DU121" s="901"/>
      <c r="DV121" s="878">
        <v>6.6</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138</v>
      </c>
      <c r="AB122" s="864"/>
      <c r="AC122" s="864"/>
      <c r="AD122" s="864"/>
      <c r="AE122" s="865"/>
      <c r="AF122" s="866" t="s">
        <v>138</v>
      </c>
      <c r="AG122" s="864"/>
      <c r="AH122" s="864"/>
      <c r="AI122" s="864"/>
      <c r="AJ122" s="865"/>
      <c r="AK122" s="866" t="s">
        <v>138</v>
      </c>
      <c r="AL122" s="864"/>
      <c r="AM122" s="864"/>
      <c r="AN122" s="864"/>
      <c r="AO122" s="865"/>
      <c r="AP122" s="911" t="s">
        <v>415</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30490345</v>
      </c>
      <c r="BR122" s="932"/>
      <c r="BS122" s="932"/>
      <c r="BT122" s="932"/>
      <c r="BU122" s="932"/>
      <c r="BV122" s="932">
        <v>30593182</v>
      </c>
      <c r="BW122" s="932"/>
      <c r="BX122" s="932"/>
      <c r="BY122" s="932"/>
      <c r="BZ122" s="932"/>
      <c r="CA122" s="932">
        <v>30147483</v>
      </c>
      <c r="CB122" s="932"/>
      <c r="CC122" s="932"/>
      <c r="CD122" s="932"/>
      <c r="CE122" s="932"/>
      <c r="CF122" s="933">
        <v>229.4</v>
      </c>
      <c r="CG122" s="934"/>
      <c r="CH122" s="934"/>
      <c r="CI122" s="934"/>
      <c r="CJ122" s="934"/>
      <c r="CK122" s="956"/>
      <c r="CL122" s="942"/>
      <c r="CM122" s="942"/>
      <c r="CN122" s="942"/>
      <c r="CO122" s="943"/>
      <c r="CP122" s="922" t="s">
        <v>474</v>
      </c>
      <c r="CQ122" s="923"/>
      <c r="CR122" s="923"/>
      <c r="CS122" s="923"/>
      <c r="CT122" s="923"/>
      <c r="CU122" s="923"/>
      <c r="CV122" s="923"/>
      <c r="CW122" s="923"/>
      <c r="CX122" s="923"/>
      <c r="CY122" s="923"/>
      <c r="CZ122" s="923"/>
      <c r="DA122" s="923"/>
      <c r="DB122" s="923"/>
      <c r="DC122" s="923"/>
      <c r="DD122" s="923"/>
      <c r="DE122" s="923"/>
      <c r="DF122" s="924"/>
      <c r="DG122" s="900">
        <v>204654</v>
      </c>
      <c r="DH122" s="901"/>
      <c r="DI122" s="901"/>
      <c r="DJ122" s="901"/>
      <c r="DK122" s="901"/>
      <c r="DL122" s="901">
        <v>188363</v>
      </c>
      <c r="DM122" s="901"/>
      <c r="DN122" s="901"/>
      <c r="DO122" s="901"/>
      <c r="DP122" s="901"/>
      <c r="DQ122" s="901">
        <v>187229</v>
      </c>
      <c r="DR122" s="901"/>
      <c r="DS122" s="901"/>
      <c r="DT122" s="901"/>
      <c r="DU122" s="901"/>
      <c r="DV122" s="878">
        <v>1.4</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138</v>
      </c>
      <c r="AB123" s="864"/>
      <c r="AC123" s="864"/>
      <c r="AD123" s="864"/>
      <c r="AE123" s="865"/>
      <c r="AF123" s="866" t="s">
        <v>415</v>
      </c>
      <c r="AG123" s="864"/>
      <c r="AH123" s="864"/>
      <c r="AI123" s="864"/>
      <c r="AJ123" s="865"/>
      <c r="AK123" s="866" t="s">
        <v>138</v>
      </c>
      <c r="AL123" s="864"/>
      <c r="AM123" s="864"/>
      <c r="AN123" s="864"/>
      <c r="AO123" s="865"/>
      <c r="AP123" s="911" t="s">
        <v>138</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475</v>
      </c>
      <c r="BP123" s="965"/>
      <c r="BQ123" s="919">
        <v>43340711</v>
      </c>
      <c r="BR123" s="920"/>
      <c r="BS123" s="920"/>
      <c r="BT123" s="920"/>
      <c r="BU123" s="920"/>
      <c r="BV123" s="920">
        <v>42614923</v>
      </c>
      <c r="BW123" s="920"/>
      <c r="BX123" s="920"/>
      <c r="BY123" s="920"/>
      <c r="BZ123" s="920"/>
      <c r="CA123" s="920">
        <v>41053350</v>
      </c>
      <c r="CB123" s="920"/>
      <c r="CC123" s="920"/>
      <c r="CD123" s="920"/>
      <c r="CE123" s="920"/>
      <c r="CF123" s="830"/>
      <c r="CG123" s="831"/>
      <c r="CH123" s="831"/>
      <c r="CI123" s="831"/>
      <c r="CJ123" s="921"/>
      <c r="CK123" s="956"/>
      <c r="CL123" s="942"/>
      <c r="CM123" s="942"/>
      <c r="CN123" s="942"/>
      <c r="CO123" s="943"/>
      <c r="CP123" s="922" t="s">
        <v>411</v>
      </c>
      <c r="CQ123" s="923"/>
      <c r="CR123" s="923"/>
      <c r="CS123" s="923"/>
      <c r="CT123" s="923"/>
      <c r="CU123" s="923"/>
      <c r="CV123" s="923"/>
      <c r="CW123" s="923"/>
      <c r="CX123" s="923"/>
      <c r="CY123" s="923"/>
      <c r="CZ123" s="923"/>
      <c r="DA123" s="923"/>
      <c r="DB123" s="923"/>
      <c r="DC123" s="923"/>
      <c r="DD123" s="923"/>
      <c r="DE123" s="923"/>
      <c r="DF123" s="924"/>
      <c r="DG123" s="863">
        <v>72650</v>
      </c>
      <c r="DH123" s="864"/>
      <c r="DI123" s="864"/>
      <c r="DJ123" s="864"/>
      <c r="DK123" s="865"/>
      <c r="DL123" s="866">
        <v>64923</v>
      </c>
      <c r="DM123" s="864"/>
      <c r="DN123" s="864"/>
      <c r="DO123" s="864"/>
      <c r="DP123" s="865"/>
      <c r="DQ123" s="866">
        <v>57439</v>
      </c>
      <c r="DR123" s="864"/>
      <c r="DS123" s="864"/>
      <c r="DT123" s="864"/>
      <c r="DU123" s="865"/>
      <c r="DV123" s="911">
        <v>0.4</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138</v>
      </c>
      <c r="AG124" s="864"/>
      <c r="AH124" s="864"/>
      <c r="AI124" s="864"/>
      <c r="AJ124" s="865"/>
      <c r="AK124" s="866" t="s">
        <v>138</v>
      </c>
      <c r="AL124" s="864"/>
      <c r="AM124" s="864"/>
      <c r="AN124" s="864"/>
      <c r="AO124" s="865"/>
      <c r="AP124" s="911" t="s">
        <v>138</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18.899999999999999</v>
      </c>
      <c r="BR124" s="918"/>
      <c r="BS124" s="918"/>
      <c r="BT124" s="918"/>
      <c r="BU124" s="918"/>
      <c r="BV124" s="918">
        <v>21.9</v>
      </c>
      <c r="BW124" s="918"/>
      <c r="BX124" s="918"/>
      <c r="BY124" s="918"/>
      <c r="BZ124" s="918"/>
      <c r="CA124" s="918">
        <v>33</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80904</v>
      </c>
      <c r="DH124" s="847"/>
      <c r="DI124" s="847"/>
      <c r="DJ124" s="847"/>
      <c r="DK124" s="848"/>
      <c r="DL124" s="849">
        <v>67523</v>
      </c>
      <c r="DM124" s="847"/>
      <c r="DN124" s="847"/>
      <c r="DO124" s="847"/>
      <c r="DP124" s="848"/>
      <c r="DQ124" s="849">
        <v>45836</v>
      </c>
      <c r="DR124" s="847"/>
      <c r="DS124" s="847"/>
      <c r="DT124" s="847"/>
      <c r="DU124" s="848"/>
      <c r="DV124" s="935">
        <v>0.3</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138</v>
      </c>
      <c r="AG125" s="864"/>
      <c r="AH125" s="864"/>
      <c r="AI125" s="864"/>
      <c r="AJ125" s="865"/>
      <c r="AK125" s="866" t="s">
        <v>138</v>
      </c>
      <c r="AL125" s="864"/>
      <c r="AM125" s="864"/>
      <c r="AN125" s="864"/>
      <c r="AO125" s="865"/>
      <c r="AP125" s="911" t="s">
        <v>138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138</v>
      </c>
      <c r="DH125" s="929"/>
      <c r="DI125" s="929"/>
      <c r="DJ125" s="929"/>
      <c r="DK125" s="929"/>
      <c r="DL125" s="929" t="s">
        <v>138</v>
      </c>
      <c r="DM125" s="929"/>
      <c r="DN125" s="929"/>
      <c r="DO125" s="929"/>
      <c r="DP125" s="929"/>
      <c r="DQ125" s="929" t="s">
        <v>138</v>
      </c>
      <c r="DR125" s="929"/>
      <c r="DS125" s="929"/>
      <c r="DT125" s="929"/>
      <c r="DU125" s="929"/>
      <c r="DV125" s="930" t="s">
        <v>138</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138</v>
      </c>
      <c r="AB126" s="864"/>
      <c r="AC126" s="864"/>
      <c r="AD126" s="864"/>
      <c r="AE126" s="865"/>
      <c r="AF126" s="866" t="s">
        <v>138</v>
      </c>
      <c r="AG126" s="864"/>
      <c r="AH126" s="864"/>
      <c r="AI126" s="864"/>
      <c r="AJ126" s="865"/>
      <c r="AK126" s="866" t="s">
        <v>138</v>
      </c>
      <c r="AL126" s="864"/>
      <c r="AM126" s="864"/>
      <c r="AN126" s="864"/>
      <c r="AO126" s="865"/>
      <c r="AP126" s="911" t="s">
        <v>138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138</v>
      </c>
      <c r="DM126" s="901"/>
      <c r="DN126" s="901"/>
      <c r="DO126" s="901"/>
      <c r="DP126" s="901"/>
      <c r="DQ126" s="901" t="s">
        <v>138</v>
      </c>
      <c r="DR126" s="901"/>
      <c r="DS126" s="901"/>
      <c r="DT126" s="901"/>
      <c r="DU126" s="901"/>
      <c r="DV126" s="878" t="s">
        <v>138</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119</v>
      </c>
      <c r="AB127" s="864"/>
      <c r="AC127" s="864"/>
      <c r="AD127" s="864"/>
      <c r="AE127" s="865"/>
      <c r="AF127" s="866">
        <v>70</v>
      </c>
      <c r="AG127" s="864"/>
      <c r="AH127" s="864"/>
      <c r="AI127" s="864"/>
      <c r="AJ127" s="865"/>
      <c r="AK127" s="866">
        <v>42</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138</v>
      </c>
      <c r="DH127" s="901"/>
      <c r="DI127" s="901"/>
      <c r="DJ127" s="901"/>
      <c r="DK127" s="901"/>
      <c r="DL127" s="901" t="s">
        <v>138</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157862</v>
      </c>
      <c r="AB128" s="885"/>
      <c r="AC128" s="885"/>
      <c r="AD128" s="885"/>
      <c r="AE128" s="886"/>
      <c r="AF128" s="887">
        <v>146929</v>
      </c>
      <c r="AG128" s="885"/>
      <c r="AH128" s="885"/>
      <c r="AI128" s="885"/>
      <c r="AJ128" s="886"/>
      <c r="AK128" s="887">
        <v>147090</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138</v>
      </c>
      <c r="BG128" s="871"/>
      <c r="BH128" s="871"/>
      <c r="BI128" s="871"/>
      <c r="BJ128" s="871"/>
      <c r="BK128" s="871"/>
      <c r="BL128" s="894"/>
      <c r="BM128" s="870">
        <v>12.71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138</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15511740</v>
      </c>
      <c r="AB129" s="864"/>
      <c r="AC129" s="864"/>
      <c r="AD129" s="864"/>
      <c r="AE129" s="865"/>
      <c r="AF129" s="866">
        <v>15652699</v>
      </c>
      <c r="AG129" s="864"/>
      <c r="AH129" s="864"/>
      <c r="AI129" s="864"/>
      <c r="AJ129" s="865"/>
      <c r="AK129" s="866">
        <v>16006228</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138</v>
      </c>
      <c r="BG129" s="854"/>
      <c r="BH129" s="854"/>
      <c r="BI129" s="854"/>
      <c r="BJ129" s="854"/>
      <c r="BK129" s="854"/>
      <c r="BL129" s="855"/>
      <c r="BM129" s="853">
        <v>17.71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2657503</v>
      </c>
      <c r="AB130" s="864"/>
      <c r="AC130" s="864"/>
      <c r="AD130" s="864"/>
      <c r="AE130" s="865"/>
      <c r="AF130" s="866">
        <v>2813806</v>
      </c>
      <c r="AG130" s="864"/>
      <c r="AH130" s="864"/>
      <c r="AI130" s="864"/>
      <c r="AJ130" s="865"/>
      <c r="AK130" s="866">
        <v>2863248</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7.4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12854237</v>
      </c>
      <c r="AB131" s="847"/>
      <c r="AC131" s="847"/>
      <c r="AD131" s="847"/>
      <c r="AE131" s="848"/>
      <c r="AF131" s="849">
        <v>12838893</v>
      </c>
      <c r="AG131" s="847"/>
      <c r="AH131" s="847"/>
      <c r="AI131" s="847"/>
      <c r="AJ131" s="848"/>
      <c r="AK131" s="849">
        <v>13142980</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33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6.9107096749999997</v>
      </c>
      <c r="AB132" s="827"/>
      <c r="AC132" s="827"/>
      <c r="AD132" s="827"/>
      <c r="AE132" s="828"/>
      <c r="AF132" s="829">
        <v>7.658417279</v>
      </c>
      <c r="AG132" s="827"/>
      <c r="AH132" s="827"/>
      <c r="AI132" s="827"/>
      <c r="AJ132" s="828"/>
      <c r="AK132" s="829">
        <v>7.7517579730000001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6.5</v>
      </c>
      <c r="AB133" s="806"/>
      <c r="AC133" s="806"/>
      <c r="AD133" s="806"/>
      <c r="AE133" s="807"/>
      <c r="AF133" s="805">
        <v>7</v>
      </c>
      <c r="AG133" s="806"/>
      <c r="AH133" s="806"/>
      <c r="AI133" s="806"/>
      <c r="AJ133" s="807"/>
      <c r="AK133" s="805">
        <v>7.4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3ThZ323IBUIIn9DiYNHd+Vdc5+h2VwMjKcEGDI9PemcCcacC8i4W7UGQPvMKDvSCe2Nl4VLachxUvOdK5egzg==" saltValue="091bcEunMuFvtNyjb5LI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Ed9EHGB/fSbEICVf4+hZCo+9SgNa9HQGbwuLWpcgL4aGWR8q5jCyTZbXOmByXZxWN6cCZUPhkpB6qOLiCHvQw==" saltValue="cjX9fsMYg21sHsk9VE+fDQ==" spinCount="100000" sheet="1" objects="1" scenarios="1"/>
  <dataConsolidate/>
  <phoneticPr fontId="2"/>
  <printOptions horizontalCentered="1" verticalCentered="1"/>
  <pageMargins left="0" right="0" top="0" bottom="0" header="0" footer="0"/>
  <pageSetup paperSize="8" scale="6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cyKkos6Tw+p8rzAXUReSfu2fa5iaJCzgj7jRZtHppKQu4WnjhZNDqcEM86LGpMmVORlwR4+PKteDYk9g0lwFw==" saltValue="Okw0Rbyg/fOLva0JSojv6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3884398</v>
      </c>
      <c r="AP9" s="314">
        <v>75559</v>
      </c>
      <c r="AQ9" s="315">
        <v>100177</v>
      </c>
      <c r="AR9" s="316">
        <v>-24.6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1080399</v>
      </c>
      <c r="AP10" s="317">
        <v>21016</v>
      </c>
      <c r="AQ10" s="318">
        <v>9943</v>
      </c>
      <c r="AR10" s="319">
        <v>111.4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9842</v>
      </c>
      <c r="AP11" s="317">
        <v>191</v>
      </c>
      <c r="AQ11" s="318">
        <v>1487</v>
      </c>
      <c r="AR11" s="319">
        <v>-87.2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179428</v>
      </c>
      <c r="AP13" s="317">
        <v>3490</v>
      </c>
      <c r="AQ13" s="318">
        <v>4025</v>
      </c>
      <c r="AR13" s="319">
        <v>-13.3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38317</v>
      </c>
      <c r="AP14" s="317">
        <v>745</v>
      </c>
      <c r="AQ14" s="318">
        <v>2366</v>
      </c>
      <c r="AR14" s="319">
        <v>-68.5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-231074</v>
      </c>
      <c r="AP15" s="317">
        <v>-4495</v>
      </c>
      <c r="AQ15" s="318">
        <v>-7732</v>
      </c>
      <c r="AR15" s="319">
        <v>-41.9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4961310</v>
      </c>
      <c r="AP16" s="317">
        <v>96507</v>
      </c>
      <c r="AQ16" s="318">
        <v>110288</v>
      </c>
      <c r="AR16" s="319">
        <v>-12.5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7.72</v>
      </c>
      <c r="AP21" s="331">
        <v>10.26</v>
      </c>
      <c r="AQ21" s="332">
        <v>-2.54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96.1</v>
      </c>
      <c r="AP22" s="336">
        <v>97.6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3360042</v>
      </c>
      <c r="AP32" s="345">
        <v>65359</v>
      </c>
      <c r="AQ32" s="346">
        <v>68741</v>
      </c>
      <c r="AR32" s="347">
        <v>-4.9000000000000004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666674</v>
      </c>
      <c r="AP35" s="345">
        <v>12968</v>
      </c>
      <c r="AQ35" s="346">
        <v>17075</v>
      </c>
      <c r="AR35" s="347">
        <v>-24.1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2392</v>
      </c>
      <c r="AP36" s="345">
        <v>47</v>
      </c>
      <c r="AQ36" s="346">
        <v>2445</v>
      </c>
      <c r="AR36" s="347">
        <v>-98.1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42</v>
      </c>
      <c r="AP37" s="345">
        <v>1</v>
      </c>
      <c r="AQ37" s="346">
        <v>621</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-147090</v>
      </c>
      <c r="AP39" s="345">
        <v>-2861</v>
      </c>
      <c r="AQ39" s="346">
        <v>-4161</v>
      </c>
      <c r="AR39" s="347">
        <v>-31.2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-2863248</v>
      </c>
      <c r="AP40" s="345">
        <v>-55695</v>
      </c>
      <c r="AQ40" s="346">
        <v>-59663</v>
      </c>
      <c r="AR40" s="347">
        <v>-6.7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1018812</v>
      </c>
      <c r="AP41" s="345">
        <v>19818</v>
      </c>
      <c r="AQ41" s="346">
        <v>25063</v>
      </c>
      <c r="AR41" s="347">
        <v>-20.9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5259277</v>
      </c>
      <c r="AN51" s="367">
        <v>95194</v>
      </c>
      <c r="AO51" s="368">
        <v>30.6</v>
      </c>
      <c r="AP51" s="369">
        <v>67319</v>
      </c>
      <c r="AQ51" s="370">
        <v>42.4</v>
      </c>
      <c r="AR51" s="371">
        <v>-11.8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2951896</v>
      </c>
      <c r="AN52" s="375">
        <v>53430</v>
      </c>
      <c r="AO52" s="376">
        <v>48.9</v>
      </c>
      <c r="AP52" s="377">
        <v>38101</v>
      </c>
      <c r="AQ52" s="378">
        <v>58.1</v>
      </c>
      <c r="AR52" s="379">
        <v>-9.1999999999999993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4343046</v>
      </c>
      <c r="AN53" s="367">
        <v>80019</v>
      </c>
      <c r="AO53" s="368">
        <v>-15.9</v>
      </c>
      <c r="AP53" s="369">
        <v>70615</v>
      </c>
      <c r="AQ53" s="370">
        <v>4.9000000000000004</v>
      </c>
      <c r="AR53" s="371">
        <v>-20.8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2711697</v>
      </c>
      <c r="AN54" s="375">
        <v>49962</v>
      </c>
      <c r="AO54" s="376">
        <v>-6.5</v>
      </c>
      <c r="AP54" s="377">
        <v>37382</v>
      </c>
      <c r="AQ54" s="378">
        <v>-1.9</v>
      </c>
      <c r="AR54" s="379">
        <v>-4.5999999999999996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3057526</v>
      </c>
      <c r="AN55" s="367">
        <v>57406</v>
      </c>
      <c r="AO55" s="368">
        <v>-28.3</v>
      </c>
      <c r="AP55" s="369">
        <v>69185</v>
      </c>
      <c r="AQ55" s="370">
        <v>-2</v>
      </c>
      <c r="AR55" s="371">
        <v>-26.3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1745286</v>
      </c>
      <c r="AN56" s="375">
        <v>32769</v>
      </c>
      <c r="AO56" s="376">
        <v>-34.4</v>
      </c>
      <c r="AP56" s="377">
        <v>38519</v>
      </c>
      <c r="AQ56" s="378">
        <v>3</v>
      </c>
      <c r="AR56" s="379">
        <v>-37.4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2838029</v>
      </c>
      <c r="AN57" s="367">
        <v>54282</v>
      </c>
      <c r="AO57" s="368">
        <v>-5.4</v>
      </c>
      <c r="AP57" s="369">
        <v>70166</v>
      </c>
      <c r="AQ57" s="370">
        <v>1.4</v>
      </c>
      <c r="AR57" s="371">
        <v>-6.8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1454652</v>
      </c>
      <c r="AN58" s="375">
        <v>27823</v>
      </c>
      <c r="AO58" s="376">
        <v>-15.1</v>
      </c>
      <c r="AP58" s="377">
        <v>36115</v>
      </c>
      <c r="AQ58" s="378">
        <v>-6.2</v>
      </c>
      <c r="AR58" s="379">
        <v>-8.9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3455750</v>
      </c>
      <c r="AN59" s="367">
        <v>67221</v>
      </c>
      <c r="AO59" s="368">
        <v>23.8</v>
      </c>
      <c r="AP59" s="369">
        <v>92632</v>
      </c>
      <c r="AQ59" s="370">
        <v>32</v>
      </c>
      <c r="AR59" s="371">
        <v>-8.1999999999999993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1189730</v>
      </c>
      <c r="AN60" s="375">
        <v>23142</v>
      </c>
      <c r="AO60" s="376">
        <v>-16.8</v>
      </c>
      <c r="AP60" s="377">
        <v>47978</v>
      </c>
      <c r="AQ60" s="378">
        <v>32.799999999999997</v>
      </c>
      <c r="AR60" s="379">
        <v>-49.6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3790726</v>
      </c>
      <c r="AN61" s="382">
        <v>70824</v>
      </c>
      <c r="AO61" s="383">
        <v>1</v>
      </c>
      <c r="AP61" s="384">
        <v>73983</v>
      </c>
      <c r="AQ61" s="385">
        <v>15.7</v>
      </c>
      <c r="AR61" s="371">
        <v>-14.7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2010652</v>
      </c>
      <c r="AN62" s="375">
        <v>37425</v>
      </c>
      <c r="AO62" s="376">
        <v>-4.8</v>
      </c>
      <c r="AP62" s="377">
        <v>39619</v>
      </c>
      <c r="AQ62" s="378">
        <v>17.2</v>
      </c>
      <c r="AR62" s="379">
        <v>-22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YQv8EIfkjNY8GcwFO2XukGB8n7liqMWqOVIxa1MO+wxDYeyL8HQYLyC82Anh+06vbLTDJjySqLLJIxB/b4meg==" saltValue="gAaO3P6lseo5roOV18ALZ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QhVopjJ4u43ySOPrl04sMKB95/8GdTCl/LK6h1QLh3UfT5bf3POX3z6l9gawhkD0mxKGSqCpEbF9N+u8An0KiQ==" saltValue="oKXkCjmeMvGFOJ0EVVUtt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uPTQxlB11ngOldY7ukpOrcVsD3BfB31gEnePlABDutCChwKxqiF+rcXhwW8EHOeYs4UrBMZjOTZtCo7IsyB8Zw==" saltValue="7y0eikiy7Hfq7EIjxqsDj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36.14</v>
      </c>
      <c r="G47" s="12">
        <v>35.020000000000003</v>
      </c>
      <c r="H47" s="12">
        <v>38.6</v>
      </c>
      <c r="I47" s="12">
        <v>34.58</v>
      </c>
      <c r="J47" s="13">
        <v>29.63</v>
      </c>
    </row>
    <row r="48" spans="2:10" ht="57.75" customHeight="1" x14ac:dyDescent="0.15">
      <c r="B48" s="14"/>
      <c r="C48" s="1240" t="s">
        <v>4</v>
      </c>
      <c r="D48" s="1240"/>
      <c r="E48" s="1241"/>
      <c r="F48" s="15">
        <v>4.17</v>
      </c>
      <c r="G48" s="16">
        <v>4.7699999999999996</v>
      </c>
      <c r="H48" s="16">
        <v>4.5599999999999996</v>
      </c>
      <c r="I48" s="16">
        <v>4.2300000000000004</v>
      </c>
      <c r="J48" s="17">
        <v>5.58</v>
      </c>
    </row>
    <row r="49" spans="2:10" ht="57.75" customHeight="1" thickBot="1" x14ac:dyDescent="0.2">
      <c r="B49" s="18"/>
      <c r="C49" s="1242" t="s">
        <v>5</v>
      </c>
      <c r="D49" s="1242"/>
      <c r="E49" s="1243"/>
      <c r="F49" s="19" t="s">
        <v>559</v>
      </c>
      <c r="G49" s="20" t="s">
        <v>560</v>
      </c>
      <c r="H49" s="20">
        <v>3.31</v>
      </c>
      <c r="I49" s="20" t="s">
        <v>561</v>
      </c>
      <c r="J49" s="21" t="s">
        <v>562</v>
      </c>
    </row>
    <row r="50" spans="2:10" ht="13.5" customHeight="1" x14ac:dyDescent="0.15"/>
  </sheetData>
  <sheetProtection algorithmName="SHA-512" hashValue="EVZZiTj5Rz/udWoU8aDcS2rC9ZyZlsd0+UsNa3SzB5QVX1AwotOiNm9PdEfY4sgWysaZmcaUzt7jOhi/h3z+yA==" saltValue="XHg1ATgCXgA1gH8dD/pTw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2022-09-15T09:36:22Z</cp:lastPrinted>
  <dcterms:created xsi:type="dcterms:W3CDTF">2022-02-02T03:39:23Z</dcterms:created>
  <dcterms:modified xsi:type="dcterms:W3CDTF">2022-09-28T00:54:27Z</dcterms:modified>
  <cp:category/>
</cp:coreProperties>
</file>