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AADB2981-0EE3-41A6-8C52-913AAE067960}" xr6:coauthVersionLast="36" xr6:coauthVersionMax="36" xr10:uidLastSave="{00000000-0000-0000-0000-000000000000}"/>
  <workbookProtection workbookAlgorithmName="SHA-512" workbookHashValue="JeoiRY9SyilTyvFjI6Kyj0yYcKCL67+8AhQPIHO7eeaLsGh17OEm0e0uSdwJA00CeTwnbd20B86tHXoqtXz1tQ==" workbookSaltValue="HziApv5+BdH6oLfjpZCMKw==" workbookSpinCount="100000" lockStructure="1"/>
  <bookViews>
    <workbookView xWindow="0" yWindow="0" windowWidth="28800" windowHeight="1222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<sst xmlns="http://schemas.openxmlformats.org/spreadsheetml/2006/main" count="325" uniqueCount="117">
  <si>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</si>
  <si>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</si>
  <si>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</si>
  <si>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</si>
  <si>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</si>
  <si>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</si>
  <si>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</si>
  <si>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</si>
  <si>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</si>
  <si>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</si>
  <si>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</si>
  <si>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</si>
  <si>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</si>
  <si>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</si>
  <si>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</si>
  <si>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</si>
  <si>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</si>
  <si>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</si>
  <si>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</si>
  <si>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</si>
  <si>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</si>
  <si>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</si>
  <si>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</si>
  <si>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</si>
  <si>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</si>
  <si>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</si>
  <si>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</si>
  <si>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</si>
  <si>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</si>
  <si>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</si>
  <si>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</si>
  <si>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</si>
  <si>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</si>
  <si>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</si>
  <si>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</si>
  <si>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</si>
  <si>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</si>
  <si>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</si>
  <si>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</si>
  <si>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</si>
  <si>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</si>
  <si>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</si>
  <si>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</si>
  <si>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</si>
  <si>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</si>
  <si>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</si>
  <si>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</si>
  <si>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</si>
  <si>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</si>
  <si>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</si>
  <si>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</si>
  <si>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</si>
  <si>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</si>
  <si>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</si>
  <si>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</si>
  <si>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</si>
  <si>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</si>
  <si>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</si>
  <si>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</si>
  <si>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</si>
  <si>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</si>
  <si>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</si>
  <si>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</si>
  <si>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</si>
  <si>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</si>
  <si>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</si>
  <si>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</si>
  <si>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</si>
  <si>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</si>
  <si>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</si>
  <si>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</si>
  <si>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</si>
  <si>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</si>
  <si>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</si>
  <si>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</si>
  <si>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</si>
  <si>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</si>
  <si>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</si>
  <si>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</si>
  <si>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</si>
  <si>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</si>
  <si>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</si>
  <si>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</si>
  <si>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</si>
  <si>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</si>
  <si>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</si>
  <si>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</si>
  <si>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</si>
  <si>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</si>
  <si>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</si>
  <si>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</si>
  <si>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</si>
  <si>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</si>
  <si>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</si>
  <si>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</si>
  <si>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</si>
  <si>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</si>
  <si>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</si>
  <si>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特定地域生活排水処理</t>
  </si>
  <si>
    <t>K3</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</si>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</sst>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4F-4DF7-BFE6-23A4418E19D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94F-4DF7-BFE6-23A4418E19D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52.73</c:v>
                </c:pt>
              </c:numCache>
            </c:numRef>
          </c:val>
          <c:extLst>
            <c:ext xmlns:c16="http://schemas.microsoft.com/office/drawing/2014/chart" uri="{C3380CC4-5D6E-409C-BE32-E72D297353CC}">
              <c16:uniqueId val="{00000000-2A0A-489F-A1ED-0ACFDFC48D8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56.45</c:v>
                </c:pt>
              </c:numCache>
            </c:numRef>
          </c:val>
          <c:smooth val="0"/>
          <c:extLst>
            <c:ext xmlns:c16="http://schemas.microsoft.com/office/drawing/2014/chart" uri="{C3380CC4-5D6E-409C-BE32-E72D297353CC}">
              <c16:uniqueId val="{00000001-2A0A-489F-A1ED-0ACFDFC48D8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649E-43FC-B39F-3D99B7AA3AA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54.99</c:v>
                </c:pt>
              </c:numCache>
            </c:numRef>
          </c:val>
          <c:smooth val="0"/>
          <c:extLst>
            <c:ext xmlns:c16="http://schemas.microsoft.com/office/drawing/2014/chart" uri="{C3380CC4-5D6E-409C-BE32-E72D297353CC}">
              <c16:uniqueId val="{00000001-649E-43FC-B39F-3D99B7AA3AA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83.62</c:v>
                </c:pt>
              </c:numCache>
            </c:numRef>
          </c:val>
          <c:extLst>
            <c:ext xmlns:c16="http://schemas.microsoft.com/office/drawing/2014/chart" uri="{C3380CC4-5D6E-409C-BE32-E72D297353CC}">
              <c16:uniqueId val="{00000000-6FBC-45E6-8847-01CE096828B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95.33</c:v>
                </c:pt>
              </c:numCache>
            </c:numRef>
          </c:val>
          <c:smooth val="0"/>
          <c:extLst>
            <c:ext xmlns:c16="http://schemas.microsoft.com/office/drawing/2014/chart" uri="{C3380CC4-5D6E-409C-BE32-E72D297353CC}">
              <c16:uniqueId val="{00000001-6FBC-45E6-8847-01CE096828B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5.19</c:v>
                </c:pt>
              </c:numCache>
            </c:numRef>
          </c:val>
          <c:extLst>
            <c:ext xmlns:c16="http://schemas.microsoft.com/office/drawing/2014/chart" uri="{C3380CC4-5D6E-409C-BE32-E72D297353CC}">
              <c16:uniqueId val="{00000000-3144-430E-80CD-59607D837E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15.4</c:v>
                </c:pt>
              </c:numCache>
            </c:numRef>
          </c:val>
          <c:smooth val="0"/>
          <c:extLst>
            <c:ext xmlns:c16="http://schemas.microsoft.com/office/drawing/2014/chart" uri="{C3380CC4-5D6E-409C-BE32-E72D297353CC}">
              <c16:uniqueId val="{00000001-3144-430E-80CD-59607D837E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60-4AEA-A371-CDD6856553A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B60-4AEA-A371-CDD6856553A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48.96</c:v>
                </c:pt>
              </c:numCache>
            </c:numRef>
          </c:val>
          <c:extLst>
            <c:ext xmlns:c16="http://schemas.microsoft.com/office/drawing/2014/chart" uri="{C3380CC4-5D6E-409C-BE32-E72D297353CC}">
              <c16:uniqueId val="{00000000-4C01-4A0B-8990-8440D566638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162.82</c:v>
                </c:pt>
              </c:numCache>
            </c:numRef>
          </c:val>
          <c:smooth val="0"/>
          <c:extLst>
            <c:ext xmlns:c16="http://schemas.microsoft.com/office/drawing/2014/chart" uri="{C3380CC4-5D6E-409C-BE32-E72D297353CC}">
              <c16:uniqueId val="{00000001-4C01-4A0B-8990-8440D566638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-44.03</c:v>
                </c:pt>
              </c:numCache>
            </c:numRef>
          </c:val>
          <c:extLst>
            <c:ext xmlns:c16="http://schemas.microsoft.com/office/drawing/2014/chart" uri="{C3380CC4-5D6E-409C-BE32-E72D297353CC}">
              <c16:uniqueId val="{00000000-E43F-4696-A7EE-CC589155893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125.61</c:v>
                </c:pt>
              </c:numCache>
            </c:numRef>
          </c:val>
          <c:smooth val="0"/>
          <c:extLst>
            <c:ext xmlns:c16="http://schemas.microsoft.com/office/drawing/2014/chart" uri="{C3380CC4-5D6E-409C-BE32-E72D297353CC}">
              <c16:uniqueId val="{00000001-E43F-4696-A7EE-CC589155893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126.61</c:v>
                </c:pt>
              </c:numCache>
            </c:numRef>
          </c:val>
          <c:extLst>
            <c:ext xmlns:c16="http://schemas.microsoft.com/office/drawing/2014/chart" uri="{C3380CC4-5D6E-409C-BE32-E72D297353CC}">
              <c16:uniqueId val="{00000000-A92C-43BA-A086-4F599B9E52C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398.42</c:v>
                </c:pt>
              </c:numCache>
            </c:numRef>
          </c:val>
          <c:smooth val="0"/>
          <c:extLst>
            <c:ext xmlns:c16="http://schemas.microsoft.com/office/drawing/2014/chart" uri="{C3380CC4-5D6E-409C-BE32-E72D297353CC}">
              <c16:uniqueId val="{00000001-A92C-43BA-A086-4F599B9E52C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67.13</c:v>
                </c:pt>
              </c:numCache>
            </c:numRef>
          </c:val>
          <c:extLst>
            <c:ext xmlns:c16="http://schemas.microsoft.com/office/drawing/2014/chart" uri="{C3380CC4-5D6E-409C-BE32-E72D297353CC}">
              <c16:uniqueId val="{00000000-56DE-4999-A680-6D442BDEEC0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50.7</c:v>
                </c:pt>
              </c:numCache>
            </c:numRef>
          </c:val>
          <c:smooth val="0"/>
          <c:extLst>
            <c:ext xmlns:c16="http://schemas.microsoft.com/office/drawing/2014/chart" uri="{C3380CC4-5D6E-409C-BE32-E72D297353CC}">
              <c16:uniqueId val="{00000001-56DE-4999-A680-6D442BDEEC0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236.58</c:v>
                </c:pt>
              </c:numCache>
            </c:numRef>
          </c:val>
          <c:extLst>
            <c:ext xmlns:c16="http://schemas.microsoft.com/office/drawing/2014/chart" uri="{C3380CC4-5D6E-409C-BE32-E72D297353CC}">
              <c16:uniqueId val="{00000000-076E-46CA-AB0E-B0E00A0037A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289.81</c:v>
                </c:pt>
              </c:numCache>
            </c:numRef>
          </c:val>
          <c:smooth val="0"/>
          <c:extLst>
            <c:ext xmlns:c16="http://schemas.microsoft.com/office/drawing/2014/chart" uri="{C3380CC4-5D6E-409C-BE32-E72D297353CC}">
              <c16:uniqueId val="{00000001-076E-46CA-AB0E-B0E00A0037A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自治体職員</v>
      </c>
      <c r="AE8" s="73"/>
      <c r="AF8" s="73"/>
      <c r="AG8" s="73"/>
      <c r="AH8" s="73"/>
      <c r="AI8" s="73"/>
      <c r="AJ8" s="73"/>
      <c r="AK8" s="3"/>
      <c r="AL8" s="69">
        <f>データ!S6</f>
        <v>75040</v>
      </c>
      <c r="AM8" s="69"/>
      <c r="AN8" s="69"/>
      <c r="AO8" s="69"/>
      <c r="AP8" s="69"/>
      <c r="AQ8" s="69"/>
      <c r="AR8" s="69"/>
      <c r="AS8" s="69"/>
      <c r="AT8" s="68">
        <f>データ!T6</f>
        <v>1209.5899999999999</v>
      </c>
      <c r="AU8" s="68"/>
      <c r="AV8" s="68"/>
      <c r="AW8" s="68"/>
      <c r="AX8" s="68"/>
      <c r="AY8" s="68"/>
      <c r="AZ8" s="68"/>
      <c r="BA8" s="68"/>
      <c r="BB8" s="68">
        <f>データ!U6</f>
        <v>62.04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38.229999999999997</v>
      </c>
      <c r="J10" s="68"/>
      <c r="K10" s="68"/>
      <c r="L10" s="68"/>
      <c r="M10" s="68"/>
      <c r="N10" s="68"/>
      <c r="O10" s="68"/>
      <c r="P10" s="68">
        <f>データ!P6</f>
        <v>0.51</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379</v>
      </c>
      <c r="AM10" s="69"/>
      <c r="AN10" s="69"/>
      <c r="AO10" s="69"/>
      <c r="AP10" s="69"/>
      <c r="AQ10" s="69"/>
      <c r="AR10" s="69"/>
      <c r="AS10" s="69"/>
      <c r="AT10" s="68">
        <f>データ!W6</f>
        <v>0.01</v>
      </c>
      <c r="AU10" s="68"/>
      <c r="AV10" s="68"/>
      <c r="AW10" s="68"/>
      <c r="AX10" s="68"/>
      <c r="AY10" s="68"/>
      <c r="AZ10" s="68"/>
      <c r="BA10" s="68"/>
      <c r="BB10" s="68">
        <f>データ!X6</f>
        <v>37900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114</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dn4sT9k5JYqx/aCFa/QNRMLXHMuuOV35j3stwDIDGwyLt+H8r+tETm8j7CcC6zIYnOxfWAeDf70wzZ+dPeDdYQ==" saltValue="T/22bvXsqf+vcIy8IeQ4y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52108</v>
      </c>
      <c r="D6" s="33">
        <f t="shared" si="3"/>
        <v>46</v>
      </c>
      <c r="E6" s="33">
        <f t="shared" si="3"/>
        <v>18</v>
      </c>
      <c r="F6" s="33">
        <f t="shared" si="3"/>
        <v>0</v>
      </c>
      <c r="G6" s="33">
        <f t="shared" si="3"/>
        <v>0</v>
      </c>
      <c r="H6" s="33" t="str">
        <f t="shared" si="3"/>
        <v>秋田県　由利本荘市</v>
      </c>
      <c r="I6" s="33" t="str">
        <f t="shared" si="3"/>
        <v>法適用</v>
      </c>
      <c r="J6" s="33" t="str">
        <f t="shared" si="3"/>
        <v>下水道事業</v>
      </c>
      <c r="K6" s="33" t="str">
        <f t="shared" si="3"/>
        <v>特定地域生活排水処理</v>
      </c>
      <c r="L6" s="33" t="str">
        <f t="shared" si="3"/>
        <v>K3</v>
      </c>
      <c r="M6" s="33" t="str">
        <f t="shared" si="3"/>
        <v>自治体職員</v>
      </c>
      <c r="N6" s="34" t="str">
        <f t="shared" si="3"/>
        <v>-</v>
      </c>
      <c r="O6" s="34">
        <f t="shared" si="3"/>
        <v>38.229999999999997</v>
      </c>
      <c r="P6" s="34">
        <f t="shared" si="3"/>
        <v>0.51</v>
      </c>
      <c r="Q6" s="34">
        <f t="shared" si="3"/>
        <v>100</v>
      </c>
      <c r="R6" s="34">
        <f t="shared" si="3"/>
        <v>3333</v>
      </c>
      <c r="S6" s="34">
        <f t="shared" si="3"/>
        <v>75040</v>
      </c>
      <c r="T6" s="34">
        <f t="shared" si="3"/>
        <v>1209.5899999999999</v>
      </c>
      <c r="U6" s="34">
        <f t="shared" si="3"/>
        <v>62.04</v>
      </c>
      <c r="V6" s="34">
        <f t="shared" si="3"/>
        <v>379</v>
      </c>
      <c r="W6" s="34">
        <f t="shared" si="3"/>
        <v>0.01</v>
      </c>
      <c r="X6" s="34">
        <f t="shared" si="3"/>
        <v>37900</v>
      </c>
      <c r="Y6" s="35" t="str">
        <f>IF(Y7="",NA(),Y7)</f>
        <v>-</v>
      </c>
      <c r="Z6" s="35" t="str">
        <f t="shared" ref="Z6:AH6" si="4">IF(Z7="",NA(),Z7)</f>
        <v>-</v>
      </c>
      <c r="AA6" s="35" t="str">
        <f t="shared" si="4"/>
        <v>-</v>
      </c>
      <c r="AB6" s="35" t="str">
        <f t="shared" si="4"/>
        <v>-</v>
      </c>
      <c r="AC6" s="35">
        <f t="shared" si="4"/>
        <v>83.62</v>
      </c>
      <c r="AD6" s="35" t="str">
        <f t="shared" si="4"/>
        <v>-</v>
      </c>
      <c r="AE6" s="35" t="str">
        <f t="shared" si="4"/>
        <v>-</v>
      </c>
      <c r="AF6" s="35" t="str">
        <f t="shared" si="4"/>
        <v>-</v>
      </c>
      <c r="AG6" s="35" t="str">
        <f t="shared" si="4"/>
        <v>-</v>
      </c>
      <c r="AH6" s="35">
        <f t="shared" si="4"/>
        <v>95.33</v>
      </c>
      <c r="AI6" s="34" t="str">
        <f>IF(AI7="","",IF(AI7="-","【-】","【"&amp;SUBSTITUTE(TEXT(AI7,"#,##0.00"),"-","△")&amp;"】"))</f>
        <v>【98.17】</v>
      </c>
      <c r="AJ6" s="35" t="str">
        <f>IF(AJ7="",NA(),AJ7)</f>
        <v>-</v>
      </c>
      <c r="AK6" s="35" t="str">
        <f t="shared" ref="AK6:AS6" si="5">IF(AK7="",NA(),AK7)</f>
        <v>-</v>
      </c>
      <c r="AL6" s="35" t="str">
        <f t="shared" si="5"/>
        <v>-</v>
      </c>
      <c r="AM6" s="35" t="str">
        <f t="shared" si="5"/>
        <v>-</v>
      </c>
      <c r="AN6" s="35">
        <f t="shared" si="5"/>
        <v>48.96</v>
      </c>
      <c r="AO6" s="35" t="str">
        <f t="shared" si="5"/>
        <v>-</v>
      </c>
      <c r="AP6" s="35" t="str">
        <f t="shared" si="5"/>
        <v>-</v>
      </c>
      <c r="AQ6" s="35" t="str">
        <f t="shared" si="5"/>
        <v>-</v>
      </c>
      <c r="AR6" s="35" t="str">
        <f t="shared" si="5"/>
        <v>-</v>
      </c>
      <c r="AS6" s="35">
        <f t="shared" si="5"/>
        <v>162.82</v>
      </c>
      <c r="AT6" s="34" t="str">
        <f>IF(AT7="","",IF(AT7="-","【-】","【"&amp;SUBSTITUTE(TEXT(AT7,"#,##0.00"),"-","△")&amp;"】"))</f>
        <v>【92.20】</v>
      </c>
      <c r="AU6" s="35" t="str">
        <f>IF(AU7="",NA(),AU7)</f>
        <v>-</v>
      </c>
      <c r="AV6" s="35" t="str">
        <f t="shared" ref="AV6:BD6" si="6">IF(AV7="",NA(),AV7)</f>
        <v>-</v>
      </c>
      <c r="AW6" s="35" t="str">
        <f t="shared" si="6"/>
        <v>-</v>
      </c>
      <c r="AX6" s="35" t="str">
        <f t="shared" si="6"/>
        <v>-</v>
      </c>
      <c r="AY6" s="35">
        <f t="shared" si="6"/>
        <v>-44.03</v>
      </c>
      <c r="AZ6" s="35" t="str">
        <f t="shared" si="6"/>
        <v>-</v>
      </c>
      <c r="BA6" s="35" t="str">
        <f t="shared" si="6"/>
        <v>-</v>
      </c>
      <c r="BB6" s="35" t="str">
        <f t="shared" si="6"/>
        <v>-</v>
      </c>
      <c r="BC6" s="35" t="str">
        <f t="shared" si="6"/>
        <v>-</v>
      </c>
      <c r="BD6" s="35">
        <f t="shared" si="6"/>
        <v>125.61</v>
      </c>
      <c r="BE6" s="34" t="str">
        <f>IF(BE7="","",IF(BE7="-","【-】","【"&amp;SUBSTITUTE(TEXT(BE7,"#,##0.00"),"-","△")&amp;"】"))</f>
        <v>【106.38】</v>
      </c>
      <c r="BF6" s="35" t="str">
        <f>IF(BF7="",NA(),BF7)</f>
        <v>-</v>
      </c>
      <c r="BG6" s="35" t="str">
        <f t="shared" ref="BG6:BO6" si="7">IF(BG7="",NA(),BG7)</f>
        <v>-</v>
      </c>
      <c r="BH6" s="35" t="str">
        <f t="shared" si="7"/>
        <v>-</v>
      </c>
      <c r="BI6" s="35" t="str">
        <f t="shared" si="7"/>
        <v>-</v>
      </c>
      <c r="BJ6" s="35">
        <f t="shared" si="7"/>
        <v>126.61</v>
      </c>
      <c r="BK6" s="35" t="str">
        <f t="shared" si="7"/>
        <v>-</v>
      </c>
      <c r="BL6" s="35" t="str">
        <f t="shared" si="7"/>
        <v>-</v>
      </c>
      <c r="BM6" s="35" t="str">
        <f t="shared" si="7"/>
        <v>-</v>
      </c>
      <c r="BN6" s="35" t="str">
        <f t="shared" si="7"/>
        <v>-</v>
      </c>
      <c r="BO6" s="35">
        <f t="shared" si="7"/>
        <v>398.42</v>
      </c>
      <c r="BP6" s="34" t="str">
        <f>IF(BP7="","",IF(BP7="-","【-】","【"&amp;SUBSTITUTE(TEXT(BP7,"#,##0.00"),"-","△")&amp;"】"))</f>
        <v>【314.13】</v>
      </c>
      <c r="BQ6" s="35" t="str">
        <f>IF(BQ7="",NA(),BQ7)</f>
        <v>-</v>
      </c>
      <c r="BR6" s="35" t="str">
        <f t="shared" ref="BR6:BZ6" si="8">IF(BR7="",NA(),BR7)</f>
        <v>-</v>
      </c>
      <c r="BS6" s="35" t="str">
        <f t="shared" si="8"/>
        <v>-</v>
      </c>
      <c r="BT6" s="35" t="str">
        <f t="shared" si="8"/>
        <v>-</v>
      </c>
      <c r="BU6" s="35">
        <f t="shared" si="8"/>
        <v>67.13</v>
      </c>
      <c r="BV6" s="35" t="str">
        <f t="shared" si="8"/>
        <v>-</v>
      </c>
      <c r="BW6" s="35" t="str">
        <f t="shared" si="8"/>
        <v>-</v>
      </c>
      <c r="BX6" s="35" t="str">
        <f t="shared" si="8"/>
        <v>-</v>
      </c>
      <c r="BY6" s="35" t="str">
        <f t="shared" si="8"/>
        <v>-</v>
      </c>
      <c r="BZ6" s="35">
        <f t="shared" si="8"/>
        <v>50.7</v>
      </c>
      <c r="CA6" s="34" t="str">
        <f>IF(CA7="","",IF(CA7="-","【-】","【"&amp;SUBSTITUTE(TEXT(CA7,"#,##0.00"),"-","△")&amp;"】"))</f>
        <v>【58.42】</v>
      </c>
      <c r="CB6" s="35" t="str">
        <f>IF(CB7="",NA(),CB7)</f>
        <v>-</v>
      </c>
      <c r="CC6" s="35" t="str">
        <f t="shared" ref="CC6:CK6" si="9">IF(CC7="",NA(),CC7)</f>
        <v>-</v>
      </c>
      <c r="CD6" s="35" t="str">
        <f t="shared" si="9"/>
        <v>-</v>
      </c>
      <c r="CE6" s="35" t="str">
        <f t="shared" si="9"/>
        <v>-</v>
      </c>
      <c r="CF6" s="35">
        <f t="shared" si="9"/>
        <v>236.58</v>
      </c>
      <c r="CG6" s="35" t="str">
        <f t="shared" si="9"/>
        <v>-</v>
      </c>
      <c r="CH6" s="35" t="str">
        <f t="shared" si="9"/>
        <v>-</v>
      </c>
      <c r="CI6" s="35" t="str">
        <f t="shared" si="9"/>
        <v>-</v>
      </c>
      <c r="CJ6" s="35" t="str">
        <f t="shared" si="9"/>
        <v>-</v>
      </c>
      <c r="CK6" s="35">
        <f t="shared" si="9"/>
        <v>289.81</v>
      </c>
      <c r="CL6" s="34" t="str">
        <f>IF(CL7="","",IF(CL7="-","【-】","【"&amp;SUBSTITUTE(TEXT(CL7,"#,##0.00"),"-","△")&amp;"】"))</f>
        <v>【282.28】</v>
      </c>
      <c r="CM6" s="35" t="str">
        <f>IF(CM7="",NA(),CM7)</f>
        <v>-</v>
      </c>
      <c r="CN6" s="35" t="str">
        <f t="shared" ref="CN6:CV6" si="10">IF(CN7="",NA(),CN7)</f>
        <v>-</v>
      </c>
      <c r="CO6" s="35" t="str">
        <f t="shared" si="10"/>
        <v>-</v>
      </c>
      <c r="CP6" s="35" t="str">
        <f t="shared" si="10"/>
        <v>-</v>
      </c>
      <c r="CQ6" s="35">
        <f t="shared" si="10"/>
        <v>52.73</v>
      </c>
      <c r="CR6" s="35" t="str">
        <f t="shared" si="10"/>
        <v>-</v>
      </c>
      <c r="CS6" s="35" t="str">
        <f t="shared" si="10"/>
        <v>-</v>
      </c>
      <c r="CT6" s="35" t="str">
        <f t="shared" si="10"/>
        <v>-</v>
      </c>
      <c r="CU6" s="35" t="str">
        <f t="shared" si="10"/>
        <v>-</v>
      </c>
      <c r="CV6" s="35">
        <f t="shared" si="10"/>
        <v>56.45</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54.99</v>
      </c>
      <c r="DH6" s="34" t="str">
        <f>IF(DH7="","",IF(DH7="-","【-】","【"&amp;SUBSTITUTE(TEXT(DH7,"#,##0.00"),"-","△")&amp;"】"))</f>
        <v>【77.67】</v>
      </c>
      <c r="DI6" s="35" t="str">
        <f>IF(DI7="",NA(),DI7)</f>
        <v>-</v>
      </c>
      <c r="DJ6" s="35" t="str">
        <f t="shared" ref="DJ6:DR6" si="12">IF(DJ7="",NA(),DJ7)</f>
        <v>-</v>
      </c>
      <c r="DK6" s="35" t="str">
        <f t="shared" si="12"/>
        <v>-</v>
      </c>
      <c r="DL6" s="35" t="str">
        <f t="shared" si="12"/>
        <v>-</v>
      </c>
      <c r="DM6" s="35">
        <f t="shared" si="12"/>
        <v>5.19</v>
      </c>
      <c r="DN6" s="35" t="str">
        <f t="shared" si="12"/>
        <v>-</v>
      </c>
      <c r="DO6" s="35" t="str">
        <f t="shared" si="12"/>
        <v>-</v>
      </c>
      <c r="DP6" s="35" t="str">
        <f t="shared" si="12"/>
        <v>-</v>
      </c>
      <c r="DQ6" s="35" t="str">
        <f t="shared" si="12"/>
        <v>-</v>
      </c>
      <c r="DR6" s="35">
        <f t="shared" si="12"/>
        <v>15.4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52108</v>
      </c>
      <c r="D7" s="37">
        <v>46</v>
      </c>
      <c r="E7" s="37">
        <v>18</v>
      </c>
      <c r="F7" s="37">
        <v>0</v>
      </c>
      <c r="G7" s="37">
        <v>0</v>
      </c>
      <c r="H7" s="37" t="s">
        <v>95</v>
      </c>
      <c r="I7" s="37" t="s">
        <v>96</v>
      </c>
      <c r="J7" s="37" t="s">
        <v>97</v>
      </c>
      <c r="K7" s="37" t="s">
        <v>98</v>
      </c>
      <c r="L7" s="37" t="s">
        <v>99</v>
      </c>
      <c r="M7" s="37" t="s">
        <v>100</v>
      </c>
      <c r="N7" s="38" t="s">
        <v>101</v>
      </c>
      <c r="O7" s="38">
        <v>38.229999999999997</v>
      </c>
      <c r="P7" s="38">
        <v>0.51</v>
      </c>
      <c r="Q7" s="38">
        <v>100</v>
      </c>
      <c r="R7" s="38">
        <v>3333</v>
      </c>
      <c r="S7" s="38">
        <v>75040</v>
      </c>
      <c r="T7" s="38">
        <v>1209.5899999999999</v>
      </c>
      <c r="U7" s="38">
        <v>62.04</v>
      </c>
      <c r="V7" s="38">
        <v>379</v>
      </c>
      <c r="W7" s="38">
        <v>0.01</v>
      </c>
      <c r="X7" s="38">
        <v>37900</v>
      </c>
      <c r="Y7" s="38" t="s">
        <v>101</v>
      </c>
      <c r="Z7" s="38" t="s">
        <v>101</v>
      </c>
      <c r="AA7" s="38" t="s">
        <v>101</v>
      </c>
      <c r="AB7" s="38" t="s">
        <v>101</v>
      </c>
      <c r="AC7" s="38">
        <v>83.62</v>
      </c>
      <c r="AD7" s="38" t="s">
        <v>101</v>
      </c>
      <c r="AE7" s="38" t="s">
        <v>101</v>
      </c>
      <c r="AF7" s="38" t="s">
        <v>101</v>
      </c>
      <c r="AG7" s="38" t="s">
        <v>101</v>
      </c>
      <c r="AH7" s="38">
        <v>95.33</v>
      </c>
      <c r="AI7" s="38">
        <v>98.17</v>
      </c>
      <c r="AJ7" s="38" t="s">
        <v>101</v>
      </c>
      <c r="AK7" s="38" t="s">
        <v>101</v>
      </c>
      <c r="AL7" s="38" t="s">
        <v>101</v>
      </c>
      <c r="AM7" s="38" t="s">
        <v>101</v>
      </c>
      <c r="AN7" s="38">
        <v>48.96</v>
      </c>
      <c r="AO7" s="38" t="s">
        <v>101</v>
      </c>
      <c r="AP7" s="38" t="s">
        <v>101</v>
      </c>
      <c r="AQ7" s="38" t="s">
        <v>101</v>
      </c>
      <c r="AR7" s="38" t="s">
        <v>101</v>
      </c>
      <c r="AS7" s="38">
        <v>162.82</v>
      </c>
      <c r="AT7" s="38">
        <v>92.2</v>
      </c>
      <c r="AU7" s="38" t="s">
        <v>101</v>
      </c>
      <c r="AV7" s="38" t="s">
        <v>101</v>
      </c>
      <c r="AW7" s="38" t="s">
        <v>101</v>
      </c>
      <c r="AX7" s="38" t="s">
        <v>101</v>
      </c>
      <c r="AY7" s="38">
        <v>-44.03</v>
      </c>
      <c r="AZ7" s="38" t="s">
        <v>101</v>
      </c>
      <c r="BA7" s="38" t="s">
        <v>101</v>
      </c>
      <c r="BB7" s="38" t="s">
        <v>101</v>
      </c>
      <c r="BC7" s="38" t="s">
        <v>101</v>
      </c>
      <c r="BD7" s="38">
        <v>125.61</v>
      </c>
      <c r="BE7" s="38">
        <v>106.38</v>
      </c>
      <c r="BF7" s="38" t="s">
        <v>101</v>
      </c>
      <c r="BG7" s="38" t="s">
        <v>101</v>
      </c>
      <c r="BH7" s="38" t="s">
        <v>101</v>
      </c>
      <c r="BI7" s="38" t="s">
        <v>101</v>
      </c>
      <c r="BJ7" s="38">
        <v>126.61</v>
      </c>
      <c r="BK7" s="38" t="s">
        <v>101</v>
      </c>
      <c r="BL7" s="38" t="s">
        <v>101</v>
      </c>
      <c r="BM7" s="38" t="s">
        <v>101</v>
      </c>
      <c r="BN7" s="38" t="s">
        <v>101</v>
      </c>
      <c r="BO7" s="38">
        <v>398.42</v>
      </c>
      <c r="BP7" s="38">
        <v>314.13</v>
      </c>
      <c r="BQ7" s="38" t="s">
        <v>101</v>
      </c>
      <c r="BR7" s="38" t="s">
        <v>101</v>
      </c>
      <c r="BS7" s="38" t="s">
        <v>101</v>
      </c>
      <c r="BT7" s="38" t="s">
        <v>101</v>
      </c>
      <c r="BU7" s="38">
        <v>67.13</v>
      </c>
      <c r="BV7" s="38" t="s">
        <v>101</v>
      </c>
      <c r="BW7" s="38" t="s">
        <v>101</v>
      </c>
      <c r="BX7" s="38" t="s">
        <v>101</v>
      </c>
      <c r="BY7" s="38" t="s">
        <v>101</v>
      </c>
      <c r="BZ7" s="38">
        <v>50.7</v>
      </c>
      <c r="CA7" s="38">
        <v>58.42</v>
      </c>
      <c r="CB7" s="38" t="s">
        <v>101</v>
      </c>
      <c r="CC7" s="38" t="s">
        <v>101</v>
      </c>
      <c r="CD7" s="38" t="s">
        <v>101</v>
      </c>
      <c r="CE7" s="38" t="s">
        <v>101</v>
      </c>
      <c r="CF7" s="38">
        <v>236.58</v>
      </c>
      <c r="CG7" s="38" t="s">
        <v>101</v>
      </c>
      <c r="CH7" s="38" t="s">
        <v>101</v>
      </c>
      <c r="CI7" s="38" t="s">
        <v>101</v>
      </c>
      <c r="CJ7" s="38" t="s">
        <v>101</v>
      </c>
      <c r="CK7" s="38">
        <v>289.81</v>
      </c>
      <c r="CL7" s="38">
        <v>282.27999999999997</v>
      </c>
      <c r="CM7" s="38" t="s">
        <v>101</v>
      </c>
      <c r="CN7" s="38" t="s">
        <v>101</v>
      </c>
      <c r="CO7" s="38" t="s">
        <v>101</v>
      </c>
      <c r="CP7" s="38" t="s">
        <v>101</v>
      </c>
      <c r="CQ7" s="38">
        <v>52.73</v>
      </c>
      <c r="CR7" s="38" t="s">
        <v>101</v>
      </c>
      <c r="CS7" s="38" t="s">
        <v>101</v>
      </c>
      <c r="CT7" s="38" t="s">
        <v>101</v>
      </c>
      <c r="CU7" s="38" t="s">
        <v>101</v>
      </c>
      <c r="CV7" s="38">
        <v>56.45</v>
      </c>
      <c r="CW7" s="38">
        <v>57.83</v>
      </c>
      <c r="CX7" s="38" t="s">
        <v>101</v>
      </c>
      <c r="CY7" s="38" t="s">
        <v>101</v>
      </c>
      <c r="CZ7" s="38" t="s">
        <v>101</v>
      </c>
      <c r="DA7" s="38" t="s">
        <v>101</v>
      </c>
      <c r="DB7" s="38">
        <v>100</v>
      </c>
      <c r="DC7" s="38" t="s">
        <v>101</v>
      </c>
      <c r="DD7" s="38" t="s">
        <v>101</v>
      </c>
      <c r="DE7" s="38" t="s">
        <v>101</v>
      </c>
      <c r="DF7" s="38" t="s">
        <v>101</v>
      </c>
      <c r="DG7" s="38">
        <v>54.99</v>
      </c>
      <c r="DH7" s="38">
        <v>77.67</v>
      </c>
      <c r="DI7" s="38" t="s">
        <v>101</v>
      </c>
      <c r="DJ7" s="38" t="s">
        <v>101</v>
      </c>
      <c r="DK7" s="38" t="s">
        <v>101</v>
      </c>
      <c r="DL7" s="38" t="s">
        <v>101</v>
      </c>
      <c r="DM7" s="38">
        <v>5.19</v>
      </c>
      <c r="DN7" s="38" t="s">
        <v>101</v>
      </c>
      <c r="DO7" s="38" t="s">
        <v>101</v>
      </c>
      <c r="DP7" s="38" t="s">
        <v>101</v>
      </c>
      <c r="DQ7" s="38" t="s">
        <v>101</v>
      </c>
      <c r="DR7" s="38">
        <v>15.4</v>
      </c>
      <c r="DS7" s="38">
        <v>15.64</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110</v>
      </c>
      <c r="D13" t="s">
        <v>109</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D9A71C-2A07-47E5-B45C-A64EB4C486E1}"/>
</file>

<file path=customXml/itemProps2.xml><?xml version="1.0" encoding="utf-8"?>
<ds:datastoreItem xmlns:ds="http://schemas.openxmlformats.org/officeDocument/2006/customXml" ds:itemID="{E950DEFE-BC31-49B8-9ECD-F2A1E9F33BF9}"/>
</file>

<file path=customXml/itemProps3.xml><?xml version="1.0" encoding="utf-8"?>
<ds:datastoreItem xmlns:ds="http://schemas.openxmlformats.org/officeDocument/2006/customXml" ds:itemID="{03867A15-0674-44FC-9093-0B780CCCCB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2021-12-03T07:38:29Z</dcterms:created>
  <dcterms:modified xsi:type="dcterms:W3CDTF">2022-01-14T05:38:48Z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