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1年度\15総務部\15161財政班共有\07各種会議・調査・通知\0700各種調査\0700060各種照会（１月～３月）\20220106_公営企業における経営比較分析表の作成について\03_提出\"/>
    </mc:Choice>
  </mc:AlternateContent>
  <workbookProtection workbookAlgorithmName="SHA-512" workbookHashValue="RPLqz/1dTLPCb9dapEHIyxADGrpBm8/j0NN3Ut6kaULCyB+OwfovPL79Elzq+WFG5GlK/oWXlz25szvwvaKCQA==" workbookSaltValue="g0zlC6xGznDh44ehbMrZqw==" workbookSpinCount="100000" lockStructure="1"/>
  <bookViews>
    <workbookView xWindow="28680" yWindow="-120" windowWidth="29040" windowHeight="157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F85" i="4"/>
  <c r="E85" i="4"/>
  <c r="AT10" i="4"/>
  <c r="AL10" i="4"/>
  <c r="AD10" i="4"/>
  <c r="W10" i="4"/>
  <c r="B10" i="4"/>
  <c r="AL8" i="4"/>
  <c r="P8"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<sst xmlns="http://schemas.openxmlformats.org/spreadsheetml/2006/main" count="319" uniqueCount="116">
  <si>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</si>
  <si>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</si>
  <si>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</si>
  <si>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</si>
  <si>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</si>
  <si>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</si>
  <si>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</si>
  <si>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</si>
  <si>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</si>
  <si>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</si>
  <si>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</si>
  <si>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</si>
  <si>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</si>
  <si>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</si>
  <si>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</si>
  <si>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</si>
  <si>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</si>
  <si>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</si>
  <si>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</si>
  <si>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</si>
  <si>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</si>
  <si>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</si>
  <si>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</si>
  <si>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</si>
  <si>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</si>
  <si>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</si>
  <si>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</si>
  <si>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</si>
  <si>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</si>
  <si>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</si>
  <si>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</si>
  <si>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</si>
  <si>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</si>
  <si>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</si>
  <si>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</si>
  <si>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</si>
  <si>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</si>
  <si>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</si>
  <si>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</si>
  <si>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</si>
  <si>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</si>
  <si>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</si>
  <si>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</si>
  <si>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</si>
  <si>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</si>
  <si>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</si>
  <si>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</si>
  <si>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</si>
  <si>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</si>
  <si>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</si>
  <si>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</si>
  <si>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</si>
  <si>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</si>
  <si>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</si>
  <si>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</si>
  <si>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</si>
  <si>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</si>
  <si>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</si>
  <si>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</si>
  <si>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</si>
  <si>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</si>
  <si>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</si>
  <si>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</si>
  <si>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</si>
  <si>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</si>
  <si>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</si>
  <si>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</si>
  <si>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</si>
  <si>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</si>
  <si>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</si>
  <si>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</si>
  <si>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</si>
  <si>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</si>
  <si>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</si>
  <si>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</si>
  <si>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</si>
  <si>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</si>
  <si>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</si>
  <si>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</si>
  <si>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</si>
  <si>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</si>
  <si>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</si>
  <si>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</si>
  <si>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</si>
  <si>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</si>
  <si>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</si>
  <si>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</si>
  <si>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</si>
  <si>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</si>
  <si>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</si>
  <si>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</si>
  <si>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</si>
  <si>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</si>
  <si>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</si>
  <si>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</si>
  <si>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</si>
  <si>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</si>
  <si>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</si>
  <si>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</si>
  <si>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</si>
  <si>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</si>
  <si>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</si>
  <si>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</si>
  <si>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</si>
  <si>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</si>
  <si>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</si>
  <si>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</si>
  <si>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</si>
  <si>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</si>
  <si>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</si>
  <si>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</si>
  <si>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</si>
  <si>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</si>
  <si>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rPr>
        <sz val="10"/>
        <rFont val="ＭＳ ゴシック"/>
        <family val="3"/>
        <charset val="128"/>
      </rPr>
      <t>特定環境保全公共下水道事業は、令和２年度より地方公営企業法を適用している。
①②経常収支比率については、100％以上であることから単年度収支が黒字であることを示している。しかしながら⑤経費回収率は100％以下であることから、使用料で回収すべき経費をすべて使用料で賄えず、一般会計からの繰入によっている。</t>
    </r>
    <r>
      <rPr>
        <sz val="10"/>
        <color theme="1"/>
        <rFont val="ＭＳ ゴシック"/>
        <family val="3"/>
        <charset val="128"/>
      </rPr>
      <t xml:space="preserve">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t>
    </r>
    <r>
      <rPr>
        <sz val="10"/>
        <rFont val="ＭＳ ゴシック"/>
        <family val="3"/>
        <charset val="128"/>
      </rPr>
      <t xml:space="preserve">⑥汚水処理原価については、地理的な要因等により減価償却費や委託費等が割高となり、類似団体及び全国平均より高くなっている。
</t>
    </r>
    <r>
      <rPr>
        <sz val="10"/>
        <color theme="1"/>
        <rFont val="ＭＳ ゴシック"/>
        <family val="3"/>
        <charset val="128"/>
      </rPr>
      <t xml:space="preserve">
⑦施設利用率については、類似団体と比較すると同程度となっているものの、50％を下回っている。今後施設の更新等を計画するにあたり、適正規模等の検証が必要と考えられる。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
    <rPh sb="0" eb="2">
      <t>トクテイ</t>
    </rPh>
    <rPh sb="2" eb="4">
      <t>カンキョウ</t>
    </rPh>
    <rPh sb="4" eb="6">
      <t>ホゼン</t>
    </rPh>
    <rPh sb="103" eb="105">
      <t>イカ</t>
    </rPh>
    <rPh sb="136" eb="138">
      <t>イッパン</t>
    </rPh>
    <rPh sb="138" eb="140">
      <t>カイケイ</t>
    </rPh>
    <rPh sb="143" eb="145">
      <t>クリイレ</t>
    </rPh>
    <rPh sb="355" eb="360">
      <t>ゲンカショウキャクヒ</t>
    </rPh>
    <rPh sb="361" eb="364">
      <t>イタクヒ</t>
    </rPh>
    <rPh sb="364" eb="365">
      <t>トウ</t>
    </rPh>
    <rPh sb="366" eb="368">
      <t>ワリダカ</t>
    </rPh>
    <rPh sb="372" eb="376">
      <t>ルイジダンタイ</t>
    </rPh>
    <rPh sb="376" eb="377">
      <t>オヨ</t>
    </rPh>
    <rPh sb="378" eb="380">
      <t>ゼンコク</t>
    </rPh>
    <rPh sb="380" eb="382">
      <t>ヘイキン</t>
    </rPh>
    <rPh sb="384" eb="385">
      <t>タカ</t>
    </rPh>
    <rPh sb="433" eb="435">
      <t>シタマワ</t>
    </rPh>
    <rPh sb="538" eb="540">
      <t>ドウヨウ</t>
    </rPh>
    <phoneticPr fontId="4"/>
  </si>
  <si>
    <t>①有形固定資産減価償却率については、資産の老朽化度合を示すものであるが類似団体と比較し低い数値となっており、老朽化はそれほど進んでいないと考えられる。
②管渠老朽化率については、法定耐用年数を超えた管渠がないため算出されない。
③管渠改善率については、管渠更新を行っていないため算出されない。</t>
    <rPh sb="92" eb="94">
      <t>タイヨウ</t>
    </rPh>
    <phoneticPr fontId="4"/>
  </si>
  <si>
    <t xml:space="preserve">　経常収支比率は100％以上であるものの、経費回収率が100％以下であることから、経営改善に向けた取り組みが必要である。
　これまで包括的民間委託や窓口民間委託を実施していますが、引き続き民間活用による経費節減を目指す。
　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ことで経常経費の更なる縮減を図るとともに、施設の長寿命化や更新にあたっては、適正な施設規模等を見極め、投資の平準化を図り更新していく必要がある。
</t>
    <rPh sb="12" eb="14">
      <t>イジョウ</t>
    </rPh>
    <rPh sb="31" eb="33">
      <t>イカ</t>
    </rPh>
    <rPh sb="41" eb="43">
      <t>ケイエイ</t>
    </rPh>
    <rPh sb="43" eb="45">
      <t>カイゼン</t>
    </rPh>
    <rPh sb="46" eb="47">
      <t>ム</t>
    </rPh>
    <rPh sb="49" eb="50">
      <t>ト</t>
    </rPh>
    <rPh sb="51" eb="52">
      <t>ク</t>
    </rPh>
    <rPh sb="54" eb="56">
      <t>ヒツヨウ</t>
    </rPh>
    <rPh sb="81" eb="83">
      <t>ジッシ</t>
    </rPh>
    <rPh sb="90" eb="91">
      <t>ヒ</t>
    </rPh>
    <rPh sb="92" eb="93">
      <t>ツヅ</t>
    </rPh>
    <rPh sb="94" eb="96">
      <t>ミンカン</t>
    </rPh>
    <rPh sb="96" eb="98">
      <t>カツヨウ</t>
    </rPh>
    <rPh sb="101" eb="103">
      <t>ケイヒ</t>
    </rPh>
    <rPh sb="103" eb="105">
      <t>セツゲン</t>
    </rPh>
    <rPh sb="106" eb="108">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</si>
</sst>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7D8-4FF7-A102-965D8181033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97D8-4FF7-A102-965D8181033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41.71</c:v>
                </c:pt>
              </c:numCache>
            </c:numRef>
          </c:val>
          <c:extLst>
            <c:ext xmlns:c16="http://schemas.microsoft.com/office/drawing/2014/chart" uri="{C3380CC4-5D6E-409C-BE32-E72D297353CC}">
              <c16:uniqueId val="{00000000-A47D-4B91-B86B-5E6733B233F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A47D-4B91-B86B-5E6733B233F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64.7</c:v>
                </c:pt>
              </c:numCache>
            </c:numRef>
          </c:val>
          <c:extLst>
            <c:ext xmlns:c16="http://schemas.microsoft.com/office/drawing/2014/chart" uri="{C3380CC4-5D6E-409C-BE32-E72D297353CC}">
              <c16:uniqueId val="{00000000-76DA-4DF2-9419-CF5DD31D2B8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76DA-4DF2-9419-CF5DD31D2B8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107.43</c:v>
                </c:pt>
              </c:numCache>
            </c:numRef>
          </c:val>
          <c:extLst>
            <c:ext xmlns:c16="http://schemas.microsoft.com/office/drawing/2014/chart" uri="{C3380CC4-5D6E-409C-BE32-E72D297353CC}">
              <c16:uniqueId val="{00000000-22A4-4193-8719-7BF564BD0A5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22A4-4193-8719-7BF564BD0A5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c:v>
                </c:pt>
              </c:numCache>
            </c:numRef>
          </c:val>
          <c:extLst>
            <c:ext xmlns:c16="http://schemas.microsoft.com/office/drawing/2014/chart" uri="{C3380CC4-5D6E-409C-BE32-E72D297353CC}">
              <c16:uniqueId val="{00000000-B308-48D2-989E-1AC98239832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B308-48D2-989E-1AC98239832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0DA-4AA1-AC22-E0E5DEA0BCA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50DA-4AA1-AC22-E0E5DEA0BCA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58C-4EDB-B0C4-1ACC658DF47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058C-4EDB-B0C4-1ACC658DF47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50.46</c:v>
                </c:pt>
              </c:numCache>
            </c:numRef>
          </c:val>
          <c:extLst>
            <c:ext xmlns:c16="http://schemas.microsoft.com/office/drawing/2014/chart" uri="{C3380CC4-5D6E-409C-BE32-E72D297353CC}">
              <c16:uniqueId val="{00000000-6DB6-4D16-8F59-EB4E6B3787A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6DB6-4D16-8F59-EB4E6B3787A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C76-4EFB-A277-8BCC2043152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AC76-4EFB-A277-8BCC2043152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88.06</c:v>
                </c:pt>
              </c:numCache>
            </c:numRef>
          </c:val>
          <c:extLst>
            <c:ext xmlns:c16="http://schemas.microsoft.com/office/drawing/2014/chart" uri="{C3380CC4-5D6E-409C-BE32-E72D297353CC}">
              <c16:uniqueId val="{00000000-D529-4FEC-8804-762721D04D8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D529-4FEC-8804-762721D04D8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265.62</c:v>
                </c:pt>
              </c:numCache>
            </c:numRef>
          </c:val>
          <c:extLst>
            <c:ext xmlns:c16="http://schemas.microsoft.com/office/drawing/2014/chart" uri="{C3380CC4-5D6E-409C-BE32-E72D297353CC}">
              <c16:uniqueId val="{00000000-2141-4EAB-8F56-5232A108D67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2141-4EAB-8F56-5232A108D67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湯沢市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43383</v>
      </c>
      <c r="AM8" s="51"/>
      <c r="AN8" s="51"/>
      <c r="AO8" s="51"/>
      <c r="AP8" s="51"/>
      <c r="AQ8" s="51"/>
      <c r="AR8" s="51"/>
      <c r="AS8" s="51"/>
      <c r="AT8" s="46">
        <f>データ!T6</f>
        <v>790.91</v>
      </c>
      <c r="AU8" s="46"/>
      <c r="AV8" s="46"/>
      <c r="AW8" s="46"/>
      <c r="AX8" s="46"/>
      <c r="AY8" s="46"/>
      <c r="AZ8" s="46"/>
      <c r="BA8" s="46"/>
      <c r="BB8" s="46">
        <f>データ!U6</f>
        <v>54.85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61.83</v>
      </c>
      <c r="J10" s="46"/>
      <c r="K10" s="46"/>
      <c r="L10" s="46"/>
      <c r="M10" s="46"/>
      <c r="N10" s="46"/>
      <c r="O10" s="46"/>
      <c r="P10" s="46">
        <f>データ!P6</f>
        <v>13.59</v>
      </c>
      <c r="Q10" s="46"/>
      <c r="R10" s="46"/>
      <c r="S10" s="46"/>
      <c r="T10" s="46"/>
      <c r="U10" s="46"/>
      <c r="V10" s="46"/>
      <c r="W10" s="46">
        <f>データ!Q6</f>
        <v>110.8</v>
      </c>
      <c r="X10" s="46"/>
      <c r="Y10" s="46"/>
      <c r="Z10" s="46"/>
      <c r="AA10" s="46"/>
      <c r="AB10" s="46"/>
      <c r="AC10" s="46"/>
      <c r="AD10" s="51">
        <f>データ!R6</f>
        <v>3763</v>
      </c>
      <c r="AE10" s="51"/>
      <c r="AF10" s="51"/>
      <c r="AG10" s="51"/>
      <c r="AH10" s="51"/>
      <c r="AI10" s="51"/>
      <c r="AJ10" s="51"/>
      <c r="AK10" s="2"/>
      <c r="AL10" s="51">
        <f>データ!V6</f>
        <v>5845</v>
      </c>
      <c r="AM10" s="51"/>
      <c r="AN10" s="51"/>
      <c r="AO10" s="51"/>
      <c r="AP10" s="51"/>
      <c r="AQ10" s="51"/>
      <c r="AR10" s="51"/>
      <c r="AS10" s="51"/>
      <c r="AT10" s="46">
        <f>データ!W6</f>
        <v>2.4700000000000002</v>
      </c>
      <c r="AU10" s="46"/>
      <c r="AV10" s="46"/>
      <c r="AW10" s="46"/>
      <c r="AX10" s="46"/>
      <c r="AY10" s="46"/>
      <c r="AZ10" s="46"/>
      <c r="BA10" s="46"/>
      <c r="BB10" s="46">
        <f>データ!X6</f>
        <v>2366.4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4" t="s">
        <v>114</v>
      </c>
      <c r="BM47" s="85"/>
      <c r="BN47" s="85"/>
      <c r="BO47" s="85"/>
      <c r="BP47" s="85"/>
      <c r="BQ47" s="85"/>
      <c r="BR47" s="85"/>
      <c r="BS47" s="85"/>
      <c r="BT47" s="85"/>
      <c r="BU47" s="85"/>
      <c r="BV47" s="85"/>
      <c r="BW47" s="85"/>
      <c r="BX47" s="85"/>
      <c r="BY47" s="85"/>
      <c r="BZ47" s="8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4"/>
      <c r="BM48" s="85"/>
      <c r="BN48" s="85"/>
      <c r="BO48" s="85"/>
      <c r="BP48" s="85"/>
      <c r="BQ48" s="85"/>
      <c r="BR48" s="85"/>
      <c r="BS48" s="85"/>
      <c r="BT48" s="85"/>
      <c r="BU48" s="85"/>
      <c r="BV48" s="85"/>
      <c r="BW48" s="85"/>
      <c r="BX48" s="85"/>
      <c r="BY48" s="85"/>
      <c r="BZ48" s="8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4"/>
      <c r="BM49" s="85"/>
      <c r="BN49" s="85"/>
      <c r="BO49" s="85"/>
      <c r="BP49" s="85"/>
      <c r="BQ49" s="85"/>
      <c r="BR49" s="85"/>
      <c r="BS49" s="85"/>
      <c r="BT49" s="85"/>
      <c r="BU49" s="85"/>
      <c r="BV49" s="85"/>
      <c r="BW49" s="85"/>
      <c r="BX49" s="85"/>
      <c r="BY49" s="85"/>
      <c r="BZ49" s="8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4"/>
      <c r="BM50" s="85"/>
      <c r="BN50" s="85"/>
      <c r="BO50" s="85"/>
      <c r="BP50" s="85"/>
      <c r="BQ50" s="85"/>
      <c r="BR50" s="85"/>
      <c r="BS50" s="85"/>
      <c r="BT50" s="85"/>
      <c r="BU50" s="85"/>
      <c r="BV50" s="85"/>
      <c r="BW50" s="85"/>
      <c r="BX50" s="85"/>
      <c r="BY50" s="85"/>
      <c r="BZ50" s="8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4"/>
      <c r="BM51" s="85"/>
      <c r="BN51" s="85"/>
      <c r="BO51" s="85"/>
      <c r="BP51" s="85"/>
      <c r="BQ51" s="85"/>
      <c r="BR51" s="85"/>
      <c r="BS51" s="85"/>
      <c r="BT51" s="85"/>
      <c r="BU51" s="85"/>
      <c r="BV51" s="85"/>
      <c r="BW51" s="85"/>
      <c r="BX51" s="85"/>
      <c r="BY51" s="85"/>
      <c r="BZ51" s="8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4"/>
      <c r="BM52" s="85"/>
      <c r="BN52" s="85"/>
      <c r="BO52" s="85"/>
      <c r="BP52" s="85"/>
      <c r="BQ52" s="85"/>
      <c r="BR52" s="85"/>
      <c r="BS52" s="85"/>
      <c r="BT52" s="85"/>
      <c r="BU52" s="85"/>
      <c r="BV52" s="85"/>
      <c r="BW52" s="85"/>
      <c r="BX52" s="85"/>
      <c r="BY52" s="85"/>
      <c r="BZ52" s="8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4"/>
      <c r="BM53" s="85"/>
      <c r="BN53" s="85"/>
      <c r="BO53" s="85"/>
      <c r="BP53" s="85"/>
      <c r="BQ53" s="85"/>
      <c r="BR53" s="85"/>
      <c r="BS53" s="85"/>
      <c r="BT53" s="85"/>
      <c r="BU53" s="85"/>
      <c r="BV53" s="85"/>
      <c r="BW53" s="85"/>
      <c r="BX53" s="85"/>
      <c r="BY53" s="85"/>
      <c r="BZ53" s="8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4"/>
      <c r="BM54" s="85"/>
      <c r="BN54" s="85"/>
      <c r="BO54" s="85"/>
      <c r="BP54" s="85"/>
      <c r="BQ54" s="85"/>
      <c r="BR54" s="85"/>
      <c r="BS54" s="85"/>
      <c r="BT54" s="85"/>
      <c r="BU54" s="85"/>
      <c r="BV54" s="85"/>
      <c r="BW54" s="85"/>
      <c r="BX54" s="85"/>
      <c r="BY54" s="85"/>
      <c r="BZ54" s="8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4"/>
      <c r="BM55" s="85"/>
      <c r="BN55" s="85"/>
      <c r="BO55" s="85"/>
      <c r="BP55" s="85"/>
      <c r="BQ55" s="85"/>
      <c r="BR55" s="85"/>
      <c r="BS55" s="85"/>
      <c r="BT55" s="85"/>
      <c r="BU55" s="85"/>
      <c r="BV55" s="85"/>
      <c r="BW55" s="85"/>
      <c r="BX55" s="85"/>
      <c r="BY55" s="85"/>
      <c r="BZ55" s="8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4"/>
      <c r="BM56" s="85"/>
      <c r="BN56" s="85"/>
      <c r="BO56" s="85"/>
      <c r="BP56" s="85"/>
      <c r="BQ56" s="85"/>
      <c r="BR56" s="85"/>
      <c r="BS56" s="85"/>
      <c r="BT56" s="85"/>
      <c r="BU56" s="85"/>
      <c r="BV56" s="85"/>
      <c r="BW56" s="85"/>
      <c r="BX56" s="85"/>
      <c r="BY56" s="85"/>
      <c r="BZ56" s="8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4"/>
      <c r="BM57" s="85"/>
      <c r="BN57" s="85"/>
      <c r="BO57" s="85"/>
      <c r="BP57" s="85"/>
      <c r="BQ57" s="85"/>
      <c r="BR57" s="85"/>
      <c r="BS57" s="85"/>
      <c r="BT57" s="85"/>
      <c r="BU57" s="85"/>
      <c r="BV57" s="85"/>
      <c r="BW57" s="85"/>
      <c r="BX57" s="85"/>
      <c r="BY57" s="85"/>
      <c r="BZ57" s="8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4"/>
      <c r="BM58" s="85"/>
      <c r="BN58" s="85"/>
      <c r="BO58" s="85"/>
      <c r="BP58" s="85"/>
      <c r="BQ58" s="85"/>
      <c r="BR58" s="85"/>
      <c r="BS58" s="85"/>
      <c r="BT58" s="85"/>
      <c r="BU58" s="85"/>
      <c r="BV58" s="85"/>
      <c r="BW58" s="85"/>
      <c r="BX58" s="85"/>
      <c r="BY58" s="85"/>
      <c r="BZ58" s="8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4"/>
      <c r="BM59" s="85"/>
      <c r="BN59" s="85"/>
      <c r="BO59" s="85"/>
      <c r="BP59" s="85"/>
      <c r="BQ59" s="85"/>
      <c r="BR59" s="85"/>
      <c r="BS59" s="85"/>
      <c r="BT59" s="85"/>
      <c r="BU59" s="85"/>
      <c r="BV59" s="85"/>
      <c r="BW59" s="85"/>
      <c r="BX59" s="85"/>
      <c r="BY59" s="85"/>
      <c r="BZ59" s="8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84"/>
      <c r="BM60" s="85"/>
      <c r="BN60" s="85"/>
      <c r="BO60" s="85"/>
      <c r="BP60" s="85"/>
      <c r="BQ60" s="85"/>
      <c r="BR60" s="85"/>
      <c r="BS60" s="85"/>
      <c r="BT60" s="85"/>
      <c r="BU60" s="85"/>
      <c r="BV60" s="85"/>
      <c r="BW60" s="85"/>
      <c r="BX60" s="85"/>
      <c r="BY60" s="85"/>
      <c r="BZ60" s="8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84"/>
      <c r="BM61" s="85"/>
      <c r="BN61" s="85"/>
      <c r="BO61" s="85"/>
      <c r="BP61" s="85"/>
      <c r="BQ61" s="85"/>
      <c r="BR61" s="85"/>
      <c r="BS61" s="85"/>
      <c r="BT61" s="85"/>
      <c r="BU61" s="85"/>
      <c r="BV61" s="85"/>
      <c r="BW61" s="85"/>
      <c r="BX61" s="85"/>
      <c r="BY61" s="85"/>
      <c r="BZ61" s="8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4"/>
      <c r="BM62" s="85"/>
      <c r="BN62" s="85"/>
      <c r="BO62" s="85"/>
      <c r="BP62" s="85"/>
      <c r="BQ62" s="85"/>
      <c r="BR62" s="85"/>
      <c r="BS62" s="85"/>
      <c r="BT62" s="85"/>
      <c r="BU62" s="85"/>
      <c r="BV62" s="85"/>
      <c r="BW62" s="85"/>
      <c r="BX62" s="85"/>
      <c r="BY62" s="85"/>
      <c r="BZ62" s="8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7"/>
      <c r="BM63" s="88"/>
      <c r="BN63" s="88"/>
      <c r="BO63" s="88"/>
      <c r="BP63" s="88"/>
      <c r="BQ63" s="88"/>
      <c r="BR63" s="88"/>
      <c r="BS63" s="88"/>
      <c r="BT63" s="88"/>
      <c r="BU63" s="88"/>
      <c r="BV63" s="88"/>
      <c r="BW63" s="88"/>
      <c r="BX63" s="88"/>
      <c r="BY63" s="88"/>
      <c r="BZ63" s="8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115</v>
      </c>
      <c r="BM66" s="85"/>
      <c r="BN66" s="85"/>
      <c r="BO66" s="85"/>
      <c r="BP66" s="85"/>
      <c r="BQ66" s="85"/>
      <c r="BR66" s="85"/>
      <c r="BS66" s="85"/>
      <c r="BT66" s="85"/>
      <c r="BU66" s="85"/>
      <c r="BV66" s="85"/>
      <c r="BW66" s="85"/>
      <c r="BX66" s="85"/>
      <c r="BY66" s="85"/>
      <c r="BZ66" s="8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4"/>
      <c r="BM67" s="85"/>
      <c r="BN67" s="85"/>
      <c r="BO67" s="85"/>
      <c r="BP67" s="85"/>
      <c r="BQ67" s="85"/>
      <c r="BR67" s="85"/>
      <c r="BS67" s="85"/>
      <c r="BT67" s="85"/>
      <c r="BU67" s="85"/>
      <c r="BV67" s="85"/>
      <c r="BW67" s="85"/>
      <c r="BX67" s="85"/>
      <c r="BY67" s="85"/>
      <c r="BZ67" s="8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4"/>
      <c r="BM68" s="85"/>
      <c r="BN68" s="85"/>
      <c r="BO68" s="85"/>
      <c r="BP68" s="85"/>
      <c r="BQ68" s="85"/>
      <c r="BR68" s="85"/>
      <c r="BS68" s="85"/>
      <c r="BT68" s="85"/>
      <c r="BU68" s="85"/>
      <c r="BV68" s="85"/>
      <c r="BW68" s="85"/>
      <c r="BX68" s="85"/>
      <c r="BY68" s="85"/>
      <c r="BZ68" s="8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4"/>
      <c r="BM69" s="85"/>
      <c r="BN69" s="85"/>
      <c r="BO69" s="85"/>
      <c r="BP69" s="85"/>
      <c r="BQ69" s="85"/>
      <c r="BR69" s="85"/>
      <c r="BS69" s="85"/>
      <c r="BT69" s="85"/>
      <c r="BU69" s="85"/>
      <c r="BV69" s="85"/>
      <c r="BW69" s="85"/>
      <c r="BX69" s="85"/>
      <c r="BY69" s="85"/>
      <c r="BZ69" s="8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4"/>
      <c r="BM70" s="85"/>
      <c r="BN70" s="85"/>
      <c r="BO70" s="85"/>
      <c r="BP70" s="85"/>
      <c r="BQ70" s="85"/>
      <c r="BR70" s="85"/>
      <c r="BS70" s="85"/>
      <c r="BT70" s="85"/>
      <c r="BU70" s="85"/>
      <c r="BV70" s="85"/>
      <c r="BW70" s="85"/>
      <c r="BX70" s="85"/>
      <c r="BY70" s="85"/>
      <c r="BZ70" s="8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4"/>
      <c r="BM71" s="85"/>
      <c r="BN71" s="85"/>
      <c r="BO71" s="85"/>
      <c r="BP71" s="85"/>
      <c r="BQ71" s="85"/>
      <c r="BR71" s="85"/>
      <c r="BS71" s="85"/>
      <c r="BT71" s="85"/>
      <c r="BU71" s="85"/>
      <c r="BV71" s="85"/>
      <c r="BW71" s="85"/>
      <c r="BX71" s="85"/>
      <c r="BY71" s="85"/>
      <c r="BZ71" s="8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4"/>
      <c r="BM72" s="85"/>
      <c r="BN72" s="85"/>
      <c r="BO72" s="85"/>
      <c r="BP72" s="85"/>
      <c r="BQ72" s="85"/>
      <c r="BR72" s="85"/>
      <c r="BS72" s="85"/>
      <c r="BT72" s="85"/>
      <c r="BU72" s="85"/>
      <c r="BV72" s="85"/>
      <c r="BW72" s="85"/>
      <c r="BX72" s="85"/>
      <c r="BY72" s="85"/>
      <c r="BZ72" s="8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4"/>
      <c r="BM73" s="85"/>
      <c r="BN73" s="85"/>
      <c r="BO73" s="85"/>
      <c r="BP73" s="85"/>
      <c r="BQ73" s="85"/>
      <c r="BR73" s="85"/>
      <c r="BS73" s="85"/>
      <c r="BT73" s="85"/>
      <c r="BU73" s="85"/>
      <c r="BV73" s="85"/>
      <c r="BW73" s="85"/>
      <c r="BX73" s="85"/>
      <c r="BY73" s="85"/>
      <c r="BZ73" s="8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4"/>
      <c r="BM74" s="85"/>
      <c r="BN74" s="85"/>
      <c r="BO74" s="85"/>
      <c r="BP74" s="85"/>
      <c r="BQ74" s="85"/>
      <c r="BR74" s="85"/>
      <c r="BS74" s="85"/>
      <c r="BT74" s="85"/>
      <c r="BU74" s="85"/>
      <c r="BV74" s="85"/>
      <c r="BW74" s="85"/>
      <c r="BX74" s="85"/>
      <c r="BY74" s="85"/>
      <c r="BZ74" s="8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4"/>
      <c r="BM75" s="85"/>
      <c r="BN75" s="85"/>
      <c r="BO75" s="85"/>
      <c r="BP75" s="85"/>
      <c r="BQ75" s="85"/>
      <c r="BR75" s="85"/>
      <c r="BS75" s="85"/>
      <c r="BT75" s="85"/>
      <c r="BU75" s="85"/>
      <c r="BV75" s="85"/>
      <c r="BW75" s="85"/>
      <c r="BX75" s="85"/>
      <c r="BY75" s="85"/>
      <c r="BZ75" s="8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4"/>
      <c r="BM76" s="85"/>
      <c r="BN76" s="85"/>
      <c r="BO76" s="85"/>
      <c r="BP76" s="85"/>
      <c r="BQ76" s="85"/>
      <c r="BR76" s="85"/>
      <c r="BS76" s="85"/>
      <c r="BT76" s="85"/>
      <c r="BU76" s="85"/>
      <c r="BV76" s="85"/>
      <c r="BW76" s="85"/>
      <c r="BX76" s="85"/>
      <c r="BY76" s="85"/>
      <c r="BZ76" s="8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4"/>
      <c r="BM77" s="85"/>
      <c r="BN77" s="85"/>
      <c r="BO77" s="85"/>
      <c r="BP77" s="85"/>
      <c r="BQ77" s="85"/>
      <c r="BR77" s="85"/>
      <c r="BS77" s="85"/>
      <c r="BT77" s="85"/>
      <c r="BU77" s="85"/>
      <c r="BV77" s="85"/>
      <c r="BW77" s="85"/>
      <c r="BX77" s="85"/>
      <c r="BY77" s="85"/>
      <c r="BZ77" s="8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4"/>
      <c r="BM78" s="85"/>
      <c r="BN78" s="85"/>
      <c r="BO78" s="85"/>
      <c r="BP78" s="85"/>
      <c r="BQ78" s="85"/>
      <c r="BR78" s="85"/>
      <c r="BS78" s="85"/>
      <c r="BT78" s="85"/>
      <c r="BU78" s="85"/>
      <c r="BV78" s="85"/>
      <c r="BW78" s="85"/>
      <c r="BX78" s="85"/>
      <c r="BY78" s="85"/>
      <c r="BZ78" s="8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4"/>
      <c r="BM79" s="85"/>
      <c r="BN79" s="85"/>
      <c r="BO79" s="85"/>
      <c r="BP79" s="85"/>
      <c r="BQ79" s="85"/>
      <c r="BR79" s="85"/>
      <c r="BS79" s="85"/>
      <c r="BT79" s="85"/>
      <c r="BU79" s="85"/>
      <c r="BV79" s="85"/>
      <c r="BW79" s="85"/>
      <c r="BX79" s="85"/>
      <c r="BY79" s="85"/>
      <c r="BZ79" s="8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4"/>
      <c r="BM80" s="85"/>
      <c r="BN80" s="85"/>
      <c r="BO80" s="85"/>
      <c r="BP80" s="85"/>
      <c r="BQ80" s="85"/>
      <c r="BR80" s="85"/>
      <c r="BS80" s="85"/>
      <c r="BT80" s="85"/>
      <c r="BU80" s="85"/>
      <c r="BV80" s="85"/>
      <c r="BW80" s="85"/>
      <c r="BX80" s="85"/>
      <c r="BY80" s="85"/>
      <c r="BZ80" s="8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4"/>
      <c r="BM81" s="85"/>
      <c r="BN81" s="85"/>
      <c r="BO81" s="85"/>
      <c r="BP81" s="85"/>
      <c r="BQ81" s="85"/>
      <c r="BR81" s="85"/>
      <c r="BS81" s="85"/>
      <c r="BT81" s="85"/>
      <c r="BU81" s="85"/>
      <c r="BV81" s="85"/>
      <c r="BW81" s="85"/>
      <c r="BX81" s="85"/>
      <c r="BY81" s="85"/>
      <c r="BZ81" s="8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7"/>
      <c r="BM82" s="88"/>
      <c r="BN82" s="88"/>
      <c r="BO82" s="88"/>
      <c r="BP82" s="88"/>
      <c r="BQ82" s="88"/>
      <c r="BR82" s="88"/>
      <c r="BS82" s="88"/>
      <c r="BT82" s="88"/>
      <c r="BU82" s="88"/>
      <c r="BV82" s="88"/>
      <c r="BW82" s="88"/>
      <c r="BX82" s="88"/>
      <c r="BY82" s="88"/>
      <c r="BZ82" s="8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9Ri0eM7rkpS6/WhW9018W6PErmk3r7E4PUaplxJcSj3Y8V6EU3hlLrpkiW6bYIwHblN0qsvJX634hmSfn+yCYQ==" saltValue="jyRfDZU8ZQYC6l4PIn1Z9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52078</v>
      </c>
      <c r="D6" s="33">
        <f t="shared" si="3"/>
        <v>46</v>
      </c>
      <c r="E6" s="33">
        <f t="shared" si="3"/>
        <v>17</v>
      </c>
      <c r="F6" s="33">
        <f t="shared" si="3"/>
        <v>4</v>
      </c>
      <c r="G6" s="33">
        <f t="shared" si="3"/>
        <v>0</v>
      </c>
      <c r="H6" s="33" t="str">
        <f t="shared" si="3"/>
        <v>秋田県　湯沢市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61.83</v>
      </c>
      <c r="P6" s="34">
        <f t="shared" si="3"/>
        <v>13.59</v>
      </c>
      <c r="Q6" s="34">
        <f t="shared" si="3"/>
        <v>110.8</v>
      </c>
      <c r="R6" s="34">
        <f t="shared" si="3"/>
        <v>3763</v>
      </c>
      <c r="S6" s="34">
        <f t="shared" si="3"/>
        <v>43383</v>
      </c>
      <c r="T6" s="34">
        <f t="shared" si="3"/>
        <v>790.91</v>
      </c>
      <c r="U6" s="34">
        <f t="shared" si="3"/>
        <v>54.85</v>
      </c>
      <c r="V6" s="34">
        <f t="shared" si="3"/>
        <v>5845</v>
      </c>
      <c r="W6" s="34">
        <f t="shared" si="3"/>
        <v>2.4700000000000002</v>
      </c>
      <c r="X6" s="34">
        <f t="shared" si="3"/>
        <v>2366.4</v>
      </c>
      <c r="Y6" s="35" t="str">
        <f>IF(Y7="",NA(),Y7)</f>
        <v>-</v>
      </c>
      <c r="Z6" s="35" t="str">
        <f t="shared" ref="Z6:AH6" si="4">IF(Z7="",NA(),Z7)</f>
        <v>-</v>
      </c>
      <c r="AA6" s="35" t="str">
        <f t="shared" si="4"/>
        <v>-</v>
      </c>
      <c r="AB6" s="35" t="str">
        <f t="shared" si="4"/>
        <v>-</v>
      </c>
      <c r="AC6" s="35">
        <f t="shared" si="4"/>
        <v>107.43</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50.46</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88.06</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265.62</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41.71</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64.7</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52078</v>
      </c>
      <c r="D7" s="37">
        <v>46</v>
      </c>
      <c r="E7" s="37">
        <v>17</v>
      </c>
      <c r="F7" s="37">
        <v>4</v>
      </c>
      <c r="G7" s="37">
        <v>0</v>
      </c>
      <c r="H7" s="37" t="s">
        <v>96</v>
      </c>
      <c r="I7" s="37" t="s">
        <v>97</v>
      </c>
      <c r="J7" s="37" t="s">
        <v>98</v>
      </c>
      <c r="K7" s="37" t="s">
        <v>99</v>
      </c>
      <c r="L7" s="37" t="s">
        <v>100</v>
      </c>
      <c r="M7" s="37" t="s">
        <v>101</v>
      </c>
      <c r="N7" s="38" t="s">
        <v>102</v>
      </c>
      <c r="O7" s="38">
        <v>61.83</v>
      </c>
      <c r="P7" s="38">
        <v>13.59</v>
      </c>
      <c r="Q7" s="38">
        <v>110.8</v>
      </c>
      <c r="R7" s="38">
        <v>3763</v>
      </c>
      <c r="S7" s="38">
        <v>43383</v>
      </c>
      <c r="T7" s="38">
        <v>790.91</v>
      </c>
      <c r="U7" s="38">
        <v>54.85</v>
      </c>
      <c r="V7" s="38">
        <v>5845</v>
      </c>
      <c r="W7" s="38">
        <v>2.4700000000000002</v>
      </c>
      <c r="X7" s="38">
        <v>2366.4</v>
      </c>
      <c r="Y7" s="38" t="s">
        <v>102</v>
      </c>
      <c r="Z7" s="38" t="s">
        <v>102</v>
      </c>
      <c r="AA7" s="38" t="s">
        <v>102</v>
      </c>
      <c r="AB7" s="38" t="s">
        <v>102</v>
      </c>
      <c r="AC7" s="38">
        <v>107.43</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50.46</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88.06</v>
      </c>
      <c r="BV7" s="38" t="s">
        <v>102</v>
      </c>
      <c r="BW7" s="38" t="s">
        <v>102</v>
      </c>
      <c r="BX7" s="38" t="s">
        <v>102</v>
      </c>
      <c r="BY7" s="38" t="s">
        <v>102</v>
      </c>
      <c r="BZ7" s="38">
        <v>73.36</v>
      </c>
      <c r="CA7" s="38">
        <v>75.290000000000006</v>
      </c>
      <c r="CB7" s="38" t="s">
        <v>102</v>
      </c>
      <c r="CC7" s="38" t="s">
        <v>102</v>
      </c>
      <c r="CD7" s="38" t="s">
        <v>102</v>
      </c>
      <c r="CE7" s="38" t="s">
        <v>102</v>
      </c>
      <c r="CF7" s="38">
        <v>265.62</v>
      </c>
      <c r="CG7" s="38" t="s">
        <v>102</v>
      </c>
      <c r="CH7" s="38" t="s">
        <v>102</v>
      </c>
      <c r="CI7" s="38" t="s">
        <v>102</v>
      </c>
      <c r="CJ7" s="38" t="s">
        <v>102</v>
      </c>
      <c r="CK7" s="38">
        <v>224.88</v>
      </c>
      <c r="CL7" s="38">
        <v>215.41</v>
      </c>
      <c r="CM7" s="38" t="s">
        <v>102</v>
      </c>
      <c r="CN7" s="38" t="s">
        <v>102</v>
      </c>
      <c r="CO7" s="38" t="s">
        <v>102</v>
      </c>
      <c r="CP7" s="38" t="s">
        <v>102</v>
      </c>
      <c r="CQ7" s="38">
        <v>41.71</v>
      </c>
      <c r="CR7" s="38" t="s">
        <v>102</v>
      </c>
      <c r="CS7" s="38" t="s">
        <v>102</v>
      </c>
      <c r="CT7" s="38" t="s">
        <v>102</v>
      </c>
      <c r="CU7" s="38" t="s">
        <v>102</v>
      </c>
      <c r="CV7" s="38">
        <v>42.4</v>
      </c>
      <c r="CW7" s="38">
        <v>42.9</v>
      </c>
      <c r="CX7" s="38" t="s">
        <v>102</v>
      </c>
      <c r="CY7" s="38" t="s">
        <v>102</v>
      </c>
      <c r="CZ7" s="38" t="s">
        <v>102</v>
      </c>
      <c r="DA7" s="38" t="s">
        <v>102</v>
      </c>
      <c r="DB7" s="38">
        <v>64.7</v>
      </c>
      <c r="DC7" s="38" t="s">
        <v>102</v>
      </c>
      <c r="DD7" s="38" t="s">
        <v>102</v>
      </c>
      <c r="DE7" s="38" t="s">
        <v>102</v>
      </c>
      <c r="DF7" s="38" t="s">
        <v>102</v>
      </c>
      <c r="DG7" s="38">
        <v>84.19</v>
      </c>
      <c r="DH7" s="38">
        <v>84.75</v>
      </c>
      <c r="DI7" s="38" t="s">
        <v>102</v>
      </c>
      <c r="DJ7" s="38" t="s">
        <v>102</v>
      </c>
      <c r="DK7" s="38" t="s">
        <v>102</v>
      </c>
      <c r="DL7" s="38" t="s">
        <v>102</v>
      </c>
      <c r="DM7" s="38">
        <v>4</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友浩</cp:lastModifiedBy>
  <dcterms:created xsi:type="dcterms:W3CDTF">2021-12-03T07:21:54Z</dcterms:created>
  <dcterms:modified xsi:type="dcterms:W3CDTF">2022-01-20T04:39:51Z</dcterms:modified>
  <cp:category/>
</cp:coreProperties>
</file>