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345" windowWidth="19155" windowHeight="7545"/>
  </bookViews>
  <sheets>
    <sheet name="表_5年前の常住地別人口及び割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<sst xmlns="http://schemas.openxmlformats.org/spreadsheetml/2006/main" xmlns:r="http://schemas.openxmlformats.org/officeDocument/2006/relationships" count="22" uniqueCount="22">
  <si>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年次、男女</t>
    <rPh sb="0" eb="2">
      <t>ネンジ</t>
    </rPh>
    <rPh sb="3" eb="5">
      <t>ダンジョ</t>
    </rPh>
    <phoneticPr fontId="1"/>
  </si>
  <si>
    <t>県内移動</t>
    <rPh sb="0" eb="2">
      <t>ケンナイ</t>
    </rPh>
    <rPh sb="2" eb="4">
      <t>イドウ</t>
    </rPh>
    <phoneticPr fontId="1"/>
  </si>
  <si>
    <t>常住者
（県人口）</t>
    <rPh sb="0" eb="2">
      <t>ジョウジュウ</t>
    </rPh>
    <rPh sb="2" eb="3">
      <t>シャ</t>
    </rPh>
    <rPh sb="5" eb="6">
      <t>ケン</t>
    </rPh>
    <rPh sb="6" eb="8">
      <t>ジンコウ</t>
    </rPh>
    <phoneticPr fontId="1"/>
  </si>
  <si>
    <t>県内
他市町村</t>
    <rPh sb="0" eb="2">
      <t>ケンナイ</t>
    </rPh>
    <rPh sb="3" eb="4">
      <t>タ</t>
    </rPh>
    <rPh sb="4" eb="7">
      <t>シチョウソン</t>
    </rPh>
    <phoneticPr fontId="1"/>
  </si>
  <si>
    <t>男（人）</t>
    <rPh sb="0" eb="1">
      <t>オトコ</t>
    </rPh>
    <rPh sb="2" eb="3">
      <t>ニン</t>
    </rPh>
    <phoneticPr fontId="1"/>
  </si>
  <si>
    <t>現住所</t>
    <rPh sb="0" eb="3">
      <t>ゲンジュウショ</t>
    </rPh>
    <phoneticPr fontId="1"/>
  </si>
  <si>
    <t>現住所以外
（移動人口）</t>
    <rPh sb="0" eb="3">
      <t>ゲンジュウショ</t>
    </rPh>
    <rPh sb="3" eb="5">
      <t>イガイ</t>
    </rPh>
    <rPh sb="7" eb="9">
      <t>イドウ</t>
    </rPh>
    <rPh sb="9" eb="11">
      <t>ジンコウ</t>
    </rPh>
    <phoneticPr fontId="1"/>
  </si>
  <si>
    <t>転　入</t>
    <rPh sb="0" eb="1">
      <t>テン</t>
    </rPh>
    <rPh sb="2" eb="3">
      <t>イ</t>
    </rPh>
    <phoneticPr fontId="1"/>
  </si>
  <si>
    <t>（別掲）
他県へ
転　出</t>
    <rPh sb="1" eb="3">
      <t>ベッケイ</t>
    </rPh>
    <rPh sb="5" eb="7">
      <t>タケン</t>
    </rPh>
    <rPh sb="9" eb="10">
      <t>テン</t>
    </rPh>
    <rPh sb="11" eb="12">
      <t>デ</t>
    </rPh>
    <phoneticPr fontId="1"/>
  </si>
  <si>
    <t>他県</t>
    <rPh sb="0" eb="1">
      <t>ホカ</t>
    </rPh>
    <phoneticPr fontId="1"/>
  </si>
  <si>
    <t>国外</t>
    <rPh sb="0" eb="2">
      <t>コクガイ</t>
    </rPh>
    <phoneticPr fontId="1"/>
  </si>
  <si>
    <t>平成27年</t>
    <rPh sb="0" eb="2">
      <t>ヘイセイ</t>
    </rPh>
    <rPh sb="4" eb="5">
      <t>ネン</t>
    </rPh>
    <phoneticPr fontId="1"/>
  </si>
  <si>
    <t>総数（人）</t>
    <rPh sb="0" eb="2">
      <t>ソウスウ</t>
    </rPh>
    <rPh sb="3" eb="4">
      <t>ニン</t>
    </rPh>
    <phoneticPr fontId="1"/>
  </si>
  <si>
    <t>割合（％）</t>
    <rPh sb="0" eb="2">
      <t>ワリアイ</t>
    </rPh>
    <phoneticPr fontId="1"/>
  </si>
  <si>
    <t>女（人）</t>
    <rPh sb="0" eb="1">
      <t>オンナ</t>
    </rPh>
    <rPh sb="2" eb="3">
      <t>ニン</t>
    </rPh>
    <phoneticPr fontId="1"/>
  </si>
  <si>
    <t>増減</t>
    <rPh sb="0" eb="2">
      <t>ゾウゲン</t>
    </rPh>
    <phoneticPr fontId="1"/>
  </si>
  <si>
    <t>率（％）</t>
    <rPh sb="0" eb="1">
      <t>リツ</t>
    </rPh>
    <phoneticPr fontId="1"/>
  </si>
  <si>
    <t>令和２年</t>
    <rPh sb="0" eb="2">
      <t>レイワ</t>
    </rPh>
    <rPh sb="3" eb="4">
      <t>ネン</t>
    </rPh>
    <phoneticPr fontId="1"/>
  </si>
  <si>
    <t>自市町村内</t>
    <rPh sb="0" eb="1">
      <t>ジ</t>
    </rPh>
    <rPh sb="1" eb="4">
      <t>シチョウソン</t>
    </rPh>
    <rPh sb="4" eb="5">
      <t>ナイ</t>
    </rPh>
    <phoneticPr fontId="1"/>
  </si>
  <si>
    <t>表　5年前の常住地、男女別人口及び割合　〔秋田県〕　（平成27年、令和２年）</t>
    <rPh sb="0" eb="1">
      <t>ヒョウ</t>
    </rPh>
    <rPh sb="3" eb="5">
      <t>ネンマエ</t>
    </rPh>
    <rPh sb="6" eb="9">
      <t>ジョウジュウチ</t>
    </rPh>
    <rPh sb="10" eb="12">
      <t>ダンジョ</t>
    </rPh>
    <rPh sb="12" eb="13">
      <t>ベツ</t>
    </rPh>
    <rPh sb="13" eb="15">
      <t>ジンコウ</t>
    </rPh>
    <rPh sb="15" eb="16">
      <t>オヨ</t>
    </rPh>
    <rPh sb="17" eb="19">
      <t>ワリアイ</t>
    </rPh>
    <rPh sb="21" eb="24">
      <t>アキタケン</t>
    </rPh>
    <rPh sb="27" eb="29">
      <t>ヘイセイ</t>
    </rPh>
    <rPh sb="31" eb="32">
      <t>ネン</t>
    </rPh>
    <rPh sb="33" eb="35">
      <t>レイワ</t>
    </rPh>
    <rPh sb="36" eb="37">
      <t>ネン</t>
    </rPh>
    <phoneticPr fontId="1"/>
  </si>
  <si>
    <t xml:space="preserve">- </t>
  </si>
  <si>
    <t>（注）不詳補完値による。</t>
    <rPh sb="1" eb="2">
      <t>チュウ</t>
    </rPh>
    <rPh sb="3" eb="5">
      <t>フショウ</t>
    </rPh>
    <rPh sb="5" eb="7">
      <t>ホカン</t>
    </rPh>
    <rPh sb="7" eb="8">
      <t>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</si>
</sst>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.0_);[Red]\(0.0\)"/>
    <numFmt numFmtId="177" formatCode="#,##0_ "/>
    <numFmt numFmtId="178" formatCode="#,##0\ ;&quot;△ &quot;#,##0\ "/>
    <numFmt numFmtId="179" formatCode="#,##0.0\ ;&quot;△ &quot;#,##0.0\ "/>
    <numFmt numFmtId="180" formatCode="#,##0.0;&quot;△ &quot;#,##0.0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0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9" fontId="2" fillId="0" borderId="11" xfId="0" quotePrefix="1" applyNumberFormat="1" applyFont="1" applyBorder="1" applyAlignment="1">
      <alignment horizontal="right" vertical="center"/>
    </xf>
    <xf numFmtId="178" fontId="2" fillId="0" borderId="3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13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9" fontId="2" fillId="0" borderId="10" xfId="0" quotePrefix="1" applyNumberFormat="1" applyFont="1" applyBorder="1" applyAlignment="1">
      <alignment horizontal="right" vertical="center"/>
    </xf>
    <xf numFmtId="178" fontId="2" fillId="0" borderId="0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9" fontId="2" fillId="0" borderId="15" xfId="0" quotePrefix="1" applyNumberFormat="1" applyFont="1" applyBorder="1" applyAlignment="1">
      <alignment horizontal="right" vertical="center"/>
    </xf>
    <xf numFmtId="178" fontId="2" fillId="0" borderId="13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0" borderId="8" xfId="0" applyNumberFormat="1" applyFont="1" applyBorder="1">
      <alignment vertical="center"/>
    </xf>
    <xf numFmtId="179" fontId="2" fillId="0" borderId="17" xfId="0" quotePrefix="1" applyNumberFormat="1" applyFont="1" applyBorder="1" applyAlignment="1">
      <alignment horizontal="right" vertical="center"/>
    </xf>
    <xf numFmtId="178" fontId="2" fillId="0" borderId="6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179" fontId="2" fillId="0" borderId="15" xfId="0" applyNumberFormat="1" applyFont="1" applyBorder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17" xfId="0" quotePrefix="1" applyNumberFormat="1" applyFont="1" applyBorder="1" applyAlignment="1">
      <alignment horizontal="right" vertical="center"/>
    </xf>
    <xf numFmtId="180" fontId="2" fillId="0" borderId="0" xfId="0" quotePrefix="1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5"/>
  <sheetViews>
    <sheetView showGridLines="0" tabSelected="1" workbookViewId="0">
      <selection activeCell="O15" sqref="O15"/>
    </sheetView>
  </sheetViews>
  <sheetFormatPr defaultRowHeight="13.5"/>
  <cols>
    <col min="1" max="2" width="3.625" style="1" customWidth="1"/>
    <col min="3" max="3" width="9.625" style="1" customWidth="1"/>
    <col min="4" max="13" width="11.125" style="1" customWidth="1"/>
    <col min="14" max="16384" width="9" style="1" customWidth="1"/>
  </cols>
  <sheetData>
    <row r="1" spans="1:15" ht="21.95" customHeight="1">
      <c r="A1" s="1" t="s">
        <v>19</v>
      </c>
    </row>
    <row r="2" spans="1:15" ht="21.95" customHeight="1"/>
    <row r="3" spans="1:15" ht="21.95" customHeight="1">
      <c r="A3" s="2" t="s">
        <v>0</v>
      </c>
      <c r="B3" s="2"/>
      <c r="C3" s="14"/>
      <c r="D3" s="20" t="s">
        <v>2</v>
      </c>
      <c r="E3" s="26" t="s">
        <v>5</v>
      </c>
      <c r="F3" s="20" t="s">
        <v>6</v>
      </c>
      <c r="G3" s="37"/>
      <c r="H3" s="42"/>
      <c r="I3" s="42"/>
      <c r="J3" s="42"/>
      <c r="K3" s="42"/>
      <c r="L3" s="42"/>
      <c r="M3" s="52" t="s">
        <v>8</v>
      </c>
    </row>
    <row r="4" spans="1:15" ht="21.95" customHeight="1">
      <c r="A4" s="3"/>
      <c r="B4" s="3"/>
      <c r="C4" s="15"/>
      <c r="D4" s="3"/>
      <c r="E4" s="27"/>
      <c r="F4" s="3"/>
      <c r="G4" s="38" t="s">
        <v>1</v>
      </c>
      <c r="H4" s="43"/>
      <c r="I4" s="2"/>
      <c r="J4" s="44" t="s">
        <v>7</v>
      </c>
      <c r="K4" s="50"/>
      <c r="L4" s="51"/>
      <c r="M4" s="53"/>
    </row>
    <row r="5" spans="1:15" ht="21.95" customHeight="1">
      <c r="A5" s="3"/>
      <c r="B5" s="3"/>
      <c r="C5" s="15"/>
      <c r="D5" s="3"/>
      <c r="E5" s="27"/>
      <c r="F5" s="3"/>
      <c r="G5" s="38"/>
      <c r="H5" s="44" t="s">
        <v>18</v>
      </c>
      <c r="I5" s="48" t="s">
        <v>3</v>
      </c>
      <c r="J5" s="38"/>
      <c r="K5" s="26" t="s">
        <v>9</v>
      </c>
      <c r="L5" s="26" t="s">
        <v>10</v>
      </c>
      <c r="M5" s="53"/>
    </row>
    <row r="6" spans="1:15" ht="21.95" customHeight="1">
      <c r="A6" s="4"/>
      <c r="B6" s="4"/>
      <c r="C6" s="16"/>
      <c r="D6" s="4"/>
      <c r="E6" s="28"/>
      <c r="F6" s="4"/>
      <c r="G6" s="39"/>
      <c r="H6" s="39"/>
      <c r="I6" s="28"/>
      <c r="J6" s="39"/>
      <c r="K6" s="28"/>
      <c r="L6" s="28"/>
      <c r="M6" s="54"/>
    </row>
    <row r="7" spans="1:15" ht="21.95" customHeight="1">
      <c r="A7" s="5" t="s">
        <v>17</v>
      </c>
      <c r="B7" s="8" t="s">
        <v>12</v>
      </c>
      <c r="C7" s="17"/>
      <c r="D7" s="21">
        <v>959502</v>
      </c>
      <c r="E7" s="29">
        <v>807882</v>
      </c>
      <c r="F7" s="21">
        <v>151620</v>
      </c>
      <c r="G7" s="40">
        <f>H7+I7</f>
        <v>116329</v>
      </c>
      <c r="H7" s="40">
        <v>85978</v>
      </c>
      <c r="I7" s="29">
        <v>30351</v>
      </c>
      <c r="J7" s="40">
        <f>L7+K7</f>
        <v>35291</v>
      </c>
      <c r="K7" s="40">
        <v>33179</v>
      </c>
      <c r="L7" s="40">
        <v>2112</v>
      </c>
      <c r="M7" s="40">
        <v>55886</v>
      </c>
    </row>
    <row r="8" spans="1:15" ht="21.95" customHeight="1">
      <c r="A8" s="5"/>
      <c r="B8" s="9"/>
      <c r="C8" s="18" t="s">
        <v>13</v>
      </c>
      <c r="D8" s="22">
        <f t="shared" ref="D8:L8" si="0">D7/$D7*100</f>
        <v>100</v>
      </c>
      <c r="E8" s="30">
        <f t="shared" si="0"/>
        <v>84.198052739858795</v>
      </c>
      <c r="F8" s="22">
        <f t="shared" si="0"/>
        <v>15.801947260141198</v>
      </c>
      <c r="G8" s="41">
        <f t="shared" si="0"/>
        <v>12.123893436386792</v>
      </c>
      <c r="H8" s="41">
        <f t="shared" si="0"/>
        <v>8.9606900246169374</v>
      </c>
      <c r="I8" s="30">
        <f t="shared" si="0"/>
        <v>3.1632034117698558</v>
      </c>
      <c r="J8" s="41">
        <f t="shared" si="0"/>
        <v>3.6780538237544063</v>
      </c>
      <c r="K8" s="41">
        <f t="shared" si="0"/>
        <v>3.4579396395213355</v>
      </c>
      <c r="L8" s="41">
        <f t="shared" si="0"/>
        <v>0.22011418423307089</v>
      </c>
      <c r="M8" s="55" t="s">
        <v>20</v>
      </c>
    </row>
    <row r="9" spans="1:15" ht="21.95" customHeight="1">
      <c r="A9" s="5"/>
      <c r="B9" s="10"/>
      <c r="C9" s="17" t="s">
        <v>4</v>
      </c>
      <c r="D9" s="21">
        <v>452439</v>
      </c>
      <c r="E9" s="29">
        <v>379970</v>
      </c>
      <c r="F9" s="21">
        <v>72469</v>
      </c>
      <c r="G9" s="40">
        <f>H9+I9</f>
        <v>51494</v>
      </c>
      <c r="H9" s="40">
        <v>36651</v>
      </c>
      <c r="I9" s="29">
        <v>14843</v>
      </c>
      <c r="J9" s="40">
        <f>L9+K9</f>
        <v>20975</v>
      </c>
      <c r="K9" s="40">
        <v>20137</v>
      </c>
      <c r="L9" s="40">
        <v>838</v>
      </c>
      <c r="M9" s="40">
        <v>30091</v>
      </c>
    </row>
    <row r="10" spans="1:15" ht="21.95" customHeight="1">
      <c r="A10" s="5"/>
      <c r="B10" s="11"/>
      <c r="C10" s="18" t="s">
        <v>13</v>
      </c>
      <c r="D10" s="22">
        <f t="shared" ref="D10:L10" si="1">D9/$D9*100</f>
        <v>100</v>
      </c>
      <c r="E10" s="30">
        <f t="shared" si="1"/>
        <v>83.982592128441624</v>
      </c>
      <c r="F10" s="22">
        <f t="shared" si="1"/>
        <v>16.017407871558376</v>
      </c>
      <c r="G10" s="41">
        <f t="shared" si="1"/>
        <v>11.381423794146835</v>
      </c>
      <c r="H10" s="41">
        <f t="shared" si="1"/>
        <v>8.1007605445153938</v>
      </c>
      <c r="I10" s="30">
        <f t="shared" si="1"/>
        <v>3.2806632496314423</v>
      </c>
      <c r="J10" s="41">
        <f t="shared" si="1"/>
        <v>4.6359840774115399</v>
      </c>
      <c r="K10" s="41">
        <f t="shared" si="1"/>
        <v>4.450765738585754</v>
      </c>
      <c r="L10" s="41">
        <f t="shared" si="1"/>
        <v>0.18521833882578645</v>
      </c>
      <c r="M10" s="55" t="s">
        <v>20</v>
      </c>
    </row>
    <row r="11" spans="1:15" ht="21.95" customHeight="1">
      <c r="A11" s="5"/>
      <c r="B11" s="10"/>
      <c r="C11" s="17" t="s">
        <v>14</v>
      </c>
      <c r="D11" s="21">
        <v>507063</v>
      </c>
      <c r="E11" s="29">
        <v>427912</v>
      </c>
      <c r="F11" s="21">
        <v>79151</v>
      </c>
      <c r="G11" s="40">
        <f>H11+I11</f>
        <v>64835</v>
      </c>
      <c r="H11" s="40">
        <v>49327</v>
      </c>
      <c r="I11" s="29">
        <v>15508</v>
      </c>
      <c r="J11" s="40">
        <f>L11+K11</f>
        <v>14316</v>
      </c>
      <c r="K11" s="40">
        <v>13042</v>
      </c>
      <c r="L11" s="40">
        <v>1274</v>
      </c>
      <c r="M11" s="40">
        <v>25795</v>
      </c>
    </row>
    <row r="12" spans="1:15" ht="21.95" customHeight="1">
      <c r="A12" s="6"/>
      <c r="B12" s="12"/>
      <c r="C12" s="18" t="s">
        <v>13</v>
      </c>
      <c r="D12" s="22">
        <f t="shared" ref="D12:L12" si="2">D11/$D11*100</f>
        <v>100</v>
      </c>
      <c r="E12" s="30">
        <f t="shared" si="2"/>
        <v>84.39030258567476</v>
      </c>
      <c r="F12" s="22">
        <f t="shared" si="2"/>
        <v>15.609697414325241</v>
      </c>
      <c r="G12" s="41">
        <f t="shared" si="2"/>
        <v>12.78637960174574</v>
      </c>
      <c r="H12" s="41">
        <f t="shared" si="2"/>
        <v>9.7279825189374893</v>
      </c>
      <c r="I12" s="30">
        <f t="shared" si="2"/>
        <v>3.0583970828082507</v>
      </c>
      <c r="J12" s="41">
        <f t="shared" si="2"/>
        <v>2.8233178125795018</v>
      </c>
      <c r="K12" s="41">
        <f t="shared" si="2"/>
        <v>2.5720669818148827</v>
      </c>
      <c r="L12" s="41">
        <f t="shared" si="2"/>
        <v>0.25125083076461896</v>
      </c>
      <c r="M12" s="55" t="s">
        <v>20</v>
      </c>
    </row>
    <row r="13" spans="1:15" ht="21.95" customHeight="1">
      <c r="A13" s="5" t="s">
        <v>11</v>
      </c>
      <c r="B13" s="8" t="s">
        <v>12</v>
      </c>
      <c r="C13" s="17"/>
      <c r="D13" s="21">
        <v>1023119</v>
      </c>
      <c r="E13" s="29">
        <v>859853</v>
      </c>
      <c r="F13" s="21">
        <v>163266</v>
      </c>
      <c r="G13" s="40">
        <f>H13+I13</f>
        <v>125830</v>
      </c>
      <c r="H13" s="40">
        <v>92139</v>
      </c>
      <c r="I13" s="29">
        <v>33691</v>
      </c>
      <c r="J13" s="40">
        <f>K13+L13</f>
        <v>37436</v>
      </c>
      <c r="K13" s="40">
        <v>35915</v>
      </c>
      <c r="L13" s="40">
        <v>1521</v>
      </c>
      <c r="M13" s="40">
        <v>60794</v>
      </c>
      <c r="O13" s="57"/>
    </row>
    <row r="14" spans="1:15" ht="21.95" customHeight="1">
      <c r="A14" s="5"/>
      <c r="B14" s="9"/>
      <c r="C14" s="18" t="s">
        <v>13</v>
      </c>
      <c r="D14" s="22">
        <f t="shared" ref="D14:L14" si="3">D13/$D13*100</f>
        <v>100</v>
      </c>
      <c r="E14" s="30">
        <f t="shared" si="3"/>
        <v>84.042325477290518</v>
      </c>
      <c r="F14" s="22">
        <f t="shared" si="3"/>
        <v>15.95767452270948</v>
      </c>
      <c r="G14" s="41">
        <f t="shared" si="3"/>
        <v>12.298667114969032</v>
      </c>
      <c r="H14" s="41">
        <f t="shared" si="3"/>
        <v>9.0056972844801049</v>
      </c>
      <c r="I14" s="30">
        <f t="shared" si="3"/>
        <v>3.2929698304889268</v>
      </c>
      <c r="J14" s="41">
        <f t="shared" si="3"/>
        <v>3.6590074077404484</v>
      </c>
      <c r="K14" s="41">
        <f t="shared" si="3"/>
        <v>3.5103443489955715</v>
      </c>
      <c r="L14" s="41">
        <f t="shared" si="3"/>
        <v>0.14866305874487717</v>
      </c>
      <c r="M14" s="55" t="s">
        <v>20</v>
      </c>
    </row>
    <row r="15" spans="1:15" ht="21.95" customHeight="1">
      <c r="A15" s="5"/>
      <c r="B15" s="10"/>
      <c r="C15" s="17" t="s">
        <v>4</v>
      </c>
      <c r="D15" s="21">
        <v>480336</v>
      </c>
      <c r="E15" s="29">
        <v>402715</v>
      </c>
      <c r="F15" s="21">
        <v>77621</v>
      </c>
      <c r="G15" s="40">
        <f>H15+I15</f>
        <v>56242</v>
      </c>
      <c r="H15" s="40">
        <v>39824</v>
      </c>
      <c r="I15" s="29">
        <v>16418</v>
      </c>
      <c r="J15" s="40">
        <f>L15+K15</f>
        <v>21379</v>
      </c>
      <c r="K15" s="40">
        <v>20901</v>
      </c>
      <c r="L15" s="40">
        <v>478</v>
      </c>
      <c r="M15" s="40">
        <v>33955</v>
      </c>
      <c r="O15" s="57"/>
    </row>
    <row r="16" spans="1:15" ht="21.95" customHeight="1">
      <c r="A16" s="5"/>
      <c r="B16" s="11"/>
      <c r="C16" s="18" t="s">
        <v>13</v>
      </c>
      <c r="D16" s="22">
        <f t="shared" ref="D16:L16" si="4">D15/$D15*100</f>
        <v>100</v>
      </c>
      <c r="E16" s="30">
        <f t="shared" si="4"/>
        <v>83.840270144232377</v>
      </c>
      <c r="F16" s="22">
        <f t="shared" si="4"/>
        <v>16.15972985576763</v>
      </c>
      <c r="G16" s="41">
        <f t="shared" si="4"/>
        <v>11.708887112354684</v>
      </c>
      <c r="H16" s="41">
        <f t="shared" si="4"/>
        <v>8.2908630625229005</v>
      </c>
      <c r="I16" s="30">
        <f t="shared" si="4"/>
        <v>3.4180240498317844</v>
      </c>
      <c r="J16" s="41">
        <f t="shared" si="4"/>
        <v>4.4508427434129443</v>
      </c>
      <c r="K16" s="41">
        <f t="shared" si="4"/>
        <v>4.3513290696512446</v>
      </c>
      <c r="L16" s="41">
        <f t="shared" si="4"/>
        <v>9.9513673761700158e-002</v>
      </c>
      <c r="M16" s="55" t="s">
        <v>20</v>
      </c>
    </row>
    <row r="17" spans="1:15" ht="21.95" customHeight="1">
      <c r="A17" s="5"/>
      <c r="B17" s="10"/>
      <c r="C17" s="17" t="s">
        <v>14</v>
      </c>
      <c r="D17" s="21">
        <v>542783</v>
      </c>
      <c r="E17" s="29">
        <v>457138</v>
      </c>
      <c r="F17" s="21">
        <v>85645</v>
      </c>
      <c r="G17" s="40">
        <f>H17+I17</f>
        <v>69588</v>
      </c>
      <c r="H17" s="40">
        <v>52315</v>
      </c>
      <c r="I17" s="29">
        <v>17273</v>
      </c>
      <c r="J17" s="40">
        <f>L17+K17</f>
        <v>16057</v>
      </c>
      <c r="K17" s="40">
        <v>15014</v>
      </c>
      <c r="L17" s="40">
        <v>1043</v>
      </c>
      <c r="M17" s="40">
        <v>26839</v>
      </c>
      <c r="O17" s="57"/>
    </row>
    <row r="18" spans="1:15" ht="21.95" customHeight="1">
      <c r="A18" s="6"/>
      <c r="B18" s="12"/>
      <c r="C18" s="18" t="s">
        <v>13</v>
      </c>
      <c r="D18" s="22">
        <f t="shared" ref="D18:L18" si="5">D17/$D17*100</f>
        <v>100</v>
      </c>
      <c r="E18" s="30">
        <f t="shared" si="5"/>
        <v>84.221134412831645</v>
      </c>
      <c r="F18" s="22">
        <f t="shared" si="5"/>
        <v>15.778865587168353</v>
      </c>
      <c r="G18" s="41">
        <f t="shared" si="5"/>
        <v>12.82059312837727</v>
      </c>
      <c r="H18" s="41">
        <f t="shared" si="5"/>
        <v>9.6382900717229525</v>
      </c>
      <c r="I18" s="30">
        <f t="shared" si="5"/>
        <v>3.1823030566543169</v>
      </c>
      <c r="J18" s="41">
        <f t="shared" si="5"/>
        <v>2.958272458791082</v>
      </c>
      <c r="K18" s="41">
        <f t="shared" si="5"/>
        <v>2.7661146351304295</v>
      </c>
      <c r="L18" s="41">
        <f t="shared" si="5"/>
        <v>0.19215782366065259</v>
      </c>
      <c r="M18" s="55" t="s">
        <v>20</v>
      </c>
    </row>
    <row r="19" spans="1:15" ht="21.95" customHeight="1">
      <c r="A19" s="7" t="s">
        <v>15</v>
      </c>
      <c r="B19" s="13" t="s">
        <v>12</v>
      </c>
      <c r="C19" s="19"/>
      <c r="D19" s="23">
        <f t="shared" ref="D19:M19" si="6">D7-D13</f>
        <v>-63617</v>
      </c>
      <c r="E19" s="31">
        <f t="shared" si="6"/>
        <v>-51971</v>
      </c>
      <c r="F19" s="34">
        <f t="shared" si="6"/>
        <v>-11646</v>
      </c>
      <c r="G19" s="34">
        <f t="shared" si="6"/>
        <v>-9501</v>
      </c>
      <c r="H19" s="45">
        <f t="shared" si="6"/>
        <v>-6161</v>
      </c>
      <c r="I19" s="34">
        <f t="shared" si="6"/>
        <v>-3340</v>
      </c>
      <c r="J19" s="34">
        <f t="shared" si="6"/>
        <v>-2145</v>
      </c>
      <c r="K19" s="34">
        <f t="shared" si="6"/>
        <v>-2736</v>
      </c>
      <c r="L19" s="34">
        <f t="shared" si="6"/>
        <v>591</v>
      </c>
      <c r="M19" s="45">
        <f t="shared" si="6"/>
        <v>-4908</v>
      </c>
    </row>
    <row r="20" spans="1:15" ht="21.95" customHeight="1">
      <c r="A20" s="5"/>
      <c r="B20" s="12"/>
      <c r="C20" s="18" t="s">
        <v>16</v>
      </c>
      <c r="D20" s="24">
        <f t="shared" ref="D20:M20" si="7">D7/D13*100-100</f>
        <v>-6.2179472769052353</v>
      </c>
      <c r="E20" s="32">
        <f t="shared" si="7"/>
        <v>-6.04417266672327</v>
      </c>
      <c r="F20" s="35">
        <f t="shared" si="7"/>
        <v>-7.1331446841350896</v>
      </c>
      <c r="G20" s="35">
        <f t="shared" si="7"/>
        <v>-7.5506635937375819</v>
      </c>
      <c r="H20" s="46">
        <f t="shared" si="7"/>
        <v>-6.6866364948610197</v>
      </c>
      <c r="I20" s="35">
        <f t="shared" si="7"/>
        <v>-9.9136267846012203</v>
      </c>
      <c r="J20" s="49">
        <f t="shared" si="7"/>
        <v>-5.7297788225237838</v>
      </c>
      <c r="K20" s="35">
        <f t="shared" si="7"/>
        <v>-7.6179869135458773</v>
      </c>
      <c r="L20" s="35">
        <f t="shared" si="7"/>
        <v>38.856015779092701</v>
      </c>
      <c r="M20" s="46">
        <f t="shared" si="7"/>
        <v>-8.0731651149784511</v>
      </c>
    </row>
    <row r="21" spans="1:15" ht="21.95" customHeight="1">
      <c r="A21" s="5"/>
      <c r="B21" s="10"/>
      <c r="C21" s="17" t="s">
        <v>4</v>
      </c>
      <c r="D21" s="25">
        <f t="shared" ref="D21:M21" si="8">D9-D15</f>
        <v>-27897</v>
      </c>
      <c r="E21" s="33">
        <f t="shared" si="8"/>
        <v>-22745</v>
      </c>
      <c r="F21" s="36">
        <f t="shared" si="8"/>
        <v>-5152</v>
      </c>
      <c r="G21" s="36">
        <f t="shared" si="8"/>
        <v>-4748</v>
      </c>
      <c r="H21" s="47">
        <f t="shared" si="8"/>
        <v>-3173</v>
      </c>
      <c r="I21" s="36">
        <f t="shared" si="8"/>
        <v>-1575</v>
      </c>
      <c r="J21" s="36">
        <f t="shared" si="8"/>
        <v>-404</v>
      </c>
      <c r="K21" s="36">
        <f t="shared" si="8"/>
        <v>-764</v>
      </c>
      <c r="L21" s="36">
        <f t="shared" si="8"/>
        <v>360</v>
      </c>
      <c r="M21" s="47">
        <f t="shared" si="8"/>
        <v>-3864</v>
      </c>
    </row>
    <row r="22" spans="1:15" ht="21.95" customHeight="1">
      <c r="A22" s="5"/>
      <c r="B22" s="12"/>
      <c r="C22" s="18" t="s">
        <v>16</v>
      </c>
      <c r="D22" s="24">
        <f t="shared" ref="D22:M22" si="9">D9/D15*100-100</f>
        <v>-5.8078095333266617</v>
      </c>
      <c r="E22" s="32">
        <f t="shared" si="9"/>
        <v>-5.6479147784413328</v>
      </c>
      <c r="F22" s="35">
        <f t="shared" si="9"/>
        <v>-6.6373790597905185</v>
      </c>
      <c r="G22" s="35">
        <f t="shared" si="9"/>
        <v>-8.4420895416237016</v>
      </c>
      <c r="H22" s="46">
        <f t="shared" si="9"/>
        <v>-7.9675572519084028</v>
      </c>
      <c r="I22" s="35">
        <f t="shared" si="9"/>
        <v>-9.5931294920209638</v>
      </c>
      <c r="J22" s="49">
        <f t="shared" si="9"/>
        <v>-1.8897048505542813</v>
      </c>
      <c r="K22" s="35">
        <f t="shared" si="9"/>
        <v>-3.6553274962920312</v>
      </c>
      <c r="L22" s="35">
        <f t="shared" si="9"/>
        <v>75.313807531380746</v>
      </c>
      <c r="M22" s="46">
        <f t="shared" si="9"/>
        <v>-11.379767339125308</v>
      </c>
    </row>
    <row r="23" spans="1:15" ht="21.95" customHeight="1">
      <c r="A23" s="5"/>
      <c r="B23" s="10"/>
      <c r="C23" s="17" t="s">
        <v>14</v>
      </c>
      <c r="D23" s="25">
        <f t="shared" ref="D23:M23" si="10">D11-D17</f>
        <v>-35720</v>
      </c>
      <c r="E23" s="33">
        <f t="shared" si="10"/>
        <v>-29226</v>
      </c>
      <c r="F23" s="36">
        <f t="shared" si="10"/>
        <v>-6494</v>
      </c>
      <c r="G23" s="36">
        <f t="shared" si="10"/>
        <v>-4753</v>
      </c>
      <c r="H23" s="47">
        <f t="shared" si="10"/>
        <v>-2988</v>
      </c>
      <c r="I23" s="36">
        <f t="shared" si="10"/>
        <v>-1765</v>
      </c>
      <c r="J23" s="36">
        <f t="shared" si="10"/>
        <v>-1741</v>
      </c>
      <c r="K23" s="36">
        <f t="shared" si="10"/>
        <v>-1972</v>
      </c>
      <c r="L23" s="36">
        <f t="shared" si="10"/>
        <v>231</v>
      </c>
      <c r="M23" s="47">
        <f t="shared" si="10"/>
        <v>-1044</v>
      </c>
    </row>
    <row r="24" spans="1:15" ht="21.95" customHeight="1">
      <c r="A24" s="6"/>
      <c r="B24" s="12"/>
      <c r="C24" s="18" t="s">
        <v>16</v>
      </c>
      <c r="D24" s="24">
        <f t="shared" ref="D24:M24" si="11">D11/D17*100-100</f>
        <v>-6.5808988122325189</v>
      </c>
      <c r="E24" s="32">
        <f t="shared" si="11"/>
        <v>-6.3932554283389322</v>
      </c>
      <c r="F24" s="35">
        <f t="shared" si="11"/>
        <v>-7.5824624905131657</v>
      </c>
      <c r="G24" s="35">
        <f t="shared" si="11"/>
        <v>-6.8302006093004479</v>
      </c>
      <c r="H24" s="46">
        <f t="shared" si="11"/>
        <v>-5.7115550033451257</v>
      </c>
      <c r="I24" s="35">
        <f t="shared" si="11"/>
        <v>-10.218259711688759</v>
      </c>
      <c r="J24" s="49">
        <f t="shared" si="11"/>
        <v>-10.842623155010273</v>
      </c>
      <c r="K24" s="35">
        <f t="shared" si="11"/>
        <v>-13.13440788597309</v>
      </c>
      <c r="L24" s="35">
        <f t="shared" si="11"/>
        <v>22.147651006711413</v>
      </c>
      <c r="M24" s="46">
        <f t="shared" si="11"/>
        <v>-3.8898617683222199</v>
      </c>
      <c r="N24" s="56"/>
    </row>
    <row r="25" spans="1:15" ht="21.95" customHeight="1">
      <c r="A25" s="1" t="s">
        <v>21</v>
      </c>
    </row>
    <row r="26" spans="1:15" ht="21.95" customHeight="1"/>
    <row r="27" spans="1:15" ht="21.95" customHeight="1"/>
  </sheetData>
  <mergeCells count="17">
    <mergeCell ref="B7:C7"/>
    <mergeCell ref="B13:C13"/>
    <mergeCell ref="B19:C19"/>
    <mergeCell ref="A3:C6"/>
    <mergeCell ref="D3:D6"/>
    <mergeCell ref="E3:E6"/>
    <mergeCell ref="F3:F6"/>
    <mergeCell ref="M3:M6"/>
    <mergeCell ref="G4:G6"/>
    <mergeCell ref="J4:J6"/>
    <mergeCell ref="H5:H6"/>
    <mergeCell ref="I5:I6"/>
    <mergeCell ref="K5:K6"/>
    <mergeCell ref="L5:L6"/>
    <mergeCell ref="A7:A12"/>
    <mergeCell ref="A13:A18"/>
    <mergeCell ref="A19:A24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表_5年前の常住地別人口及び割合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柴田　敏幸</cp:lastModifiedBy>
  <cp:lastPrinted>2017-02-28T04:34:57Z</cp:lastPrinted>
  <dcterms:created xsi:type="dcterms:W3CDTF">2017-02-21T06:13:32Z</dcterms:created>
  <dcterms:modified xsi:type="dcterms:W3CDTF">2022-02-25T00:27:04Z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2022-02-25T00:27:04Z</vt:filetime>
  </property>
</Properties>
</file>