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2.1_月報\公表用\"/>
    </mc:Choice>
  </mc:AlternateContent>
  <xr:revisionPtr revIDLastSave="0" documentId="13_ncr:1_{AE816821-A35C-4DB7-AE78-6CC414979D9A}" xr6:coauthVersionLast="47" xr6:coauthVersionMax="47" xr10:uidLastSave="{00000000-0000-0000-0000-000000000000}"/>
  <bookViews>
    <workbookView xWindow="2280" yWindow="1515" windowWidth="15315" windowHeight="13515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'Ｐ１'!$A$1:$EL$55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2" l="1"/>
  <c r="M6" i="32" l="1"/>
  <c r="H28" i="32"/>
  <c r="C27" i="32"/>
  <c r="M27" i="32"/>
  <c r="H26" i="32"/>
  <c r="C26" i="32"/>
  <c r="M22" i="32"/>
  <c r="H27" i="32"/>
  <c r="C25" i="32"/>
  <c r="M20" i="32"/>
  <c r="H25" i="32"/>
  <c r="C23" i="32"/>
  <c r="M18" i="32"/>
  <c r="H23" i="32"/>
  <c r="C20" i="32"/>
  <c r="M25" i="32"/>
  <c r="H24" i="32"/>
  <c r="C19" i="32"/>
  <c r="M15" i="32"/>
  <c r="H18" i="32"/>
  <c r="C28" i="32"/>
  <c r="M13" i="32"/>
  <c r="H21" i="32"/>
  <c r="C22" i="32"/>
  <c r="M17" i="32"/>
  <c r="H19" i="32"/>
  <c r="C24" i="32"/>
  <c r="M21" i="32"/>
  <c r="H20" i="32"/>
  <c r="C17" i="32"/>
  <c r="M19" i="32"/>
  <c r="H22" i="32"/>
  <c r="C12" i="32"/>
  <c r="M9" i="32"/>
  <c r="H17" i="32"/>
  <c r="C15" i="32"/>
  <c r="M16" i="32"/>
  <c r="H16" i="32"/>
  <c r="C21" i="32"/>
  <c r="M11" i="32"/>
  <c r="H13" i="32"/>
  <c r="C14" i="32"/>
  <c r="M24" i="32"/>
  <c r="H15" i="32"/>
  <c r="C9" i="32"/>
  <c r="M23" i="32"/>
  <c r="H14" i="32"/>
  <c r="C18" i="32"/>
  <c r="M12" i="32"/>
  <c r="H12" i="32"/>
  <c r="C8" i="32"/>
  <c r="M14" i="32"/>
  <c r="H7" i="32"/>
  <c r="C13" i="32"/>
  <c r="M7" i="32"/>
  <c r="H5" i="32"/>
  <c r="C5" i="32"/>
  <c r="M26" i="32"/>
  <c r="H11" i="32"/>
  <c r="C7" i="32"/>
  <c r="M10" i="32"/>
  <c r="H9" i="32"/>
  <c r="C11" i="32"/>
  <c r="M5" i="32"/>
  <c r="H8" i="32"/>
  <c r="C4" i="32"/>
  <c r="M4" i="32"/>
  <c r="H4" i="32"/>
  <c r="C6" i="32"/>
  <c r="M8" i="32"/>
  <c r="H6" i="32"/>
  <c r="C10" i="32"/>
  <c r="M28" i="32"/>
  <c r="H10" i="32"/>
  <c r="C16" i="32"/>
  <c r="C42" i="48"/>
  <c r="B42" i="48"/>
  <c r="B26" i="48"/>
  <c r="D42" i="48" l="1"/>
  <c r="I4" i="32"/>
  <c r="N21" i="32"/>
  <c r="I13" i="32"/>
  <c r="N17" i="32"/>
  <c r="D5" i="32"/>
  <c r="D4" i="32"/>
  <c r="D15" i="32"/>
  <c r="N27" i="32"/>
  <c r="D7" i="32"/>
  <c r="N12" i="32"/>
  <c r="I24" i="32"/>
  <c r="N31" i="32"/>
  <c r="N32" i="32"/>
  <c r="N28" i="32"/>
  <c r="N30" i="32"/>
  <c r="N25" i="32"/>
  <c r="N11" i="32"/>
  <c r="N5" i="32"/>
  <c r="N13" i="32"/>
  <c r="N23" i="32"/>
  <c r="N8" i="32"/>
  <c r="N20" i="32"/>
  <c r="N9" i="32"/>
  <c r="N26" i="32"/>
  <c r="N14" i="32"/>
  <c r="I18" i="32"/>
  <c r="D25" i="32"/>
  <c r="I8" i="32"/>
  <c r="I10" i="32"/>
  <c r="I15" i="32"/>
  <c r="D12" i="32"/>
  <c r="D23" i="32"/>
  <c r="I6" i="32"/>
  <c r="D11" i="32"/>
  <c r="N7" i="32"/>
  <c r="I12" i="32"/>
  <c r="I14" i="32"/>
  <c r="D14" i="32"/>
  <c r="D21" i="32"/>
  <c r="N19" i="32"/>
  <c r="I19" i="32"/>
  <c r="I21" i="32"/>
  <c r="D19" i="32"/>
  <c r="D20" i="32"/>
  <c r="N22" i="32"/>
  <c r="I28" i="32"/>
  <c r="N6" i="32"/>
  <c r="D32" i="32"/>
  <c r="D30" i="32"/>
  <c r="D31" i="32"/>
  <c r="D16" i="32"/>
  <c r="N4" i="32"/>
  <c r="I9" i="32"/>
  <c r="I11" i="32"/>
  <c r="D13" i="32"/>
  <c r="D8" i="32"/>
  <c r="N24" i="32"/>
  <c r="I16" i="32"/>
  <c r="I17" i="32"/>
  <c r="D17" i="32"/>
  <c r="D24" i="32"/>
  <c r="N15" i="32"/>
  <c r="I23" i="32"/>
  <c r="I25" i="32"/>
  <c r="D26" i="32"/>
  <c r="D27" i="32"/>
  <c r="I30" i="32"/>
  <c r="D10" i="32"/>
  <c r="D6" i="32"/>
  <c r="N10" i="32"/>
  <c r="I5" i="32"/>
  <c r="I7" i="32"/>
  <c r="D18" i="32"/>
  <c r="D9" i="32"/>
  <c r="N16" i="32"/>
  <c r="I22" i="32"/>
  <c r="I20" i="32"/>
  <c r="D22" i="32"/>
  <c r="D28" i="32"/>
  <c r="N18" i="32"/>
  <c r="I27" i="32"/>
  <c r="I26" i="32"/>
  <c r="I32" i="32"/>
  <c r="I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<sst xmlns="http://schemas.openxmlformats.org/spreadsheetml/2006/main" count="851" uniqueCount="401">
  <si>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</si>
  <si>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</si>
  <si>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</si>
  <si>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</si>
  <si>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</si>
  <si>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</si>
  <si>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9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</si>
  <si>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</si>
  <si>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</si>
  <si>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</si>
  <si>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</si>
  <si>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</si>
  <si>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</si>
  <si>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</si>
  <si>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</si>
  <si>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</si>
  <si>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9"/>
  </si>
  <si>
    <t>減少市町村数</t>
    <rPh sb="0" eb="2">
      <t>ゲンショウ</t>
    </rPh>
    <rPh sb="2" eb="5">
      <t>シチョウソン</t>
    </rPh>
    <rPh sb="5" eb="6">
      <t>スウ</t>
    </rPh>
    <phoneticPr fontId="67"/>
  </si>
  <si>
    <t xml:space="preserve">由利本荘市 </t>
    <rPh sb="0" eb="2">
      <t>ユリ</t>
    </rPh>
    <phoneticPr fontId="67"/>
  </si>
  <si>
    <t>年　　次</t>
    <rPh sb="0" eb="1">
      <t>トシ</t>
    </rPh>
    <rPh sb="3" eb="4">
      <t>ツギ</t>
    </rPh>
    <phoneticPr fontId="80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</si>
  <si>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</si>
  <si>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</si>
  <si>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</si>
  <si>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7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</si>
  <si>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</si>
  <si>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</si>
  <si>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7"/>
  </si>
  <si>
    <t>男</t>
  </si>
  <si>
    <t xml:space="preserve">能  代  市 </t>
  </si>
  <si>
    <t xml:space="preserve">井川町 </t>
  </si>
  <si>
    <t>自然増減</t>
    <rPh sb="2" eb="4">
      <t>ゾウゲン</t>
    </rPh>
    <phoneticPr fontId="89"/>
  </si>
  <si>
    <t>転　　　　　　　入</t>
  </si>
  <si>
    <t>増減率</t>
    <rPh sb="0" eb="2">
      <t>ゾウゲン</t>
    </rPh>
    <phoneticPr fontId="90"/>
  </si>
  <si>
    <t xml:space="preserve"> 仙北市　</t>
    <rPh sb="1" eb="3">
      <t>センボク</t>
    </rPh>
    <rPh sb="3" eb="4">
      <t>シ</t>
    </rPh>
    <phoneticPr fontId="67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</si>
  <si>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</si>
  <si>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</si>
  <si>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</si>
  <si>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</si>
  <si>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</si>
  <si>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</si>
  <si>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</si>
  <si>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</si>
  <si>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</si>
  <si>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</si>
  <si>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</si>
  <si>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</si>
  <si>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</si>
  <si>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</si>
  <si>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7"/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</si>
  <si>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</si>
  <si>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</si>
  <si>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</si>
  <si>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</si>
  <si>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</si>
  <si>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</si>
  <si>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</si>
  <si>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</si>
  <si>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</si>
  <si>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7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</si>
  <si>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</si>
  <si>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</si>
  <si>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</si>
  <si>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</si>
  <si>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</si>
  <si>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</si>
  <si>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</si>
  <si>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</si>
  <si>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</si>
  <si>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7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</si>
  <si>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</si>
  <si>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</si>
  <si>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7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</si>
  <si>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</si>
  <si>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</si>
  <si>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令和元年10月～ 2年 9月</t>
    <rPh sb="0" eb="2">
      <t>レイワ</t>
    </rPh>
    <rPh sb="2" eb="4">
      <t>ガンネン</t>
    </rPh>
    <rPh sb="6" eb="7">
      <t>ガツ</t>
    </rPh>
    <phoneticPr fontId="80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</si>
  <si>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</si>
  <si>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</si>
  <si>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</si>
  <si>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</si>
  <si>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</si>
  <si>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</si>
  <si>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7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</si>
  <si>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</si>
  <si>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</si>
  <si>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</si>
  <si>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7"/>
  </si>
  <si>
    <t>美郷町</t>
    <rPh sb="0" eb="3">
      <t>ミサトチョウ</t>
    </rPh>
    <phoneticPr fontId="67"/>
  </si>
  <si>
    <t>順位</t>
    <rPh sb="0" eb="2">
      <t>ジュンイ</t>
    </rPh>
    <phoneticPr fontId="67"/>
  </si>
  <si>
    <t>仙北市</t>
    <rPh sb="0" eb="2">
      <t>センボク</t>
    </rPh>
    <rPh sb="2" eb="3">
      <t>シ</t>
    </rPh>
    <phoneticPr fontId="67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</si>
  <si>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</si>
  <si>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</si>
  <si>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7"/>
  </si>
  <si>
    <t xml:space="preserve">八  峰  町 </t>
    <rPh sb="3" eb="4">
      <t>ミネ</t>
    </rPh>
    <phoneticPr fontId="67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</si>
  <si>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</si>
  <si>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</si>
  <si>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</si>
  <si>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</si>
  <si>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80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</si>
  <si>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</si>
  <si>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</si>
  <si>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</si>
  <si>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</si>
  <si>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</si>
  <si>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</si>
  <si>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</si>
  <si>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</si>
  <si>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</si>
  <si>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</si>
  <si>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</si>
  <si>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</si>
  <si>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</si>
  <si>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</si>
  <si>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</si>
  <si>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7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</si>
  <si>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</si>
  <si>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90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</si>
  <si>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</si>
  <si>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</si>
  <si>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</si>
  <si>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</si>
  <si>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</si>
  <si>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7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</si>
  <si>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</si>
  <si>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90"/>
  </si>
  <si>
    <t>市町村名</t>
    <rPh sb="0" eb="3">
      <t>シチョウソン</t>
    </rPh>
    <rPh sb="3" eb="4">
      <t>メイ</t>
    </rPh>
    <phoneticPr fontId="67"/>
  </si>
  <si>
    <t>自然増減数
（出生－死亡）</t>
    <rPh sb="7" eb="9">
      <t>シュッショウ</t>
    </rPh>
    <rPh sb="10" eb="12">
      <t>シボウ</t>
    </rPh>
    <phoneticPr fontId="67"/>
  </si>
  <si>
    <t>増減数</t>
    <rPh sb="0" eb="2">
      <t>ゾウゲン</t>
    </rPh>
    <phoneticPr fontId="67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</si>
  <si>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</si>
  <si>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</si>
  <si>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7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</si>
  <si>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</si>
  <si>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</si>
  <si>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7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</si>
  <si>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</si>
  <si>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</si>
  <si>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</si>
  <si>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80"/>
  </si>
  <si>
    <t>由利本荘市</t>
    <rPh sb="0" eb="2">
      <t>ユリ</t>
    </rPh>
    <rPh sb="2" eb="5">
      <t>ホンジョウシ</t>
    </rPh>
    <phoneticPr fontId="67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</si>
  <si>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</si>
  <si>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7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</si>
  <si>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</si>
  <si>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</si>
  <si>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</si>
  <si>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</si>
  <si>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90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</si>
  <si>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</si>
  <si>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</si>
  <si>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</si>
  <si>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</si>
  <si>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</si>
  <si>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</si>
  <si>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</si>
  <si>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</si>
  <si>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</si>
  <si>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7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</si>
  <si>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</si>
  <si>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</si>
  <si>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7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</si>
  <si>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</si>
  <si>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</si>
  <si>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</si>
  <si>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7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</si>
  <si>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</si>
  <si>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</si>
  <si>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80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</si>
  <si>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</si>
  <si>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</si>
  <si>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</si>
  <si>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</si>
  <si>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</si>
  <si>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</si>
  <si>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</si>
  <si>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</si>
  <si>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</si>
  <si>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</si>
  <si>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</si>
  <si>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</si>
  <si>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</si>
  <si>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</si>
  <si>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</si>
  <si>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</si>
  <si>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</si>
  <si>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</si>
  <si>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</si>
  <si>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</si>
  <si>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</si>
  <si>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</si>
  <si>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</si>
  <si>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</si>
  <si>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80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</si>
  <si>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80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</si>
  <si>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80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</si>
  <si>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</si>
  <si>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</si>
  <si>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</si>
  <si>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</si>
  <si>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</si>
  <si>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</si>
  <si>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90"/>
  </si>
  <si>
    <t>湯沢市</t>
  </si>
  <si>
    <t>◆自然増減</t>
    <rPh sb="1" eb="3">
      <t>シゼン</t>
    </rPh>
    <rPh sb="3" eb="5">
      <t>ゾウゲン</t>
    </rPh>
    <phoneticPr fontId="80"/>
  </si>
  <si>
    <t>◆社会増減</t>
    <rPh sb="3" eb="5">
      <t>ゾウゲン</t>
    </rPh>
    <phoneticPr fontId="80"/>
  </si>
  <si>
    <t>12月</t>
  </si>
  <si>
    <t>◆自然増減</t>
    <rPh sb="1" eb="3">
      <t>シゼン</t>
    </rPh>
    <rPh sb="3" eb="5">
      <t>ゾウゲン</t>
    </rPh>
    <phoneticPr fontId="67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</si>
  <si>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</si>
  <si>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7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</si>
  <si>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</si>
  <si>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</si>
  <si>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</si>
  <si>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</si>
  <si>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80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</si>
  <si>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</si>
  <si>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</si>
  <si>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</si>
  <si>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</si>
  <si>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</si>
  <si>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</si>
  <si>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</si>
  <si>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90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</si>
  <si>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</si>
  <si>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80"/>
  </si>
  <si>
    <t>６　人口増減の月別推移</t>
    <rPh sb="4" eb="6">
      <t>ゾウゲン</t>
    </rPh>
    <phoneticPr fontId="80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</si>
  <si>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</si>
  <si>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</si>
  <si>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</si>
  <si>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</si>
  <si>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</si>
  <si>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</si>
  <si>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</si>
  <si>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</si>
  <si>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</si>
  <si>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</si>
  <si>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</si>
  <si>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</si>
  <si>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</si>
  <si>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</si>
  <si>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</si>
  <si>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</si>
  <si>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</si>
  <si>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</si>
  <si>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</si>
  <si>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</si>
  <si>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</si>
  <si>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</si>
  <si>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</si>
  <si>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</si>
  <si>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</si>
  <si>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80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</si>
  <si>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</si>
  <si>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</si>
  <si>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</si>
  <si>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</si>
  <si>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</si>
  <si>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</si>
  <si>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</si>
  <si>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</si>
  <si>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</si>
  <si>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</si>
  <si>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</si>
  <si>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</si>
  <si>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</si>
  <si>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</si>
  <si>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</si>
  <si>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</si>
  <si>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</si>
  <si>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</si>
  <si>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</si>
  <si>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</si>
  <si>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</si>
  <si>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</si>
  <si>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90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</si>
  <si>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</si>
  <si>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</si>
  <si>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</si>
  <si>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</si>
  <si>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</si>
  <si>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</si>
  <si>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</si>
  <si>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</si>
  <si>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</si>
  <si>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</si>
  <si>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</si>
  <si>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</si>
  <si>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</si>
  <si>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</si>
  <si>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</si>
  <si>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</si>
  <si>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</si>
  <si>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</si>
  <si>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</si>
  <si>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</si>
  <si>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</si>
  <si>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</si>
  <si>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</si>
  <si>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80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</si>
  <si>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</si>
  <si>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</si>
  <si>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</si>
  <si>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</si>
  <si>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</si>
  <si>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</si>
  <si>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</si>
  <si>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</si>
  <si>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90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</si>
  <si>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90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</si>
  <si>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</si>
  <si>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</si>
  <si>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</si>
  <si>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80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</si>
  <si>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</si>
  <si>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</si>
  <si>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</si>
  <si>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80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</si>
  <si>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</si>
  <si>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</si>
  <si>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90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</si>
  <si>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90"/>
  </si>
  <si>
    <t>世帯数</t>
    <rPh sb="0" eb="3">
      <t>セタイスウ</t>
    </rPh>
    <phoneticPr fontId="90"/>
  </si>
  <si>
    <t>総人口</t>
    <rPh sb="0" eb="1">
      <t>ソウ</t>
    </rPh>
    <rPh sb="1" eb="3">
      <t>ジンコウ</t>
    </rPh>
    <phoneticPr fontId="89"/>
  </si>
  <si>
    <t>人口増減率（前年同月比）</t>
    <rPh sb="0" eb="2">
      <t>ジンコウ</t>
    </rPh>
    <rPh sb="2" eb="5">
      <t>ゾウゲンリツ</t>
    </rPh>
    <phoneticPr fontId="89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</si>
  <si>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</si>
  <si>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90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</si>
  <si>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</si>
  <si>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</si>
  <si>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</si>
  <si>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</si>
  <si>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</si>
  <si>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</si>
  <si>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</si>
  <si>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</si>
  <si>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</si>
  <si>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R３(2021)年 1月</t>
    <rPh sb="8" eb="9">
      <t>ネン</t>
    </rPh>
    <phoneticPr fontId="80"/>
  </si>
  <si>
    <t xml:space="preserve"> 3.1</t>
  </si>
  <si>
    <t>（単位：人）</t>
    <rPh sb="1" eb="3">
      <t>タンイ</t>
    </rPh>
    <rPh sb="4" eb="5">
      <t>ニン</t>
    </rPh>
    <phoneticPr fontId="45"/>
  </si>
  <si>
    <t xml:space="preserve"> 4.1</t>
  </si>
  <si>
    <t xml:space="preserve">  　〃　    3月</t>
  </si>
  <si>
    <t xml:space="preserve"> 5.1</t>
  </si>
  <si>
    <t xml:space="preserve">  　〃　    4月</t>
  </si>
  <si>
    <t>人口増減別</t>
    <rPh sb="0" eb="2">
      <t>ジンコウ</t>
    </rPh>
    <rPh sb="4" eb="5">
      <t>ベツ</t>
    </rPh>
    <phoneticPr fontId="67"/>
  </si>
  <si>
    <t>市町村数</t>
    <rPh sb="0" eb="3">
      <t>シチョウソン</t>
    </rPh>
    <rPh sb="3" eb="4">
      <t>スウ</t>
    </rPh>
    <phoneticPr fontId="67"/>
  </si>
  <si>
    <t>自然増減別</t>
    <rPh sb="0" eb="2">
      <t>シゼン</t>
    </rPh>
    <rPh sb="4" eb="5">
      <t>ベツ</t>
    </rPh>
    <phoneticPr fontId="67"/>
  </si>
  <si>
    <t>社会増減別</t>
    <rPh sb="0" eb="2">
      <t>シャカイ</t>
    </rPh>
    <rPh sb="4" eb="5">
      <t>ベツ</t>
    </rPh>
    <phoneticPr fontId="67"/>
  </si>
  <si>
    <t xml:space="preserve"> 6.1</t>
  </si>
  <si>
    <t xml:space="preserve">  　〃　    5月</t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</si>
  <si>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</si>
  <si>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</si>
  <si>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 xml:space="preserve"> 7.1</t>
  </si>
  <si>
    <t xml:space="preserve">  　〃　    6月</t>
  </si>
  <si>
    <t>Ｒ元(2019)</t>
    <rPh sb="1" eb="2">
      <t>ガン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</si>
  <si>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</si>
  <si>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</si>
  <si>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１　概況</t>
    <phoneticPr fontId="45"/>
  </si>
  <si>
    <t xml:space="preserve"> 8.1</t>
  </si>
  <si>
    <t xml:space="preserve">  　〃　    7月</t>
  </si>
  <si>
    <t xml:space="preserve"> 9.1</t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</si>
  <si>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</si>
  <si>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</si>
  <si>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</si>
  <si>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</si>
  <si>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</si>
  <si>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</si>
  <si>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</si>
  <si>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</si>
  <si>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</si>
  <si>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</si>
  <si>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 　〃　    8月</t>
  </si>
  <si>
    <t>令和 2年10月～ 3年 9月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80"/>
  </si>
  <si>
    <t xml:space="preserve"> 10.1</t>
  </si>
  <si>
    <t xml:space="preserve">  　〃　    9月</t>
  </si>
  <si>
    <t xml:space="preserve"> 11.1</t>
  </si>
  <si>
    <t xml:space="preserve">  　〃　   10月</t>
  </si>
  <si>
    <t xml:space="preserve">
11月</t>
    <rPh sb="3" eb="4">
      <t>ガツ</t>
    </rPh>
    <phoneticPr fontId="45"/>
  </si>
  <si>
    <t>１　概況</t>
    <rPh sb="2" eb="4">
      <t>ガイキョウ</t>
    </rPh>
    <phoneticPr fontId="45"/>
  </si>
  <si>
    <t xml:space="preserve"> 12.1</t>
  </si>
  <si>
    <t xml:space="preserve">  　〃　   11月</t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</si>
  <si>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</si>
  <si>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</si>
  <si>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</si>
  <si>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>R3. 2.1</t>
    <phoneticPr fontId="45"/>
  </si>
  <si>
    <t>R4. 1.1</t>
  </si>
  <si>
    <t>2.1</t>
    <phoneticPr fontId="45"/>
  </si>
  <si>
    <t>R３(2021)年 2月</t>
    <rPh sb="8" eb="9">
      <t>ネン</t>
    </rPh>
    <phoneticPr fontId="80"/>
  </si>
  <si>
    <t xml:space="preserve">  　〃　   12月</t>
  </si>
  <si>
    <t>R４(2022)年 1月</t>
    <rPh sb="8" eb="9">
      <t>ネン</t>
    </rPh>
    <phoneticPr fontId="80"/>
  </si>
  <si>
    <t>R2
3月</t>
    <rPh sb="4" eb="5">
      <t>ガツ</t>
    </rPh>
    <phoneticPr fontId="45"/>
  </si>
  <si>
    <t>R3
2月</t>
    <rPh sb="4" eb="5">
      <t>ガツ</t>
    </rPh>
    <phoneticPr fontId="45"/>
  </si>
  <si>
    <t>2月</t>
    <phoneticPr fontId="45"/>
  </si>
  <si>
    <t xml:space="preserve"> (令和4年2月24日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</si>
  <si>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秋田市、大仙市、大館市等</t>
    <rPh sb="0" eb="3">
      <t>アキタシ</t>
    </rPh>
    <rPh sb="4" eb="7">
      <t>ダイセンシ</t>
    </rPh>
    <rPh sb="8" eb="11">
      <t>オオダテシ</t>
    </rPh>
    <rPh sb="11" eb="12">
      <t>トウ</t>
    </rPh>
    <phoneticPr fontId="45"/>
  </si>
  <si>
    <t xml:space="preserve">
2月</t>
    <rPh sb="2" eb="3">
      <t>ガツ</t>
    </rPh>
    <phoneticPr fontId="45"/>
  </si>
  <si>
    <t>0市町村</t>
  </si>
  <si>
    <t>25市町村</t>
  </si>
  <si>
    <t/>
  </si>
  <si>
    <t>平成28年10月～29年 9月</t>
  </si>
  <si>
    <t>平成29年10月～30年 9月</t>
  </si>
  <si>
    <t>平成30年10月～元年 9月</t>
  </si>
  <si>
    <t>令和元年10月～ 2年 9月</t>
  </si>
  <si>
    <t>令和 2年10月～ 3年 9月</t>
  </si>
  <si>
    <t>減少</t>
  </si>
  <si>
    <t>世帯減少</t>
  </si>
  <si>
    <t>令和 3年10月～ 4年 1月</t>
    <rPh sb="0" eb="2">
      <t>レイワ</t>
    </rPh>
    <rPh sb="4" eb="5">
      <t>トシ</t>
    </rPh>
    <rPh sb="7" eb="8">
      <t>ガツ</t>
    </rPh>
    <phoneticPr fontId="8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</si>
</sst>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</numFmts>
  <fonts count="102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9" fillId="0" borderId="0"/>
  </cellStyleXfs>
  <cellXfs count="627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5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6" fillId="0" borderId="0" xfId="0" applyFont="1" applyBorder="1" applyProtection="1"/>
    <xf numFmtId="0" fontId="24" fillId="0" borderId="0" xfId="0" applyFont="1" applyBorder="1" applyProtection="1"/>
    <xf numFmtId="0" fontId="57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8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9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5" fillId="0" borderId="0" xfId="0" applyFont="1" applyAlignment="1" applyProtection="1">
      <alignment horizontal="centerContinuous" vertical="center"/>
    </xf>
    <xf numFmtId="0" fontId="61" fillId="0" borderId="0" xfId="0" applyFont="1" applyFill="1" applyAlignment="1" applyProtection="1">
      <alignment horizontal="left"/>
    </xf>
    <xf numFmtId="0" fontId="61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6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8" fillId="0" borderId="0" xfId="135" applyNumberFormat="1" applyFont="1" applyProtection="1"/>
    <xf numFmtId="37" fontId="69" fillId="0" borderId="0" xfId="135" applyNumberFormat="1" applyFont="1" applyAlignment="1" applyProtection="1"/>
    <xf numFmtId="37" fontId="65" fillId="0" borderId="0" xfId="135" applyNumberFormat="1" applyFont="1" applyAlignment="1" applyProtection="1">
      <alignment horizontal="centerContinuous"/>
    </xf>
    <xf numFmtId="37" fontId="70" fillId="0" borderId="0" xfId="135" applyNumberFormat="1" applyFont="1" applyAlignment="1" applyProtection="1">
      <alignment horizontal="left"/>
    </xf>
    <xf numFmtId="37" fontId="63" fillId="0" borderId="40" xfId="135" applyNumberFormat="1" applyFont="1" applyBorder="1" applyProtection="1"/>
    <xf numFmtId="37" fontId="68" fillId="0" borderId="41" xfId="135" applyNumberFormat="1" applyFont="1" applyBorder="1" applyAlignment="1" applyProtection="1">
      <alignment horizontal="center"/>
    </xf>
    <xf numFmtId="37" fontId="63" fillId="0" borderId="42" xfId="135" applyNumberFormat="1" applyFont="1" applyBorder="1" applyProtection="1"/>
    <xf numFmtId="37" fontId="63" fillId="28" borderId="42" xfId="135" applyNumberFormat="1" applyFont="1" applyFill="1" applyBorder="1" applyAlignment="1" applyProtection="1">
      <alignment horizontal="center"/>
    </xf>
    <xf numFmtId="37" fontId="63" fillId="0" borderId="40" xfId="135" applyNumberFormat="1" applyFont="1" applyBorder="1" applyAlignment="1" applyProtection="1">
      <alignment horizontal="distributed"/>
    </xf>
    <xf numFmtId="37" fontId="63" fillId="0" borderId="41" xfId="135" applyNumberFormat="1" applyFont="1" applyBorder="1" applyAlignment="1" applyProtection="1">
      <alignment horizontal="distributed"/>
    </xf>
    <xf numFmtId="37" fontId="63" fillId="0" borderId="42" xfId="135" applyNumberFormat="1" applyFont="1" applyBorder="1" applyAlignment="1" applyProtection="1">
      <alignment horizontal="distributed"/>
    </xf>
    <xf numFmtId="37" fontId="63" fillId="0" borderId="41" xfId="135" applyNumberFormat="1" applyFont="1" applyBorder="1" applyAlignment="1" applyProtection="1">
      <alignment horizontal="center"/>
    </xf>
    <xf numFmtId="37" fontId="63" fillId="0" borderId="41" xfId="135" applyNumberFormat="1" applyFont="1" applyBorder="1" applyAlignment="1" applyProtection="1">
      <alignment horizontal="center" shrinkToFit="1"/>
    </xf>
    <xf numFmtId="37" fontId="63" fillId="28" borderId="51" xfId="135" applyNumberFormat="1" applyFont="1" applyFill="1" applyBorder="1" applyAlignment="1" applyProtection="1">
      <alignment horizontal="distributed"/>
    </xf>
    <xf numFmtId="37" fontId="63" fillId="0" borderId="52" xfId="135" applyNumberFormat="1" applyFont="1" applyBorder="1" applyAlignment="1" applyProtection="1">
      <alignment horizontal="center" shrinkToFit="1"/>
    </xf>
    <xf numFmtId="37" fontId="63" fillId="0" borderId="52" xfId="135" applyNumberFormat="1" applyFont="1" applyBorder="1" applyAlignment="1" applyProtection="1">
      <alignment horizontal="center"/>
    </xf>
    <xf numFmtId="37" fontId="63" fillId="0" borderId="42" xfId="135" applyNumberFormat="1" applyFont="1" applyBorder="1" applyAlignment="1" applyProtection="1">
      <alignment horizontal="center"/>
    </xf>
    <xf numFmtId="37" fontId="63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3" fillId="0" borderId="0" xfId="135" applyNumberFormat="1" applyFont="1" applyProtection="1"/>
    <xf numFmtId="37" fontId="68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8" fillId="0" borderId="47" xfId="135" applyNumberFormat="1" applyFont="1" applyBorder="1" applyAlignment="1" applyProtection="1">
      <alignment horizontal="centerContinuous"/>
    </xf>
    <xf numFmtId="37" fontId="62" fillId="28" borderId="42" xfId="135" applyNumberFormat="1" applyFont="1" applyFill="1" applyBorder="1" applyProtection="1"/>
    <xf numFmtId="37" fontId="62" fillId="0" borderId="21" xfId="135" applyNumberFormat="1" applyFont="1" applyBorder="1" applyProtection="1"/>
    <xf numFmtId="37" fontId="62" fillId="0" borderId="41" xfId="135" applyNumberFormat="1" applyFont="1" applyBorder="1" applyProtection="1"/>
    <xf numFmtId="37" fontId="62" fillId="0" borderId="42" xfId="135" applyNumberFormat="1" applyFont="1" applyBorder="1" applyProtection="1"/>
    <xf numFmtId="37" fontId="62" fillId="28" borderId="51" xfId="135" applyNumberFormat="1" applyFont="1" applyFill="1" applyBorder="1" applyProtection="1"/>
    <xf numFmtId="37" fontId="62" fillId="0" borderId="0" xfId="135" applyNumberFormat="1" applyFont="1" applyProtection="1"/>
    <xf numFmtId="37" fontId="68" fillId="0" borderId="49" xfId="135" applyNumberFormat="1" applyFont="1" applyBorder="1" applyAlignment="1" applyProtection="1">
      <alignment horizontal="centerContinuous"/>
    </xf>
    <xf numFmtId="37" fontId="69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8" fillId="0" borderId="49" xfId="135" applyNumberFormat="1" applyFont="1" applyBorder="1" applyAlignment="1" applyProtection="1">
      <alignment horizontal="center"/>
    </xf>
    <xf numFmtId="37" fontId="62" fillId="0" borderId="54" xfId="135" applyNumberFormat="1" applyFont="1" applyBorder="1" applyProtection="1"/>
    <xf numFmtId="37" fontId="68" fillId="0" borderId="45" xfId="135" applyNumberFormat="1" applyFont="1" applyBorder="1" applyAlignment="1" applyProtection="1">
      <alignment horizontal="center"/>
    </xf>
    <xf numFmtId="37" fontId="68" fillId="0" borderId="43" xfId="135" applyNumberFormat="1" applyFont="1" applyBorder="1" applyAlignment="1" applyProtection="1">
      <alignment horizontal="center"/>
    </xf>
    <xf numFmtId="37" fontId="73" fillId="0" borderId="41" xfId="135" applyNumberFormat="1" applyFont="1" applyBorder="1" applyProtection="1">
      <protection locked="0"/>
    </xf>
    <xf numFmtId="37" fontId="74" fillId="0" borderId="41" xfId="135" applyNumberFormat="1" applyFont="1" applyBorder="1" applyProtection="1"/>
    <xf numFmtId="37" fontId="75" fillId="28" borderId="51" xfId="135" applyNumberFormat="1" applyFont="1" applyFill="1" applyBorder="1" applyProtection="1"/>
    <xf numFmtId="37" fontId="73" fillId="0" borderId="41" xfId="135" applyNumberFormat="1" applyFont="1" applyFill="1" applyBorder="1" applyProtection="1"/>
    <xf numFmtId="37" fontId="74" fillId="0" borderId="41" xfId="135" applyNumberFormat="1" applyFont="1" applyBorder="1" applyProtection="1">
      <protection locked="0"/>
    </xf>
    <xf numFmtId="37" fontId="74" fillId="0" borderId="42" xfId="135" applyNumberFormat="1" applyFont="1" applyBorder="1" applyProtection="1"/>
    <xf numFmtId="37" fontId="73" fillId="0" borderId="42" xfId="135" applyNumberFormat="1" applyFont="1" applyBorder="1" applyProtection="1">
      <protection locked="0"/>
    </xf>
    <xf numFmtId="37" fontId="74" fillId="0" borderId="42" xfId="135" applyNumberFormat="1" applyFont="1" applyBorder="1" applyProtection="1">
      <protection locked="0"/>
    </xf>
    <xf numFmtId="37" fontId="69" fillId="0" borderId="0" xfId="135" applyNumberFormat="1" applyFont="1" applyProtection="1"/>
    <xf numFmtId="37" fontId="68" fillId="0" borderId="47" xfId="135" applyNumberFormat="1" applyFont="1" applyBorder="1" applyAlignment="1" applyProtection="1">
      <alignment horizontal="center"/>
    </xf>
    <xf numFmtId="37" fontId="68" fillId="0" borderId="27" xfId="135" applyNumberFormat="1" applyFont="1" applyBorder="1" applyProtection="1"/>
    <xf numFmtId="37" fontId="68" fillId="0" borderId="0" xfId="135" applyNumberFormat="1" applyFont="1" applyBorder="1" applyProtection="1"/>
    <xf numFmtId="37" fontId="68" fillId="0" borderId="43" xfId="135" applyNumberFormat="1" applyFont="1" applyBorder="1" applyAlignment="1" applyProtection="1">
      <alignment horizontal="centerContinuous"/>
    </xf>
    <xf numFmtId="37" fontId="68" fillId="0" borderId="37" xfId="135" applyNumberFormat="1" applyFont="1" applyBorder="1" applyProtection="1"/>
    <xf numFmtId="37" fontId="68" fillId="0" borderId="27" xfId="135" applyNumberFormat="1" applyFont="1" applyBorder="1" applyAlignment="1" applyProtection="1">
      <alignment horizontal="center"/>
    </xf>
    <xf numFmtId="37" fontId="68" fillId="0" borderId="42" xfId="135" applyNumberFormat="1" applyFont="1" applyBorder="1" applyAlignment="1" applyProtection="1">
      <alignment horizontal="center"/>
    </xf>
    <xf numFmtId="37" fontId="62" fillId="0" borderId="0" xfId="135" applyNumberFormat="1" applyFont="1" applyBorder="1" applyProtection="1"/>
    <xf numFmtId="37" fontId="68" fillId="0" borderId="39" xfId="135" applyNumberFormat="1" applyFont="1" applyBorder="1" applyProtection="1"/>
    <xf numFmtId="37" fontId="68" fillId="0" borderId="39" xfId="135" applyNumberFormat="1" applyFont="1" applyBorder="1" applyAlignment="1" applyProtection="1">
      <alignment horizontal="center"/>
    </xf>
    <xf numFmtId="184" fontId="62" fillId="28" borderId="42" xfId="135" quotePrefix="1" applyNumberFormat="1" applyFont="1" applyFill="1" applyBorder="1" applyAlignment="1" applyProtection="1">
      <alignment horizontal="right"/>
    </xf>
    <xf numFmtId="37" fontId="68" fillId="0" borderId="45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right"/>
    </xf>
    <xf numFmtId="37" fontId="70" fillId="0" borderId="0" xfId="135" applyNumberFormat="1" applyFont="1" applyAlignment="1" applyProtection="1"/>
    <xf numFmtId="37" fontId="63" fillId="0" borderId="0" xfId="135" applyNumberFormat="1" applyFont="1" applyBorder="1" applyAlignment="1" applyProtection="1">
      <alignment horizontal="center"/>
    </xf>
    <xf numFmtId="0" fontId="68" fillId="0" borderId="0" xfId="136" applyFont="1" applyProtection="1"/>
    <xf numFmtId="0" fontId="76" fillId="0" borderId="0" xfId="136" applyFont="1" applyProtection="1"/>
    <xf numFmtId="0" fontId="77" fillId="0" borderId="0" xfId="136" applyFont="1" applyAlignment="1" applyProtection="1">
      <alignment horizontal="centerContinuous"/>
    </xf>
    <xf numFmtId="0" fontId="68" fillId="28" borderId="37" xfId="136" applyFont="1" applyFill="1" applyBorder="1" applyAlignment="1" applyProtection="1">
      <alignment horizontal="distributed"/>
    </xf>
    <xf numFmtId="0" fontId="68" fillId="0" borderId="16" xfId="136" applyFont="1" applyBorder="1" applyAlignment="1" applyProtection="1">
      <alignment horizontal="distributed"/>
    </xf>
    <xf numFmtId="0" fontId="68" fillId="0" borderId="37" xfId="136" applyFont="1" applyBorder="1" applyAlignment="1" applyProtection="1">
      <alignment horizontal="distributed"/>
    </xf>
    <xf numFmtId="0" fontId="68" fillId="28" borderId="55" xfId="136" applyFont="1" applyFill="1" applyBorder="1" applyAlignment="1" applyProtection="1">
      <alignment horizontal="distributed"/>
    </xf>
    <xf numFmtId="0" fontId="68" fillId="0" borderId="17" xfId="136" applyFont="1" applyBorder="1" applyAlignment="1" applyProtection="1">
      <alignment horizontal="distributed"/>
    </xf>
    <xf numFmtId="0" fontId="76" fillId="28" borderId="23" xfId="136" applyFont="1" applyFill="1" applyBorder="1" applyAlignment="1" applyProtection="1">
      <alignment horizontal="distributed"/>
    </xf>
    <xf numFmtId="0" fontId="76" fillId="0" borderId="16" xfId="136" applyFont="1" applyBorder="1" applyAlignment="1" applyProtection="1">
      <alignment horizontal="distributed"/>
    </xf>
    <xf numFmtId="0" fontId="68" fillId="0" borderId="42" xfId="136" applyFont="1" applyBorder="1" applyAlignment="1" applyProtection="1">
      <alignment horizontal="distributed"/>
    </xf>
    <xf numFmtId="37" fontId="68" fillId="28" borderId="23" xfId="136" applyNumberFormat="1" applyFont="1" applyFill="1" applyBorder="1" applyAlignment="1" applyProtection="1">
      <alignment horizontal="distributed"/>
    </xf>
    <xf numFmtId="37" fontId="68" fillId="0" borderId="37" xfId="136" applyNumberFormat="1" applyFont="1" applyBorder="1" applyAlignment="1" applyProtection="1">
      <alignment horizontal="distributed"/>
    </xf>
    <xf numFmtId="37" fontId="68" fillId="28" borderId="55" xfId="136" applyNumberFormat="1" applyFont="1" applyFill="1" applyBorder="1" applyAlignment="1" applyProtection="1">
      <alignment horizontal="distributed"/>
    </xf>
    <xf numFmtId="37" fontId="68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8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8" fillId="28" borderId="37" xfId="136" applyNumberFormat="1" applyFont="1" applyFill="1" applyBorder="1"/>
    <xf numFmtId="37" fontId="68" fillId="0" borderId="16" xfId="136" applyNumberFormat="1" applyFont="1" applyBorder="1"/>
    <xf numFmtId="37" fontId="68" fillId="0" borderId="37" xfId="135" applyNumberFormat="1" applyFont="1" applyBorder="1"/>
    <xf numFmtId="37" fontId="68" fillId="28" borderId="23" xfId="136" applyNumberFormat="1" applyFont="1" applyFill="1" applyBorder="1"/>
    <xf numFmtId="37" fontId="68" fillId="0" borderId="17" xfId="136" applyNumberFormat="1" applyFont="1" applyBorder="1"/>
    <xf numFmtId="37" fontId="68" fillId="28" borderId="55" xfId="136" applyNumberFormat="1" applyFont="1" applyFill="1" applyBorder="1"/>
    <xf numFmtId="37" fontId="76" fillId="28" borderId="23" xfId="136" applyNumberFormat="1" applyFont="1" applyFill="1" applyBorder="1"/>
    <xf numFmtId="37" fontId="76" fillId="0" borderId="16" xfId="136" applyNumberFormat="1" applyFont="1" applyBorder="1"/>
    <xf numFmtId="0" fontId="68" fillId="0" borderId="37" xfId="136" applyFont="1" applyBorder="1" applyAlignment="1" applyProtection="1">
      <alignment horizontal="centerContinuous" vertical="center"/>
    </xf>
    <xf numFmtId="0" fontId="68" fillId="0" borderId="37" xfId="136" applyFont="1" applyBorder="1" applyAlignment="1" applyProtection="1">
      <alignment horizontal="center" vertical="center" wrapText="1" shrinkToFit="1"/>
    </xf>
    <xf numFmtId="0" fontId="69" fillId="0" borderId="16" xfId="136" applyFont="1" applyBorder="1" applyProtection="1">
      <protection locked="0"/>
    </xf>
    <xf numFmtId="0" fontId="76" fillId="28" borderId="23" xfId="136" applyFont="1" applyFill="1" applyBorder="1"/>
    <xf numFmtId="0" fontId="69" fillId="0" borderId="17" xfId="136" applyFont="1" applyBorder="1" applyProtection="1">
      <protection locked="0"/>
    </xf>
    <xf numFmtId="37" fontId="76" fillId="28" borderId="55" xfId="136" applyNumberFormat="1" applyFont="1" applyFill="1" applyBorder="1"/>
    <xf numFmtId="0" fontId="69" fillId="0" borderId="37" xfId="136" applyFont="1" applyBorder="1" applyProtection="1">
      <protection locked="0"/>
    </xf>
    <xf numFmtId="0" fontId="79" fillId="0" borderId="37" xfId="136" applyFont="1" applyBorder="1" applyProtection="1">
      <protection locked="0"/>
    </xf>
    <xf numFmtId="0" fontId="68" fillId="0" borderId="27" xfId="136" applyFont="1" applyBorder="1" applyAlignment="1" applyProtection="1">
      <alignment horizontal="centerContinuous"/>
    </xf>
    <xf numFmtId="37" fontId="69" fillId="0" borderId="16" xfId="136" applyNumberFormat="1" applyFont="1" applyBorder="1" applyProtection="1">
      <protection locked="0"/>
    </xf>
    <xf numFmtId="0" fontId="68" fillId="0" borderId="27" xfId="136" applyFont="1" applyBorder="1" applyProtection="1"/>
    <xf numFmtId="0" fontId="68" fillId="0" borderId="37" xfId="136" applyFont="1" applyBorder="1" applyAlignment="1" applyProtection="1">
      <alignment horizontal="center" vertical="center" shrinkToFit="1"/>
    </xf>
    <xf numFmtId="37" fontId="69" fillId="0" borderId="0" xfId="136" applyNumberFormat="1" applyFont="1" applyBorder="1" applyProtection="1"/>
    <xf numFmtId="0" fontId="68" fillId="0" borderId="37" xfId="136" applyFont="1" applyBorder="1" applyAlignment="1" applyProtection="1">
      <alignment horizontal="center" vertical="center" wrapText="1"/>
    </xf>
    <xf numFmtId="37" fontId="76" fillId="0" borderId="17" xfId="136" applyNumberFormat="1" applyFont="1" applyBorder="1"/>
    <xf numFmtId="37" fontId="76" fillId="28" borderId="56" xfId="136" applyNumberFormat="1" applyFont="1" applyFill="1" applyBorder="1"/>
    <xf numFmtId="0" fontId="69" fillId="0" borderId="53" xfId="136" applyFont="1" applyBorder="1" applyProtection="1">
      <protection locked="0"/>
    </xf>
    <xf numFmtId="0" fontId="68" fillId="0" borderId="37" xfId="136" applyFont="1" applyBorder="1" applyAlignment="1" applyProtection="1">
      <alignment horizontal="center" vertical="center"/>
    </xf>
    <xf numFmtId="0" fontId="68" fillId="0" borderId="16" xfId="136" applyFont="1" applyBorder="1"/>
    <xf numFmtId="0" fontId="68" fillId="0" borderId="37" xfId="136" applyFont="1" applyBorder="1"/>
    <xf numFmtId="37" fontId="68" fillId="28" borderId="51" xfId="136" applyNumberFormat="1" applyFont="1" applyFill="1" applyBorder="1"/>
    <xf numFmtId="37" fontId="68" fillId="0" borderId="42" xfId="136" applyNumberFormat="1" applyFont="1" applyBorder="1"/>
    <xf numFmtId="37" fontId="68" fillId="28" borderId="42" xfId="136" applyNumberFormat="1" applyFont="1" applyFill="1" applyBorder="1" applyProtection="1">
      <protection locked="0"/>
    </xf>
    <xf numFmtId="37" fontId="68" fillId="0" borderId="41" xfId="136" applyNumberFormat="1" applyFont="1" applyBorder="1" applyProtection="1">
      <protection locked="0"/>
    </xf>
    <xf numFmtId="37" fontId="68" fillId="0" borderId="42" xfId="136" applyNumberFormat="1" applyFont="1" applyBorder="1" applyProtection="1">
      <protection locked="0"/>
    </xf>
    <xf numFmtId="37" fontId="68" fillId="28" borderId="56" xfId="136" applyNumberFormat="1" applyFont="1" applyFill="1" applyBorder="1" applyProtection="1">
      <protection locked="0"/>
    </xf>
    <xf numFmtId="37" fontId="68" fillId="0" borderId="53" xfId="136" applyNumberFormat="1" applyFont="1" applyBorder="1" applyProtection="1">
      <protection locked="0"/>
    </xf>
    <xf numFmtId="37" fontId="76" fillId="28" borderId="51" xfId="136" applyNumberFormat="1" applyFont="1" applyFill="1" applyBorder="1" applyProtection="1">
      <protection locked="0"/>
    </xf>
    <xf numFmtId="37" fontId="76" fillId="0" borderId="41" xfId="136" applyNumberFormat="1" applyFont="1" applyBorder="1" applyProtection="1">
      <protection locked="0"/>
    </xf>
    <xf numFmtId="37" fontId="68" fillId="28" borderId="51" xfId="136" applyNumberFormat="1" applyFont="1" applyFill="1" applyBorder="1" applyProtection="1">
      <protection locked="0"/>
    </xf>
    <xf numFmtId="0" fontId="68" fillId="0" borderId="27" xfId="136" applyFont="1" applyBorder="1" applyAlignment="1" applyProtection="1">
      <alignment horizontal="right"/>
    </xf>
    <xf numFmtId="0" fontId="68" fillId="28" borderId="42" xfId="136" applyFont="1" applyFill="1" applyBorder="1" applyAlignment="1" applyProtection="1">
      <alignment horizontal="distributed"/>
    </xf>
    <xf numFmtId="0" fontId="68" fillId="0" borderId="41" xfId="136" applyFont="1" applyBorder="1" applyAlignment="1" applyProtection="1">
      <alignment horizontal="distributed"/>
    </xf>
    <xf numFmtId="0" fontId="68" fillId="28" borderId="56" xfId="136" applyFont="1" applyFill="1" applyBorder="1" applyAlignment="1" applyProtection="1">
      <alignment horizontal="distributed"/>
    </xf>
    <xf numFmtId="0" fontId="68" fillId="0" borderId="53" xfId="136" applyFont="1" applyBorder="1" applyAlignment="1" applyProtection="1">
      <alignment horizontal="distributed"/>
    </xf>
    <xf numFmtId="0" fontId="76" fillId="28" borderId="51" xfId="136" applyFont="1" applyFill="1" applyBorder="1" applyAlignment="1" applyProtection="1">
      <alignment horizontal="distributed"/>
    </xf>
    <xf numFmtId="0" fontId="76" fillId="0" borderId="41" xfId="136" applyFont="1" applyBorder="1" applyAlignment="1" applyProtection="1">
      <alignment horizontal="distributed"/>
    </xf>
    <xf numFmtId="37" fontId="68" fillId="28" borderId="51" xfId="136" applyNumberFormat="1" applyFont="1" applyFill="1" applyBorder="1" applyAlignment="1" applyProtection="1">
      <alignment horizontal="distributed"/>
    </xf>
    <xf numFmtId="37" fontId="68" fillId="0" borderId="42" xfId="136" applyNumberFormat="1" applyFont="1" applyBorder="1" applyAlignment="1" applyProtection="1">
      <alignment horizontal="distributed"/>
    </xf>
    <xf numFmtId="37" fontId="68" fillId="28" borderId="56" xfId="136" applyNumberFormat="1" applyFont="1" applyFill="1" applyBorder="1" applyAlignment="1" applyProtection="1">
      <alignment horizontal="distributed"/>
    </xf>
    <xf numFmtId="37" fontId="68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1" fillId="0" borderId="0" xfId="171" applyFont="1" applyProtection="1"/>
    <xf numFmtId="0" fontId="60" fillId="0" borderId="0" xfId="0" applyFont="1" applyProtection="1"/>
    <xf numFmtId="0" fontId="81" fillId="0" borderId="0" xfId="0" applyFont="1" applyProtection="1"/>
    <xf numFmtId="191" fontId="82" fillId="0" borderId="0" xfId="171" applyNumberFormat="1" applyFont="1" applyAlignment="1" applyProtection="1">
      <alignment horizontal="centerContinuous" vertical="center"/>
    </xf>
    <xf numFmtId="38" fontId="83" fillId="0" borderId="0" xfId="171" applyFont="1" applyAlignment="1" applyProtection="1">
      <alignment vertical="center"/>
    </xf>
    <xf numFmtId="38" fontId="81" fillId="0" borderId="49" xfId="171" applyFont="1" applyBorder="1" applyAlignment="1" applyProtection="1">
      <alignment horizontal="center" shrinkToFit="1"/>
    </xf>
    <xf numFmtId="49" fontId="81" fillId="0" borderId="40" xfId="171" applyNumberFormat="1" applyFont="1" applyBorder="1" applyAlignment="1" applyProtection="1">
      <alignment horizontal="center" shrinkToFit="1"/>
    </xf>
    <xf numFmtId="49" fontId="81" fillId="0" borderId="41" xfId="171" applyNumberFormat="1" applyFont="1" applyBorder="1" applyAlignment="1" applyProtection="1">
      <alignment horizontal="center" shrinkToFit="1"/>
    </xf>
    <xf numFmtId="49" fontId="81" fillId="27" borderId="53" xfId="171" applyNumberFormat="1" applyFont="1" applyFill="1" applyBorder="1" applyAlignment="1" applyProtection="1">
      <alignment horizontal="center" shrinkToFit="1"/>
    </xf>
    <xf numFmtId="0" fontId="83" fillId="0" borderId="0" xfId="0" applyFont="1" applyProtection="1"/>
    <xf numFmtId="38" fontId="82" fillId="0" borderId="0" xfId="171" applyFont="1" applyAlignment="1" applyProtection="1">
      <alignment horizontal="centerContinuous"/>
    </xf>
    <xf numFmtId="38" fontId="81" fillId="0" borderId="43" xfId="171" applyFont="1" applyBorder="1" applyAlignment="1" applyProtection="1">
      <alignment horizontal="centerContinuous"/>
    </xf>
    <xf numFmtId="38" fontId="81" fillId="0" borderId="15" xfId="171" applyNumberFormat="1" applyFont="1" applyBorder="1" applyProtection="1"/>
    <xf numFmtId="38" fontId="81" fillId="0" borderId="16" xfId="171" applyNumberFormat="1" applyFont="1" applyBorder="1" applyProtection="1"/>
    <xf numFmtId="183" fontId="81" fillId="27" borderId="17" xfId="171" applyNumberFormat="1" applyFont="1" applyFill="1" applyBorder="1" applyProtection="1"/>
    <xf numFmtId="183" fontId="81" fillId="28" borderId="17" xfId="171" applyNumberFormat="1" applyFont="1" applyFill="1" applyBorder="1" applyProtection="1"/>
    <xf numFmtId="38" fontId="81" fillId="0" borderId="18" xfId="171" applyNumberFormat="1" applyFont="1" applyBorder="1" applyProtection="1"/>
    <xf numFmtId="38" fontId="81" fillId="0" borderId="0" xfId="171" applyNumberFormat="1" applyFont="1" applyBorder="1" applyProtection="1"/>
    <xf numFmtId="183" fontId="81" fillId="27" borderId="19" xfId="171" applyNumberFormat="1" applyFont="1" applyFill="1" applyBorder="1" applyProtection="1"/>
    <xf numFmtId="183" fontId="81" fillId="28" borderId="19" xfId="171" applyNumberFormat="1" applyFont="1" applyFill="1" applyBorder="1" applyProtection="1"/>
    <xf numFmtId="38" fontId="81" fillId="28" borderId="0" xfId="171" applyNumberFormat="1" applyFont="1" applyFill="1" applyBorder="1" applyProtection="1"/>
    <xf numFmtId="38" fontId="81" fillId="29" borderId="0" xfId="171" applyNumberFormat="1" applyFont="1" applyFill="1" applyBorder="1" applyProtection="1"/>
    <xf numFmtId="183" fontId="81" fillId="0" borderId="0" xfId="171" applyNumberFormat="1" applyFont="1" applyProtection="1"/>
    <xf numFmtId="38" fontId="81" fillId="0" borderId="57" xfId="0" applyNumberFormat="1" applyFont="1" applyBorder="1" applyProtection="1"/>
    <xf numFmtId="38" fontId="81" fillId="0" borderId="58" xfId="0" applyNumberFormat="1" applyFont="1" applyBorder="1" applyProtection="1"/>
    <xf numFmtId="183" fontId="81" fillId="27" borderId="59" xfId="0" applyNumberFormat="1" applyFont="1" applyFill="1" applyBorder="1" applyProtection="1"/>
    <xf numFmtId="183" fontId="81" fillId="28" borderId="59" xfId="171" applyNumberFormat="1" applyFont="1" applyFill="1" applyBorder="1" applyProtection="1"/>
    <xf numFmtId="38" fontId="81" fillId="0" borderId="0" xfId="171" applyFont="1" applyAlignment="1" applyProtection="1">
      <alignment horizontal="right"/>
    </xf>
    <xf numFmtId="38" fontId="81" fillId="0" borderId="60" xfId="171" applyFont="1" applyBorder="1" applyAlignment="1" applyProtection="1">
      <alignment horizontal="centerContinuous"/>
    </xf>
    <xf numFmtId="38" fontId="81" fillId="0" borderId="61" xfId="171" applyNumberFormat="1" applyFont="1" applyBorder="1" applyProtection="1"/>
    <xf numFmtId="38" fontId="81" fillId="0" borderId="62" xfId="171" applyNumberFormat="1" applyFont="1" applyBorder="1" applyProtection="1"/>
    <xf numFmtId="183" fontId="81" fillId="27" borderId="63" xfId="171" applyNumberFormat="1" applyFont="1" applyFill="1" applyBorder="1" applyProtection="1"/>
    <xf numFmtId="49" fontId="81" fillId="0" borderId="0" xfId="171" applyNumberFormat="1" applyFont="1" applyProtection="1"/>
    <xf numFmtId="49" fontId="81" fillId="0" borderId="0" xfId="171" applyNumberFormat="1" applyFont="1" applyBorder="1" applyProtection="1"/>
    <xf numFmtId="38" fontId="81" fillId="0" borderId="61" xfId="171" applyFont="1" applyBorder="1" applyAlignment="1" applyProtection="1">
      <alignment horizontal="centerContinuous"/>
    </xf>
    <xf numFmtId="183" fontId="81" fillId="28" borderId="63" xfId="171" applyNumberFormat="1" applyFont="1" applyFill="1" applyBorder="1" applyProtection="1"/>
    <xf numFmtId="38" fontId="82" fillId="0" borderId="0" xfId="171" applyFont="1" applyProtection="1"/>
    <xf numFmtId="38" fontId="81" fillId="0" borderId="0" xfId="171" applyFont="1" applyAlignment="1" applyProtection="1">
      <alignment horizontal="center"/>
    </xf>
    <xf numFmtId="38" fontId="81" fillId="0" borderId="0" xfId="171" applyFont="1" applyAlignment="1">
      <alignment vertical="center"/>
    </xf>
    <xf numFmtId="38" fontId="82" fillId="0" borderId="0" xfId="171" applyFont="1" applyAlignment="1">
      <alignment vertical="center"/>
    </xf>
    <xf numFmtId="38" fontId="82" fillId="0" borderId="0" xfId="171" applyFont="1" applyFill="1" applyBorder="1" applyAlignment="1">
      <alignment vertical="center"/>
    </xf>
    <xf numFmtId="38" fontId="81" fillId="0" borderId="0" xfId="171" applyFont="1" applyFill="1" applyBorder="1" applyAlignment="1">
      <alignment vertical="center"/>
    </xf>
    <xf numFmtId="185" fontId="82" fillId="0" borderId="0" xfId="171" applyNumberFormat="1" applyFont="1" applyAlignment="1">
      <alignment horizontal="centerContinuous" vertical="center"/>
    </xf>
    <xf numFmtId="38" fontId="82" fillId="0" borderId="0" xfId="171" applyFont="1" applyAlignment="1">
      <alignment horizontal="centerContinuous" vertical="center"/>
    </xf>
    <xf numFmtId="38" fontId="83" fillId="0" borderId="0" xfId="171" applyFont="1" applyAlignment="1">
      <alignment vertical="center"/>
    </xf>
    <xf numFmtId="38" fontId="84" fillId="0" borderId="0" xfId="171" applyFont="1" applyFill="1" applyBorder="1" applyAlignment="1">
      <alignment vertical="center"/>
    </xf>
    <xf numFmtId="38" fontId="81" fillId="27" borderId="49" xfId="171" applyFont="1" applyFill="1" applyBorder="1" applyAlignment="1">
      <alignment horizontal="center" vertical="center"/>
    </xf>
    <xf numFmtId="38" fontId="81" fillId="0" borderId="51" xfId="171" applyFont="1" applyFill="1" applyBorder="1" applyAlignment="1" applyProtection="1">
      <alignment horizontal="center" vertical="center"/>
      <protection locked="0"/>
    </xf>
    <xf numFmtId="38" fontId="81" fillId="0" borderId="64" xfId="171" applyFont="1" applyFill="1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center" vertical="center"/>
      <protection locked="0"/>
    </xf>
    <xf numFmtId="37" fontId="68" fillId="0" borderId="0" xfId="135" applyNumberFormat="1" applyFont="1" applyAlignment="1" applyProtection="1">
      <alignment vertical="center"/>
    </xf>
    <xf numFmtId="38" fontId="81" fillId="0" borderId="0" xfId="171" applyFont="1" applyAlignment="1">
      <alignment horizontal="centerContinuous" vertical="center"/>
    </xf>
    <xf numFmtId="182" fontId="81" fillId="0" borderId="0" xfId="171" applyNumberFormat="1" applyFont="1" applyFill="1" applyBorder="1" applyAlignment="1">
      <alignment vertical="center"/>
    </xf>
    <xf numFmtId="38" fontId="81" fillId="27" borderId="60" xfId="171" applyFont="1" applyFill="1" applyBorder="1" applyAlignment="1">
      <alignment horizontal="center" vertical="center"/>
    </xf>
    <xf numFmtId="38" fontId="81" fillId="0" borderId="74" xfId="171" applyFont="1" applyFill="1" applyBorder="1" applyAlignment="1" applyProtection="1">
      <alignment horizontal="center" vertical="center"/>
      <protection locked="0"/>
    </xf>
    <xf numFmtId="38" fontId="81" fillId="0" borderId="75" xfId="171" applyFont="1" applyFill="1" applyBorder="1" applyAlignment="1" applyProtection="1">
      <alignment horizontal="center" vertical="center"/>
      <protection locked="0"/>
    </xf>
    <xf numFmtId="38" fontId="81" fillId="0" borderId="63" xfId="171" applyFont="1" applyFill="1" applyBorder="1" applyAlignment="1" applyProtection="1">
      <alignment horizontal="center" vertical="center"/>
      <protection locked="0"/>
    </xf>
    <xf numFmtId="38" fontId="81" fillId="0" borderId="0" xfId="171" applyFont="1" applyFill="1" applyBorder="1" applyAlignment="1">
      <alignment horizontal="right" vertical="center"/>
    </xf>
    <xf numFmtId="38" fontId="68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6" fillId="0" borderId="0" xfId="135" applyNumberFormat="1" applyFont="1" applyAlignment="1" applyProtection="1">
      <alignment horizontal="center" vertical="center"/>
    </xf>
    <xf numFmtId="37" fontId="86" fillId="0" borderId="0" xfId="135" applyNumberFormat="1" applyFont="1" applyAlignment="1" applyProtection="1">
      <alignment horizontal="left"/>
    </xf>
    <xf numFmtId="37" fontId="86" fillId="0" borderId="0" xfId="135" applyNumberFormat="1" applyFont="1" applyProtection="1"/>
    <xf numFmtId="37" fontId="87" fillId="0" borderId="0" xfId="135" applyNumberFormat="1" applyFont="1" applyProtection="1"/>
    <xf numFmtId="37" fontId="86" fillId="0" borderId="0" xfId="135" applyNumberFormat="1" applyFont="1" applyBorder="1" applyProtection="1"/>
    <xf numFmtId="49" fontId="87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4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7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60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1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2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3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5" fillId="0" borderId="0" xfId="0" applyFont="1" applyProtection="1"/>
    <xf numFmtId="38" fontId="65" fillId="0" borderId="0" xfId="171" applyFont="1" applyAlignment="1" applyProtection="1">
      <alignment horizontal="centerContinuous"/>
    </xf>
    <xf numFmtId="38" fontId="65" fillId="0" borderId="0" xfId="171" applyFont="1" applyAlignment="1" applyProtection="1"/>
    <xf numFmtId="38" fontId="65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5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7" fillId="0" borderId="51" xfId="135" applyNumberFormat="1" applyFont="1" applyBorder="1" applyAlignment="1" applyProtection="1">
      <alignment horizontal="center" vertical="center"/>
    </xf>
    <xf numFmtId="0" fontId="88" fillId="0" borderId="51" xfId="135" applyNumberFormat="1" applyFont="1" applyBorder="1" applyAlignment="1" applyProtection="1">
      <alignment horizontal="center" vertical="center"/>
    </xf>
    <xf numFmtId="37" fontId="87" fillId="0" borderId="51" xfId="135" applyNumberFormat="1" applyFont="1" applyBorder="1" applyProtection="1"/>
    <xf numFmtId="37" fontId="87" fillId="0" borderId="64" xfId="135" applyNumberFormat="1" applyFont="1" applyBorder="1" applyAlignment="1" applyProtection="1">
      <alignment horizontal="center" vertical="center"/>
    </xf>
    <xf numFmtId="0" fontId="88" fillId="0" borderId="64" xfId="135" applyNumberFormat="1" applyFont="1" applyBorder="1" applyAlignment="1" applyProtection="1">
      <alignment horizontal="center" vertical="center"/>
    </xf>
    <xf numFmtId="37" fontId="87" fillId="0" borderId="64" xfId="135" applyNumberFormat="1" applyFont="1" applyBorder="1" applyProtection="1"/>
    <xf numFmtId="37" fontId="87" fillId="0" borderId="53" xfId="135" applyNumberFormat="1" applyFont="1" applyBorder="1" applyAlignment="1" applyProtection="1">
      <alignment horizontal="center" vertical="center"/>
    </xf>
    <xf numFmtId="0" fontId="88" fillId="0" borderId="53" xfId="135" applyNumberFormat="1" applyFont="1" applyBorder="1" applyAlignment="1" applyProtection="1">
      <alignment horizontal="center" vertical="center"/>
    </xf>
    <xf numFmtId="37" fontId="87" fillId="0" borderId="53" xfId="135" applyNumberFormat="1" applyFont="1" applyBorder="1" applyProtection="1"/>
    <xf numFmtId="37" fontId="98" fillId="0" borderId="0" xfId="135" applyNumberFormat="1" applyFont="1" applyAlignment="1" applyProtection="1">
      <alignment horizontal="left"/>
    </xf>
    <xf numFmtId="37" fontId="98" fillId="0" borderId="0" xfId="135" applyNumberFormat="1" applyFont="1" applyProtection="1"/>
    <xf numFmtId="37" fontId="98" fillId="0" borderId="49" xfId="135" applyNumberFormat="1" applyFont="1" applyBorder="1" applyAlignment="1" applyProtection="1">
      <alignment horizontal="center" vertical="center"/>
    </xf>
    <xf numFmtId="0" fontId="98" fillId="0" borderId="49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left" vertical="center"/>
    </xf>
    <xf numFmtId="37" fontId="98" fillId="0" borderId="0" xfId="135" applyNumberFormat="1" applyFont="1" applyBorder="1" applyAlignment="1" applyProtection="1">
      <alignment vertical="center"/>
    </xf>
    <xf numFmtId="37" fontId="98" fillId="0" borderId="0" xfId="135" applyNumberFormat="1" applyFont="1" applyAlignment="1" applyProtection="1">
      <alignment vertical="center"/>
    </xf>
    <xf numFmtId="37" fontId="98" fillId="0" borderId="0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Border="1" applyAlignment="1" applyProtection="1">
      <alignment horizontal="left"/>
    </xf>
    <xf numFmtId="37" fontId="96" fillId="0" borderId="49" xfId="135" applyNumberFormat="1" applyFont="1" applyBorder="1" applyAlignment="1" applyProtection="1">
      <alignment horizontal="center" vertical="center"/>
    </xf>
    <xf numFmtId="37" fontId="98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54" fillId="0" borderId="86" xfId="0" applyFont="1" applyBorder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54" fillId="0" borderId="89" xfId="0" applyFont="1" applyBorder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5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100" fillId="0" borderId="0" xfId="0" applyFont="1" applyAlignment="1" applyProtection="1">
      <alignment vertical="center"/>
    </xf>
    <xf numFmtId="185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5" fillId="0" borderId="0" xfId="0" applyNumberFormat="1" applyFont="1" applyBorder="1" applyAlignment="1" applyProtection="1">
      <alignment horizontal="distributed" vertical="center"/>
    </xf>
    <xf numFmtId="188" fontId="0" fillId="0" borderId="0" xfId="0" applyNumberFormat="1" applyFont="1" applyBorder="1" applyAlignment="1" applyProtection="1">
      <alignment vertical="center"/>
    </xf>
    <xf numFmtId="177" fontId="55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55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2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1" fillId="0" borderId="0" xfId="0" applyFont="1" applyAlignment="1">
      <alignment horizontal="distributed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8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8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7" fontId="71" fillId="0" borderId="27" xfId="135" applyNumberFormat="1" applyFont="1" applyBorder="1" applyAlignment="1">
      <alignment horizontal="left"/>
    </xf>
    <xf numFmtId="0" fontId="72" fillId="0" borderId="27" xfId="0" applyFont="1" applyBorder="1" applyAlignment="1">
      <alignment horizontal="left"/>
    </xf>
    <xf numFmtId="37" fontId="68" fillId="0" borderId="15" xfId="135" applyNumberFormat="1" applyFont="1" applyBorder="1" applyAlignment="1" applyProtection="1">
      <alignment horizontal="center" vertical="center"/>
    </xf>
    <xf numFmtId="0" fontId="68" fillId="0" borderId="40" xfId="136" applyFont="1" applyBorder="1" applyAlignment="1" applyProtection="1">
      <alignment horizontal="center" vertical="center"/>
    </xf>
    <xf numFmtId="0" fontId="68" fillId="0" borderId="40" xfId="136" applyFont="1" applyBorder="1" applyAlignment="1" applyProtection="1">
      <alignment horizontal="center" vertical="center" wrapText="1"/>
    </xf>
    <xf numFmtId="0" fontId="68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1" fillId="0" borderId="24" xfId="171" applyFont="1" applyFill="1" applyBorder="1" applyAlignment="1" applyProtection="1">
      <alignment horizontal="distributed" vertical="center" indent="1"/>
      <protection locked="0"/>
    </xf>
    <xf numFmtId="38" fontId="81" fillId="0" borderId="36" xfId="171" applyFont="1" applyFill="1" applyBorder="1" applyAlignment="1" applyProtection="1">
      <alignment horizontal="distributed" vertical="center" indent="1"/>
      <protection locked="0"/>
    </xf>
    <xf numFmtId="38" fontId="81" fillId="0" borderId="24" xfId="171" applyFont="1" applyFill="1" applyBorder="1" applyAlignment="1" applyProtection="1">
      <alignment horizontal="right" vertical="center" indent="3"/>
      <protection locked="0"/>
    </xf>
    <xf numFmtId="38" fontId="81" fillId="0" borderId="72" xfId="171" applyFont="1" applyFill="1" applyBorder="1" applyAlignment="1" applyProtection="1">
      <alignment horizontal="right" vertical="center" indent="3"/>
      <protection locked="0"/>
    </xf>
    <xf numFmtId="38" fontId="81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1" fillId="0" borderId="36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38" fontId="81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1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1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1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1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1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1" fillId="0" borderId="23" xfId="171" applyFont="1" applyFill="1" applyBorder="1" applyAlignment="1" applyProtection="1">
      <alignment horizontal="distributed" vertical="center" indent="1"/>
      <protection locked="0"/>
    </xf>
    <xf numFmtId="38" fontId="81" fillId="0" borderId="35" xfId="171" applyFont="1" applyFill="1" applyBorder="1" applyAlignment="1" applyProtection="1">
      <alignment horizontal="distributed" vertical="center" indent="1"/>
      <protection locked="0"/>
    </xf>
    <xf numFmtId="38" fontId="81" fillId="0" borderId="23" xfId="171" applyFont="1" applyFill="1" applyBorder="1" applyAlignment="1" applyProtection="1">
      <alignment horizontal="right" vertical="center" indent="3"/>
      <protection locked="0"/>
    </xf>
    <xf numFmtId="38" fontId="81" fillId="0" borderId="35" xfId="171" applyFont="1" applyFill="1" applyBorder="1" applyAlignment="1" applyProtection="1">
      <alignment horizontal="right" vertical="center" indent="3"/>
      <protection locked="0"/>
    </xf>
    <xf numFmtId="38" fontId="81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1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81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81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1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1" fillId="0" borderId="24" xfId="171" applyFont="1" applyFill="1" applyBorder="1" applyAlignment="1" applyProtection="1">
      <alignment horizontal="center" vertical="center"/>
      <protection locked="0"/>
    </xf>
    <xf numFmtId="38" fontId="81" fillId="0" borderId="72" xfId="171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1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1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1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1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1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1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1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90" fontId="65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  <xf numFmtId="196" fontId="97" fillId="0" borderId="0" xfId="135" applyNumberFormat="1" applyFont="1" applyAlignment="1" applyProtection="1">
      <alignment horizontal="left" vertical="center"/>
    </xf>
    <xf numFmtId="196" fontId="97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3月</c:v>
                </c:pt>
                <c:pt idx="1">
                  <c:v>
４月</c:v>
                </c:pt>
                <c:pt idx="4">
                  <c:v>
7月</c:v>
                </c:pt>
                <c:pt idx="7">
                  <c:v>
10月</c:v>
                </c:pt>
                <c:pt idx="10">
                  <c:v>R3
1月</c:v>
                </c:pt>
                <c:pt idx="13">
                  <c:v>
４月</c:v>
                </c:pt>
                <c:pt idx="16">
                  <c:v>
7月</c:v>
                </c:pt>
                <c:pt idx="19">
                  <c:v>
10月</c:v>
                </c:pt>
                <c:pt idx="22">
                  <c:v>R4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960.27099999999996</c:v>
                </c:pt>
                <c:pt idx="1">
                  <c:v>956.346</c:v>
                </c:pt>
                <c:pt idx="2">
                  <c:v>956.09299999999996</c:v>
                </c:pt>
                <c:pt idx="3">
                  <c:v>955.21100000000001</c:v>
                </c:pt>
                <c:pt idx="4">
                  <c:v>954.42499999999995</c:v>
                </c:pt>
                <c:pt idx="5">
                  <c:v>953.58199999999999</c:v>
                </c:pt>
                <c:pt idx="6">
                  <c:v>952.84199999999998</c:v>
                </c:pt>
                <c:pt idx="7">
                  <c:v>959.50199999999995</c:v>
                </c:pt>
                <c:pt idx="8">
                  <c:v>958.58</c:v>
                </c:pt>
                <c:pt idx="9">
                  <c:v>957.57399999999996</c:v>
                </c:pt>
                <c:pt idx="10">
                  <c:v>956.46100000000001</c:v>
                </c:pt>
                <c:pt idx="11">
                  <c:v>955.15800000000002</c:v>
                </c:pt>
                <c:pt idx="12">
                  <c:v>953.87699999999995</c:v>
                </c:pt>
                <c:pt idx="13">
                  <c:v>950.01099999999997</c:v>
                </c:pt>
                <c:pt idx="14">
                  <c:v>949.33100000000002</c:v>
                </c:pt>
                <c:pt idx="15">
                  <c:v>948.38099999999997</c:v>
                </c:pt>
                <c:pt idx="16">
                  <c:v>947.35199999999998</c:v>
                </c:pt>
                <c:pt idx="17">
                  <c:v>946.76400000000001</c:v>
                </c:pt>
                <c:pt idx="18">
                  <c:v>945.84400000000005</c:v>
                </c:pt>
                <c:pt idx="19">
                  <c:v>944.87400000000002</c:v>
                </c:pt>
                <c:pt idx="20">
                  <c:v>943.81600000000003</c:v>
                </c:pt>
                <c:pt idx="21">
                  <c:v>942.81</c:v>
                </c:pt>
                <c:pt idx="22">
                  <c:v>941.74800000000005</c:v>
                </c:pt>
                <c:pt idx="23">
                  <c:v>940.40899999999999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3月</c:v>
                </c:pt>
                <c:pt idx="1">
                  <c:v>
４月</c:v>
                </c:pt>
                <c:pt idx="4">
                  <c:v>
7月</c:v>
                </c:pt>
                <c:pt idx="7">
                  <c:v>
10月</c:v>
                </c:pt>
                <c:pt idx="10">
                  <c:v>R3
1月</c:v>
                </c:pt>
                <c:pt idx="13">
                  <c:v>
４月</c:v>
                </c:pt>
                <c:pt idx="16">
                  <c:v>
7月</c:v>
                </c:pt>
                <c:pt idx="19">
                  <c:v>
10月</c:v>
                </c:pt>
                <c:pt idx="22">
                  <c:v>R4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-1.53</c:v>
                </c:pt>
                <c:pt idx="1">
                  <c:v>-1.48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-1.46</c:v>
                </c:pt>
                <c:pt idx="6">
                  <c:v>-1.46</c:v>
                </c:pt>
                <c:pt idx="7">
                  <c:v>-1.44</c:v>
                </c:pt>
                <c:pt idx="8">
                  <c:v>-1.44</c:v>
                </c:pt>
                <c:pt idx="9">
                  <c:v>-1.44</c:v>
                </c:pt>
                <c:pt idx="10">
                  <c:v>-1.44</c:v>
                </c:pt>
                <c:pt idx="11">
                  <c:v>-1.44</c:v>
                </c:pt>
                <c:pt idx="12">
                  <c:v>-1.45</c:v>
                </c:pt>
                <c:pt idx="13">
                  <c:v>-1.45</c:v>
                </c:pt>
                <c:pt idx="14">
                  <c:v>-1.49</c:v>
                </c:pt>
                <c:pt idx="15">
                  <c:v>-1.5</c:v>
                </c:pt>
                <c:pt idx="16">
                  <c:v>-1.53</c:v>
                </c:pt>
                <c:pt idx="17">
                  <c:v>-1.5</c:v>
                </c:pt>
                <c:pt idx="18">
                  <c:v>-1.52</c:v>
                </c:pt>
                <c:pt idx="19">
                  <c:v>-1.52</c:v>
                </c:pt>
                <c:pt idx="20">
                  <c:v>-1.54</c:v>
                </c:pt>
                <c:pt idx="21">
                  <c:v>-1.54</c:v>
                </c:pt>
                <c:pt idx="22">
                  <c:v>-1.54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R4
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-1008</c:v>
                </c:pt>
                <c:pt idx="1">
                  <c:v>-1092</c:v>
                </c:pt>
                <c:pt idx="2">
                  <c:v>-931</c:v>
                </c:pt>
                <c:pt idx="3">
                  <c:v>-943</c:v>
                </c:pt>
                <c:pt idx="4">
                  <c:v>-830</c:v>
                </c:pt>
                <c:pt idx="5">
                  <c:v>-767</c:v>
                </c:pt>
                <c:pt idx="6">
                  <c:v>-926</c:v>
                </c:pt>
                <c:pt idx="7">
                  <c:v>-936</c:v>
                </c:pt>
                <c:pt idx="8">
                  <c:v>-1010</c:v>
                </c:pt>
                <c:pt idx="9">
                  <c:v>-985</c:v>
                </c:pt>
                <c:pt idx="10">
                  <c:v>-996</c:v>
                </c:pt>
                <c:pt idx="11">
                  <c:v>-1227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R4
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-273</c:v>
                </c:pt>
                <c:pt idx="1">
                  <c:v>-2774</c:v>
                </c:pt>
                <c:pt idx="2">
                  <c:v>251</c:v>
                </c:pt>
                <c:pt idx="3">
                  <c:v>-7</c:v>
                </c:pt>
                <c:pt idx="4">
                  <c:v>-199</c:v>
                </c:pt>
                <c:pt idx="5">
                  <c:v>179</c:v>
                </c:pt>
                <c:pt idx="6">
                  <c:v>6</c:v>
                </c:pt>
                <c:pt idx="7">
                  <c:v>-34</c:v>
                </c:pt>
                <c:pt idx="8">
                  <c:v>-48</c:v>
                </c:pt>
                <c:pt idx="9">
                  <c:v>-21</c:v>
                </c:pt>
                <c:pt idx="10">
                  <c:v>-66</c:v>
                </c:pt>
                <c:pt idx="11">
                  <c:v>-112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R4
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-1281</c:v>
                </c:pt>
                <c:pt idx="1">
                  <c:v>-3866</c:v>
                </c:pt>
                <c:pt idx="2">
                  <c:v>-680</c:v>
                </c:pt>
                <c:pt idx="3">
                  <c:v>-950</c:v>
                </c:pt>
                <c:pt idx="4">
                  <c:v>-1029</c:v>
                </c:pt>
                <c:pt idx="5">
                  <c:v>-588</c:v>
                </c:pt>
                <c:pt idx="6">
                  <c:v>-920</c:v>
                </c:pt>
                <c:pt idx="7">
                  <c:v>-970</c:v>
                </c:pt>
                <c:pt idx="8">
                  <c:v>-1058</c:v>
                </c:pt>
                <c:pt idx="9">
                  <c:v>-1006</c:v>
                </c:pt>
                <c:pt idx="10">
                  <c:v>-1062</c:v>
                </c:pt>
                <c:pt idx="11">
                  <c:v>-1339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3月</c:v>
                </c:pt>
                <c:pt idx="1">
                  <c:v>
４月</c:v>
                </c:pt>
                <c:pt idx="4">
                  <c:v>
7月</c:v>
                </c:pt>
                <c:pt idx="7">
                  <c:v>
10月</c:v>
                </c:pt>
                <c:pt idx="10">
                  <c:v>R3
1月</c:v>
                </c:pt>
                <c:pt idx="13">
                  <c:v>
４月</c:v>
                </c:pt>
                <c:pt idx="16">
                  <c:v>
7月</c:v>
                </c:pt>
                <c:pt idx="19">
                  <c:v>
10月</c:v>
                </c:pt>
                <c:pt idx="22">
                  <c:v>R4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960.27099999999996</c:v>
                </c:pt>
                <c:pt idx="1">
                  <c:v>956.346</c:v>
                </c:pt>
                <c:pt idx="2">
                  <c:v>956.09299999999996</c:v>
                </c:pt>
                <c:pt idx="3">
                  <c:v>955.21100000000001</c:v>
                </c:pt>
                <c:pt idx="4">
                  <c:v>954.42499999999995</c:v>
                </c:pt>
                <c:pt idx="5">
                  <c:v>953.58199999999999</c:v>
                </c:pt>
                <c:pt idx="6">
                  <c:v>952.84199999999998</c:v>
                </c:pt>
                <c:pt idx="7">
                  <c:v>959.50199999999995</c:v>
                </c:pt>
                <c:pt idx="8">
                  <c:v>958.58</c:v>
                </c:pt>
                <c:pt idx="9">
                  <c:v>957.57399999999996</c:v>
                </c:pt>
                <c:pt idx="10">
                  <c:v>956.46100000000001</c:v>
                </c:pt>
                <c:pt idx="11">
                  <c:v>955.15800000000002</c:v>
                </c:pt>
                <c:pt idx="12">
                  <c:v>953.87699999999995</c:v>
                </c:pt>
                <c:pt idx="13">
                  <c:v>950.01099999999997</c:v>
                </c:pt>
                <c:pt idx="14">
                  <c:v>949.33100000000002</c:v>
                </c:pt>
                <c:pt idx="15">
                  <c:v>948.38099999999997</c:v>
                </c:pt>
                <c:pt idx="16">
                  <c:v>947.35199999999998</c:v>
                </c:pt>
                <c:pt idx="17">
                  <c:v>946.76400000000001</c:v>
                </c:pt>
                <c:pt idx="18">
                  <c:v>945.84400000000005</c:v>
                </c:pt>
                <c:pt idx="19">
                  <c:v>944.87400000000002</c:v>
                </c:pt>
                <c:pt idx="20">
                  <c:v>943.81600000000003</c:v>
                </c:pt>
                <c:pt idx="21">
                  <c:v>942.81</c:v>
                </c:pt>
                <c:pt idx="22">
                  <c:v>941.74800000000005</c:v>
                </c:pt>
                <c:pt idx="23">
                  <c:v>940.40899999999999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3月</c:v>
                </c:pt>
                <c:pt idx="1">
                  <c:v>
４月</c:v>
                </c:pt>
                <c:pt idx="4">
                  <c:v>
7月</c:v>
                </c:pt>
                <c:pt idx="7">
                  <c:v>
10月</c:v>
                </c:pt>
                <c:pt idx="10">
                  <c:v>R3
1月</c:v>
                </c:pt>
                <c:pt idx="13">
                  <c:v>
４月</c:v>
                </c:pt>
                <c:pt idx="16">
                  <c:v>
7月</c:v>
                </c:pt>
                <c:pt idx="19">
                  <c:v>
10月</c:v>
                </c:pt>
                <c:pt idx="22">
                  <c:v>R4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-1.53</c:v>
                </c:pt>
                <c:pt idx="1">
                  <c:v>-1.48</c:v>
                </c:pt>
                <c:pt idx="2">
                  <c:v>-1.48</c:v>
                </c:pt>
                <c:pt idx="3">
                  <c:v>-1.47</c:v>
                </c:pt>
                <c:pt idx="4">
                  <c:v>-1.46</c:v>
                </c:pt>
                <c:pt idx="5">
                  <c:v>-1.46</c:v>
                </c:pt>
                <c:pt idx="6">
                  <c:v>-1.46</c:v>
                </c:pt>
                <c:pt idx="7">
                  <c:v>-1.44</c:v>
                </c:pt>
                <c:pt idx="8">
                  <c:v>-1.44</c:v>
                </c:pt>
                <c:pt idx="9">
                  <c:v>-1.44</c:v>
                </c:pt>
                <c:pt idx="10">
                  <c:v>-1.44</c:v>
                </c:pt>
                <c:pt idx="11">
                  <c:v>-1.44</c:v>
                </c:pt>
                <c:pt idx="12">
                  <c:v>-1.45</c:v>
                </c:pt>
                <c:pt idx="13">
                  <c:v>-1.45</c:v>
                </c:pt>
                <c:pt idx="14">
                  <c:v>-1.49</c:v>
                </c:pt>
                <c:pt idx="15">
                  <c:v>-1.5</c:v>
                </c:pt>
                <c:pt idx="16">
                  <c:v>-1.53</c:v>
                </c:pt>
                <c:pt idx="17">
                  <c:v>-1.5</c:v>
                </c:pt>
                <c:pt idx="18">
                  <c:v>-1.52</c:v>
                </c:pt>
                <c:pt idx="19">
                  <c:v>-1.52</c:v>
                </c:pt>
                <c:pt idx="20">
                  <c:v>-1.54</c:v>
                </c:pt>
                <c:pt idx="21">
                  <c:v>-1.54</c:v>
                </c:pt>
                <c:pt idx="22">
                  <c:v>-1.54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R4
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-1008</c:v>
                </c:pt>
                <c:pt idx="1">
                  <c:v>-1092</c:v>
                </c:pt>
                <c:pt idx="2">
                  <c:v>-931</c:v>
                </c:pt>
                <c:pt idx="3">
                  <c:v>-943</c:v>
                </c:pt>
                <c:pt idx="4">
                  <c:v>-830</c:v>
                </c:pt>
                <c:pt idx="5">
                  <c:v>-767</c:v>
                </c:pt>
                <c:pt idx="6">
                  <c:v>-926</c:v>
                </c:pt>
                <c:pt idx="7">
                  <c:v>-936</c:v>
                </c:pt>
                <c:pt idx="8">
                  <c:v>-1010</c:v>
                </c:pt>
                <c:pt idx="9">
                  <c:v>-985</c:v>
                </c:pt>
                <c:pt idx="10">
                  <c:v>-996</c:v>
                </c:pt>
                <c:pt idx="11">
                  <c:v>-1227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R4
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-273</c:v>
                </c:pt>
                <c:pt idx="1">
                  <c:v>-2774</c:v>
                </c:pt>
                <c:pt idx="2">
                  <c:v>251</c:v>
                </c:pt>
                <c:pt idx="3">
                  <c:v>-7</c:v>
                </c:pt>
                <c:pt idx="4">
                  <c:v>-199</c:v>
                </c:pt>
                <c:pt idx="5">
                  <c:v>179</c:v>
                </c:pt>
                <c:pt idx="6">
                  <c:v>6</c:v>
                </c:pt>
                <c:pt idx="7">
                  <c:v>-34</c:v>
                </c:pt>
                <c:pt idx="8">
                  <c:v>-48</c:v>
                </c:pt>
                <c:pt idx="9">
                  <c:v>-21</c:v>
                </c:pt>
                <c:pt idx="10">
                  <c:v>-66</c:v>
                </c:pt>
                <c:pt idx="11">
                  <c:v>-112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R4
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-1281</c:v>
                </c:pt>
                <c:pt idx="1">
                  <c:v>-3866</c:v>
                </c:pt>
                <c:pt idx="2">
                  <c:v>-680</c:v>
                </c:pt>
                <c:pt idx="3">
                  <c:v>-950</c:v>
                </c:pt>
                <c:pt idx="4">
                  <c:v>-1029</c:v>
                </c:pt>
                <c:pt idx="5">
                  <c:v>-588</c:v>
                </c:pt>
                <c:pt idx="6">
                  <c:v>-920</c:v>
                </c:pt>
                <c:pt idx="7">
                  <c:v>-970</c:v>
                </c:pt>
                <c:pt idx="8">
                  <c:v>-1058</c:v>
                </c:pt>
                <c:pt idx="9">
                  <c:v>-1006</c:v>
                </c:pt>
                <c:pt idx="10">
                  <c:v>-1062</c:v>
                </c:pt>
                <c:pt idx="11">
                  <c:v>-1339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18415</xdr:colOff>
      <xdr:row>47</xdr:row>
      <xdr:rowOff>10726</xdr:rowOff>
    </xdr:from>
    <xdr:ext cx="5034915" cy="115200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1642" y="9527067"/>
          <a:ext cx="5034915" cy="1152000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>
          <a:spAutoFit/>
        </a:bodyPr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この月報に関するお問い合わせは、次まで御連絡ください。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4569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1727" y="7394864"/>
          <a:ext cx="5760085" cy="456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</a:t>
          </a:r>
          <a:r>
            <a:rPr kumimoji="1" lang="ja-JP" altLang="en-US" sz="900" u="none">
              <a:latin typeface="+mj-ea"/>
              <a:ea typeface="+mj-ea"/>
            </a:rPr>
            <a:t>令和</a:t>
          </a:r>
          <a:r>
            <a:rPr kumimoji="1" lang="en-US" altLang="ja-JP" sz="900" u="none">
              <a:latin typeface="+mj-ea"/>
              <a:ea typeface="+mj-ea"/>
            </a:rPr>
            <a:t>2</a:t>
          </a:r>
          <a:r>
            <a:rPr kumimoji="1" lang="ja-JP" altLang="en-US" sz="9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900">
              <a:latin typeface="+mj-ea"/>
              <a:ea typeface="+mj-ea"/>
            </a:rPr>
            <a:t>とし、その後の外国人住民を含む毎月の自然動態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（出生・死亡）、社会動態（転入・転出）や世帯の新設・消滅等による増減数を求め、これらを加減し毎月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　 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る人口及び世帯数の推計値を算出している。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3810</xdr:rowOff>
    </xdr:from>
    <xdr:ext cx="5760085" cy="29718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808101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40</xdr:row>
      <xdr:rowOff>0</xdr:rowOff>
    </xdr:from>
    <xdr:ext cx="5760085" cy="4502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85750" y="838200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30035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85750" y="886777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○県の人口（県計）を算出するに当たっては、県内市町村間の転入及び転出を加味していないため、県の人口と各市町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5760085" cy="1498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85750" y="917257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276835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409BD5-A4A1-47B0-8373-D1D5E10F08A5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8"/>
  <sheetViews>
    <sheetView showGridLines="0" tabSelected="1" view="pageBreakPreview" zoomScaleNormal="110" zoomScaleSheetLayoutView="100" workbookViewId="0"/>
  </sheetViews>
  <sheetFormatPr defaultColWidth="0.625" defaultRowHeight="13.5" x14ac:dyDescent="0.15"/>
  <cols>
    <col min="1" max="151" width="0.625" style="1"/>
    <col min="152" max="16384" width="0.625" style="2"/>
  </cols>
  <sheetData>
    <row r="1" spans="1:151" s="3" customFormat="1" ht="15" customHeight="1" x14ac:dyDescent="0.15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 x14ac:dyDescent="0.15">
      <c r="A2" s="11" t="s">
        <v>165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 x14ac:dyDescent="0.2">
      <c r="B4" s="18"/>
      <c r="CP4" s="528" t="s">
        <v>377</v>
      </c>
      <c r="CQ4" s="529"/>
      <c r="CR4" s="529"/>
      <c r="CS4" s="529"/>
      <c r="CT4" s="529"/>
      <c r="CU4" s="529"/>
      <c r="CV4" s="529"/>
      <c r="CW4" s="529"/>
      <c r="CX4" s="529"/>
      <c r="CY4" s="529"/>
      <c r="CZ4" s="529"/>
      <c r="DA4" s="529"/>
      <c r="DB4" s="529"/>
      <c r="DC4" s="529"/>
      <c r="DD4" s="529"/>
      <c r="DE4" s="529"/>
      <c r="DF4" s="529"/>
      <c r="DG4" s="529"/>
      <c r="DH4" s="529"/>
      <c r="DI4" s="516" t="s">
        <v>386</v>
      </c>
      <c r="DJ4" s="517"/>
      <c r="DK4" s="517"/>
      <c r="DL4" s="517"/>
      <c r="DM4" s="517"/>
      <c r="DN4" s="517"/>
      <c r="DO4" s="517"/>
      <c r="DP4" s="517"/>
      <c r="DQ4" s="517"/>
      <c r="DR4" s="517"/>
      <c r="DS4" s="5" t="s">
        <v>243</v>
      </c>
      <c r="DX4" s="22"/>
      <c r="DY4" s="22"/>
      <c r="ED4" s="31"/>
      <c r="EE4" s="31"/>
    </row>
    <row r="5" spans="1:151" s="6" customFormat="1" ht="18" customHeight="1" x14ac:dyDescent="0.15">
      <c r="CO5" s="518" t="s">
        <v>387</v>
      </c>
      <c r="CP5" s="519"/>
      <c r="CQ5" s="519"/>
      <c r="CR5" s="519"/>
      <c r="CS5" s="519"/>
      <c r="CT5" s="519"/>
      <c r="CU5" s="519"/>
      <c r="CV5" s="519"/>
      <c r="CW5" s="519"/>
      <c r="CX5" s="519"/>
      <c r="CY5" s="519"/>
      <c r="CZ5" s="519"/>
      <c r="DA5" s="519"/>
      <c r="DB5" s="519"/>
      <c r="DC5" s="519"/>
      <c r="DD5" s="519"/>
      <c r="DE5" s="519"/>
      <c r="DF5" s="519"/>
      <c r="DG5" s="519"/>
      <c r="DH5" s="519"/>
      <c r="DI5" s="519"/>
      <c r="DJ5" s="519"/>
      <c r="DK5" s="519"/>
      <c r="DL5" s="519"/>
      <c r="DM5" s="519"/>
      <c r="DN5" s="519"/>
      <c r="DO5" s="519"/>
      <c r="DP5" s="519"/>
      <c r="DQ5" s="519"/>
      <c r="DR5" s="519"/>
      <c r="DS5" s="519"/>
      <c r="DT5" s="519"/>
      <c r="DU5" s="519"/>
      <c r="DV5" s="519"/>
      <c r="DW5" s="519"/>
      <c r="DX5" s="519"/>
      <c r="DY5" s="519"/>
      <c r="DZ5" s="519"/>
      <c r="EA5" s="519"/>
      <c r="EB5" s="519"/>
      <c r="EC5" s="519"/>
      <c r="ED5" s="519"/>
      <c r="EE5" s="519"/>
      <c r="EF5" s="519"/>
      <c r="EG5" s="519"/>
      <c r="EH5" s="519"/>
      <c r="EI5" s="519"/>
    </row>
    <row r="6" spans="1:151" s="4" customFormat="1" ht="30" customHeight="1" thickBot="1" x14ac:dyDescent="0.2">
      <c r="A6" s="465" t="s">
        <v>372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 x14ac:dyDescent="0.3">
      <c r="A7" s="4"/>
      <c r="B7" s="4"/>
      <c r="E7" s="438" t="s">
        <v>349</v>
      </c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39"/>
      <c r="AL7" s="439"/>
      <c r="AM7" s="439"/>
      <c r="AN7" s="439"/>
      <c r="AO7" s="439"/>
      <c r="AP7" s="439"/>
      <c r="AQ7" s="439"/>
      <c r="AR7" s="439"/>
      <c r="AS7" s="439"/>
      <c r="AT7" s="439"/>
      <c r="AU7" s="439"/>
      <c r="AV7" s="439"/>
      <c r="AW7" s="439"/>
      <c r="AX7" s="439"/>
      <c r="AY7" s="439"/>
      <c r="AZ7" s="439"/>
      <c r="BA7" s="439"/>
      <c r="BB7" s="439"/>
      <c r="BC7" s="439"/>
      <c r="BD7" s="439"/>
      <c r="BE7" s="439"/>
      <c r="BF7" s="439"/>
      <c r="BG7" s="439"/>
      <c r="BH7" s="439"/>
      <c r="BI7" s="439"/>
      <c r="BJ7" s="439"/>
      <c r="BK7" s="439"/>
      <c r="BL7" s="439"/>
      <c r="BM7" s="439"/>
      <c r="BN7" s="439"/>
      <c r="BO7" s="439"/>
      <c r="BP7" s="439"/>
      <c r="BQ7" s="439"/>
      <c r="BR7" s="439"/>
      <c r="BS7" s="439"/>
      <c r="BT7" s="439"/>
      <c r="BU7" s="439"/>
      <c r="BV7" s="439"/>
      <c r="BW7" s="439"/>
      <c r="BX7" s="439"/>
      <c r="BY7" s="439"/>
      <c r="BZ7" s="439"/>
      <c r="CA7" s="439"/>
      <c r="CB7" s="439"/>
      <c r="CC7" s="439"/>
      <c r="CD7" s="439"/>
      <c r="CE7" s="439"/>
      <c r="CF7" s="439"/>
      <c r="CG7" s="439"/>
      <c r="CH7" s="439"/>
      <c r="CI7" s="439"/>
      <c r="CJ7" s="439"/>
      <c r="CK7" s="439"/>
      <c r="CL7" s="439"/>
      <c r="CM7" s="439"/>
      <c r="CN7" s="439"/>
      <c r="CO7" s="439"/>
      <c r="CP7" s="439"/>
      <c r="CQ7" s="439"/>
      <c r="CR7" s="439"/>
      <c r="CS7" s="439"/>
      <c r="CT7" s="439"/>
      <c r="CU7" s="439"/>
      <c r="CV7" s="439"/>
      <c r="CW7" s="439"/>
      <c r="CX7" s="439"/>
      <c r="CY7" s="439"/>
      <c r="CZ7" s="439"/>
      <c r="DA7" s="439"/>
      <c r="DB7" s="439"/>
      <c r="DC7" s="439"/>
      <c r="DD7" s="439"/>
      <c r="DE7" s="439"/>
      <c r="DF7" s="439"/>
      <c r="DG7" s="439"/>
      <c r="DH7" s="439"/>
      <c r="DI7" s="439"/>
      <c r="DJ7" s="439"/>
      <c r="DK7" s="439"/>
      <c r="DL7" s="439"/>
      <c r="DM7" s="439"/>
      <c r="DN7" s="439"/>
      <c r="DO7" s="439"/>
      <c r="DP7" s="439"/>
      <c r="DQ7" s="439"/>
      <c r="DR7" s="439"/>
      <c r="DS7" s="439"/>
      <c r="DT7" s="439"/>
      <c r="DU7" s="439"/>
      <c r="DV7" s="439"/>
      <c r="DW7" s="439"/>
      <c r="DX7" s="439"/>
      <c r="DY7" s="439"/>
      <c r="DZ7" s="439"/>
      <c r="EA7" s="439"/>
      <c r="EB7" s="439"/>
      <c r="EC7" s="439"/>
      <c r="ED7" s="439"/>
      <c r="EE7" s="439"/>
      <c r="EF7" s="439"/>
      <c r="EG7" s="439"/>
      <c r="EH7" s="440"/>
    </row>
    <row r="8" spans="1:151" s="7" customFormat="1" ht="18" customHeight="1" x14ac:dyDescent="0.2">
      <c r="E8" s="441"/>
      <c r="F8" s="18"/>
      <c r="G8" s="18"/>
      <c r="H8" s="18"/>
      <c r="I8" s="18"/>
      <c r="J8" s="520">
        <v>44593</v>
      </c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21"/>
      <c r="V8" s="521"/>
      <c r="W8" s="521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1"/>
      <c r="AJ8" s="521"/>
      <c r="AK8" s="521"/>
      <c r="AL8" s="27" t="s">
        <v>249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22">
        <v>940409</v>
      </c>
      <c r="BJ8" s="523"/>
      <c r="BK8" s="523"/>
      <c r="BL8" s="523"/>
      <c r="BM8" s="523"/>
      <c r="BN8" s="523"/>
      <c r="BO8" s="523"/>
      <c r="BP8" s="523"/>
      <c r="BQ8" s="523"/>
      <c r="BR8" s="523"/>
      <c r="BS8" s="523"/>
      <c r="BT8" s="523"/>
      <c r="BU8" s="523"/>
      <c r="BV8" s="523"/>
      <c r="BW8" s="523"/>
      <c r="BX8" s="523"/>
      <c r="BY8" s="523"/>
      <c r="BZ8" s="523"/>
      <c r="CA8" s="523"/>
      <c r="CB8" s="523"/>
      <c r="CC8" s="523"/>
      <c r="CD8" s="523"/>
      <c r="CE8" s="523"/>
      <c r="CF8" s="523"/>
      <c r="CG8" s="524">
        <v>443866</v>
      </c>
      <c r="CH8" s="524"/>
      <c r="CI8" s="524"/>
      <c r="CJ8" s="524"/>
      <c r="CK8" s="524"/>
      <c r="CL8" s="524"/>
      <c r="CM8" s="524"/>
      <c r="CN8" s="524"/>
      <c r="CO8" s="524"/>
      <c r="CP8" s="524"/>
      <c r="CQ8" s="524"/>
      <c r="CR8" s="524"/>
      <c r="CS8" s="524"/>
      <c r="CT8" s="524"/>
      <c r="CU8" s="524"/>
      <c r="CV8" s="524"/>
      <c r="CW8" s="524"/>
      <c r="CX8" s="524"/>
      <c r="CY8" s="524"/>
      <c r="CZ8" s="524"/>
      <c r="DA8" s="524"/>
      <c r="DB8" s="524"/>
      <c r="DC8" s="524"/>
      <c r="DD8" s="525"/>
      <c r="DE8" s="526" t="s">
        <v>238</v>
      </c>
      <c r="DF8" s="526"/>
      <c r="DG8" s="527">
        <v>496543</v>
      </c>
      <c r="DH8" s="527"/>
      <c r="DI8" s="527"/>
      <c r="DJ8" s="527"/>
      <c r="DK8" s="527"/>
      <c r="DL8" s="527"/>
      <c r="DM8" s="527"/>
      <c r="DN8" s="527"/>
      <c r="DO8" s="527"/>
      <c r="DP8" s="527"/>
      <c r="DQ8" s="527"/>
      <c r="DR8" s="527"/>
      <c r="DS8" s="527"/>
      <c r="DT8" s="527"/>
      <c r="DU8" s="527"/>
      <c r="DV8" s="527"/>
      <c r="DW8" s="527"/>
      <c r="DX8" s="527"/>
      <c r="DY8" s="527"/>
      <c r="DZ8" s="527"/>
      <c r="EA8" s="527"/>
      <c r="EB8" s="527"/>
      <c r="EC8" s="527"/>
      <c r="ED8" s="527"/>
      <c r="EG8" s="18"/>
      <c r="EH8" s="442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 x14ac:dyDescent="0.2">
      <c r="E9" s="441"/>
      <c r="F9" s="18"/>
      <c r="G9" s="18"/>
      <c r="H9" s="18"/>
      <c r="I9" s="18"/>
      <c r="J9" s="18"/>
      <c r="K9" s="18"/>
      <c r="L9" s="18"/>
      <c r="M9" s="21"/>
      <c r="N9" s="18" t="s">
        <v>239</v>
      </c>
      <c r="O9" s="18"/>
      <c r="P9" s="18"/>
      <c r="Q9" s="18"/>
      <c r="R9" s="18"/>
      <c r="S9" s="18"/>
      <c r="T9" s="18"/>
      <c r="U9" s="18"/>
      <c r="V9" s="443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09">
        <v>1339</v>
      </c>
      <c r="AK9" s="510"/>
      <c r="AL9" s="510"/>
      <c r="AM9" s="510"/>
      <c r="AN9" s="510"/>
      <c r="AO9" s="510"/>
      <c r="AP9" s="510"/>
      <c r="AQ9" s="510"/>
      <c r="AR9" s="510"/>
      <c r="AS9" s="510"/>
      <c r="AT9" s="510"/>
      <c r="AU9" s="510"/>
      <c r="AV9" s="510"/>
      <c r="AW9" s="511">
        <v>0.14000000000000001</v>
      </c>
      <c r="AX9" s="510"/>
      <c r="AY9" s="510"/>
      <c r="AZ9" s="510"/>
      <c r="BA9" s="510"/>
      <c r="BB9" s="510"/>
      <c r="BC9" s="510"/>
      <c r="BD9" s="510"/>
      <c r="BE9" s="510"/>
      <c r="BF9" s="510"/>
      <c r="BG9" s="510"/>
      <c r="BH9" s="510"/>
      <c r="BI9" s="510"/>
      <c r="BJ9" s="510"/>
      <c r="BK9" s="510"/>
      <c r="BL9" s="18" t="s">
        <v>398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37"/>
      <c r="CB9" s="437"/>
      <c r="CC9" s="437"/>
      <c r="CD9" s="437"/>
      <c r="CE9" s="437"/>
      <c r="CF9" s="437"/>
      <c r="CG9" s="437"/>
      <c r="CH9" s="437"/>
      <c r="CI9" s="437"/>
      <c r="CJ9" s="437"/>
      <c r="CK9" s="437"/>
      <c r="CL9" s="18"/>
      <c r="CM9" s="18"/>
      <c r="CN9" s="18"/>
      <c r="CO9" s="18"/>
      <c r="CP9" s="18"/>
      <c r="CQ9" s="18"/>
      <c r="CR9" s="18"/>
      <c r="CS9" s="18"/>
      <c r="CT9" s="443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37"/>
      <c r="EA9" s="437"/>
      <c r="EB9" s="437"/>
      <c r="EC9" s="437"/>
      <c r="ED9" s="437"/>
      <c r="EE9" s="437"/>
      <c r="EF9" s="437"/>
      <c r="EG9" s="437"/>
      <c r="EH9" s="442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 x14ac:dyDescent="0.15">
      <c r="E10" s="445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512">
        <v>44562</v>
      </c>
      <c r="R10" s="512"/>
      <c r="S10" s="512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  <c r="AJ10" s="512"/>
      <c r="AK10" s="512"/>
      <c r="AL10" s="512"/>
      <c r="AM10" s="512"/>
      <c r="AN10" s="512"/>
      <c r="AO10" s="512"/>
      <c r="AP10" s="512"/>
      <c r="AQ10" s="512"/>
      <c r="AR10" s="513" t="s">
        <v>244</v>
      </c>
      <c r="AS10" s="513"/>
      <c r="AT10" s="513"/>
      <c r="AU10" s="513"/>
      <c r="AV10" s="513"/>
      <c r="AW10" s="513"/>
      <c r="AX10" s="514">
        <v>44592</v>
      </c>
      <c r="AY10" s="514"/>
      <c r="AZ10" s="514"/>
      <c r="BA10" s="514"/>
      <c r="BB10" s="514"/>
      <c r="BC10" s="514"/>
      <c r="BD10" s="514"/>
      <c r="BE10" s="514"/>
      <c r="BF10" s="514"/>
      <c r="BG10" s="514"/>
      <c r="BH10" s="514"/>
      <c r="BI10" s="514"/>
      <c r="BJ10" s="514"/>
      <c r="BK10" s="514"/>
      <c r="BL10" s="514"/>
      <c r="BM10" s="514"/>
      <c r="BN10" s="514"/>
      <c r="BO10" s="514"/>
      <c r="BP10" s="514"/>
      <c r="BQ10" s="514"/>
      <c r="BR10" s="514"/>
      <c r="BS10" s="514"/>
      <c r="BT10" s="514"/>
      <c r="BU10" s="514"/>
      <c r="BV10" s="514"/>
      <c r="BW10" s="514"/>
      <c r="BX10" s="514"/>
      <c r="BY10" s="437" t="s">
        <v>344</v>
      </c>
      <c r="BZ10" s="437"/>
      <c r="CA10" s="437"/>
      <c r="CB10" s="437"/>
      <c r="CC10" s="437"/>
      <c r="CD10" s="437"/>
      <c r="CE10" s="437"/>
      <c r="CF10" s="437"/>
      <c r="CG10" s="437"/>
      <c r="CH10" s="437"/>
      <c r="CI10" s="437"/>
      <c r="CJ10" s="437"/>
      <c r="CK10" s="437"/>
      <c r="CL10" s="437"/>
      <c r="CM10" s="437"/>
      <c r="CN10" s="437"/>
      <c r="CO10" s="437"/>
      <c r="CP10" s="437"/>
      <c r="CQ10" s="437"/>
      <c r="CR10" s="437"/>
      <c r="CS10" s="446"/>
      <c r="CT10" s="446"/>
      <c r="CU10" s="446"/>
      <c r="CV10" s="446"/>
      <c r="CW10" s="446"/>
      <c r="CX10" s="446"/>
      <c r="CY10" s="446"/>
      <c r="CZ10" s="446"/>
      <c r="DA10" s="437"/>
      <c r="DB10" s="437"/>
      <c r="DC10" s="437"/>
      <c r="DD10" s="437"/>
      <c r="DE10" s="437"/>
      <c r="DF10" s="437"/>
      <c r="DG10" s="437"/>
      <c r="DH10" s="437"/>
      <c r="DI10" s="437"/>
      <c r="DJ10" s="437"/>
      <c r="DK10" s="437"/>
      <c r="DL10" s="437"/>
      <c r="DM10" s="437"/>
      <c r="DN10" s="437"/>
      <c r="DO10" s="437"/>
      <c r="DP10" s="437"/>
      <c r="DQ10" s="437"/>
      <c r="DR10" s="437"/>
      <c r="DS10" s="437"/>
      <c r="DT10" s="437"/>
      <c r="DU10" s="437"/>
      <c r="DV10" s="437"/>
      <c r="DW10" s="437"/>
      <c r="DX10" s="437"/>
      <c r="DY10" s="437"/>
      <c r="DZ10" s="437"/>
      <c r="EA10" s="437"/>
      <c r="EB10" s="437"/>
      <c r="EC10" s="437"/>
      <c r="ED10" s="437"/>
      <c r="EE10" s="437"/>
      <c r="EF10" s="437"/>
      <c r="EG10" s="437"/>
      <c r="EH10" s="444"/>
    </row>
    <row r="11" spans="1:151" s="3" customFormat="1" ht="18" customHeight="1" x14ac:dyDescent="0.15">
      <c r="E11" s="447"/>
      <c r="F11" s="448"/>
      <c r="G11" s="448"/>
      <c r="H11" s="448"/>
      <c r="R11" s="437"/>
      <c r="S11" s="468" t="s">
        <v>256</v>
      </c>
      <c r="T11" s="469"/>
      <c r="U11" s="469"/>
      <c r="V11" s="469"/>
      <c r="W11" s="469"/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69"/>
      <c r="AJ11" s="470"/>
      <c r="AK11" s="492" t="s">
        <v>108</v>
      </c>
      <c r="AL11" s="493"/>
      <c r="AM11" s="493"/>
      <c r="AN11" s="493"/>
      <c r="AO11" s="493"/>
      <c r="AP11" s="493"/>
      <c r="AQ11" s="493"/>
      <c r="AR11" s="493"/>
      <c r="AS11" s="493"/>
      <c r="AT11" s="493"/>
      <c r="AU11" s="493"/>
      <c r="AV11" s="493"/>
      <c r="AW11" s="493"/>
      <c r="AX11" s="493"/>
      <c r="AY11" s="493"/>
      <c r="AZ11" s="493"/>
      <c r="BA11" s="493"/>
      <c r="BB11" s="493"/>
      <c r="BC11" s="493"/>
      <c r="BD11" s="493"/>
      <c r="BE11" s="493"/>
      <c r="BF11" s="493"/>
      <c r="BG11" s="493"/>
      <c r="BH11" s="493"/>
      <c r="BI11" s="493"/>
      <c r="BJ11" s="493"/>
      <c r="BK11" s="493"/>
      <c r="BL11" s="493"/>
      <c r="BM11" s="493"/>
      <c r="BN11" s="493"/>
      <c r="BO11" s="493"/>
      <c r="BP11" s="493"/>
      <c r="BQ11" s="493"/>
      <c r="BR11" s="493"/>
      <c r="BS11" s="493"/>
      <c r="BT11" s="493"/>
      <c r="BU11" s="493"/>
      <c r="BV11" s="493"/>
      <c r="BW11" s="493"/>
      <c r="BX11" s="493"/>
      <c r="BY11" s="493"/>
      <c r="BZ11" s="493"/>
      <c r="CA11" s="493"/>
      <c r="CB11" s="493"/>
      <c r="CC11" s="493"/>
      <c r="CD11" s="493"/>
      <c r="CE11" s="493"/>
      <c r="CF11" s="494"/>
      <c r="CG11" s="495" t="s">
        <v>237</v>
      </c>
      <c r="CH11" s="496"/>
      <c r="CI11" s="496"/>
      <c r="CJ11" s="496"/>
      <c r="CK11" s="496"/>
      <c r="CL11" s="496"/>
      <c r="CM11" s="496"/>
      <c r="CN11" s="496"/>
      <c r="CO11" s="496"/>
      <c r="CP11" s="496"/>
      <c r="CQ11" s="496"/>
      <c r="CR11" s="496"/>
      <c r="CS11" s="496"/>
      <c r="CT11" s="496"/>
      <c r="CU11" s="496"/>
      <c r="CV11" s="496"/>
      <c r="CW11" s="496"/>
      <c r="CX11" s="496"/>
      <c r="CY11" s="496"/>
      <c r="CZ11" s="496"/>
      <c r="DA11" s="496"/>
      <c r="DB11" s="496"/>
      <c r="DC11" s="496"/>
      <c r="DD11" s="496"/>
      <c r="DE11" s="496"/>
      <c r="DF11" s="496"/>
      <c r="DG11" s="496"/>
      <c r="DH11" s="496"/>
      <c r="DI11" s="496"/>
      <c r="DJ11" s="496"/>
      <c r="DK11" s="496"/>
      <c r="DL11" s="496"/>
      <c r="DM11" s="496"/>
      <c r="DN11" s="496"/>
      <c r="DO11" s="496"/>
      <c r="DP11" s="496"/>
      <c r="DQ11" s="496"/>
      <c r="DR11" s="496"/>
      <c r="DS11" s="496"/>
      <c r="DT11" s="496"/>
      <c r="DU11" s="496"/>
      <c r="DV11" s="496"/>
      <c r="DW11" s="496"/>
      <c r="DX11" s="496"/>
      <c r="DY11" s="496"/>
      <c r="DZ11" s="496"/>
      <c r="EA11" s="496"/>
      <c r="EB11" s="497"/>
      <c r="EC11" s="436"/>
      <c r="ED11" s="436"/>
      <c r="EE11" s="436"/>
      <c r="EF11" s="436"/>
      <c r="EG11" s="436"/>
      <c r="EH11" s="449"/>
      <c r="EJ11" s="4"/>
    </row>
    <row r="12" spans="1:151" s="4" customFormat="1" ht="27" customHeight="1" x14ac:dyDescent="0.15">
      <c r="E12" s="445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71"/>
      <c r="T12" s="472"/>
      <c r="U12" s="472"/>
      <c r="V12" s="472"/>
      <c r="W12" s="472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  <c r="AI12" s="472"/>
      <c r="AJ12" s="473"/>
      <c r="AK12" s="498" t="s">
        <v>233</v>
      </c>
      <c r="AL12" s="499"/>
      <c r="AM12" s="499"/>
      <c r="AN12" s="499"/>
      <c r="AO12" s="499"/>
      <c r="AP12" s="499"/>
      <c r="AQ12" s="499"/>
      <c r="AR12" s="499"/>
      <c r="AS12" s="499"/>
      <c r="AT12" s="499"/>
      <c r="AU12" s="499"/>
      <c r="AV12" s="499"/>
      <c r="AW12" s="499"/>
      <c r="AX12" s="499"/>
      <c r="AY12" s="500"/>
      <c r="AZ12" s="501" t="s">
        <v>232</v>
      </c>
      <c r="BA12" s="502"/>
      <c r="BB12" s="502"/>
      <c r="BC12" s="502"/>
      <c r="BD12" s="502"/>
      <c r="BE12" s="502"/>
      <c r="BF12" s="502"/>
      <c r="BG12" s="502"/>
      <c r="BH12" s="502"/>
      <c r="BI12" s="502"/>
      <c r="BJ12" s="502"/>
      <c r="BK12" s="502"/>
      <c r="BL12" s="502"/>
      <c r="BM12" s="502"/>
      <c r="BN12" s="503"/>
      <c r="BO12" s="504" t="s">
        <v>41</v>
      </c>
      <c r="BP12" s="505"/>
      <c r="BQ12" s="505"/>
      <c r="BR12" s="505"/>
      <c r="BS12" s="505"/>
      <c r="BT12" s="505"/>
      <c r="BU12" s="505"/>
      <c r="BV12" s="505"/>
      <c r="BW12" s="505"/>
      <c r="BX12" s="505"/>
      <c r="BY12" s="505"/>
      <c r="BZ12" s="505"/>
      <c r="CA12" s="505"/>
      <c r="CB12" s="505"/>
      <c r="CC12" s="505"/>
      <c r="CD12" s="505"/>
      <c r="CE12" s="505"/>
      <c r="CF12" s="506"/>
      <c r="CG12" s="507" t="s">
        <v>255</v>
      </c>
      <c r="CH12" s="505"/>
      <c r="CI12" s="505"/>
      <c r="CJ12" s="505"/>
      <c r="CK12" s="505"/>
      <c r="CL12" s="505"/>
      <c r="CM12" s="505"/>
      <c r="CN12" s="505"/>
      <c r="CO12" s="505"/>
      <c r="CP12" s="505"/>
      <c r="CQ12" s="505"/>
      <c r="CR12" s="505"/>
      <c r="CS12" s="505"/>
      <c r="CT12" s="505"/>
      <c r="CU12" s="505"/>
      <c r="CV12" s="508" t="s">
        <v>99</v>
      </c>
      <c r="CW12" s="505"/>
      <c r="CX12" s="505"/>
      <c r="CY12" s="505"/>
      <c r="CZ12" s="505"/>
      <c r="DA12" s="505"/>
      <c r="DB12" s="505"/>
      <c r="DC12" s="505"/>
      <c r="DD12" s="505"/>
      <c r="DE12" s="505"/>
      <c r="DF12" s="505"/>
      <c r="DG12" s="505"/>
      <c r="DH12" s="505"/>
      <c r="DI12" s="505"/>
      <c r="DJ12" s="505"/>
      <c r="DK12" s="504" t="s">
        <v>234</v>
      </c>
      <c r="DL12" s="505"/>
      <c r="DM12" s="505"/>
      <c r="DN12" s="505"/>
      <c r="DO12" s="505"/>
      <c r="DP12" s="505"/>
      <c r="DQ12" s="505"/>
      <c r="DR12" s="505"/>
      <c r="DS12" s="505"/>
      <c r="DT12" s="505"/>
      <c r="DU12" s="505"/>
      <c r="DV12" s="505"/>
      <c r="DW12" s="505"/>
      <c r="DX12" s="505"/>
      <c r="DY12" s="505"/>
      <c r="DZ12" s="505"/>
      <c r="EA12" s="505"/>
      <c r="EB12" s="506"/>
      <c r="EC12" s="436"/>
      <c r="ED12" s="436"/>
      <c r="EE12" s="436"/>
      <c r="EF12" s="436"/>
      <c r="EG12" s="436"/>
      <c r="EH12" s="449"/>
      <c r="EJ12" s="32"/>
    </row>
    <row r="13" spans="1:151" s="4" customFormat="1" ht="21" customHeight="1" x14ac:dyDescent="0.15">
      <c r="E13" s="445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82">
        <v>-1339</v>
      </c>
      <c r="T13" s="485"/>
      <c r="U13" s="485"/>
      <c r="V13" s="485"/>
      <c r="W13" s="485"/>
      <c r="X13" s="485"/>
      <c r="Y13" s="485"/>
      <c r="Z13" s="485"/>
      <c r="AA13" s="485"/>
      <c r="AB13" s="485"/>
      <c r="AC13" s="485"/>
      <c r="AD13" s="485"/>
      <c r="AE13" s="485"/>
      <c r="AF13" s="485"/>
      <c r="AG13" s="485"/>
      <c r="AH13" s="485"/>
      <c r="AI13" s="485"/>
      <c r="AJ13" s="515"/>
      <c r="AK13" s="482">
        <v>359</v>
      </c>
      <c r="AL13" s="485"/>
      <c r="AM13" s="485"/>
      <c r="AN13" s="485"/>
      <c r="AO13" s="485"/>
      <c r="AP13" s="485"/>
      <c r="AQ13" s="485"/>
      <c r="AR13" s="485"/>
      <c r="AS13" s="485"/>
      <c r="AT13" s="485"/>
      <c r="AU13" s="485"/>
      <c r="AV13" s="485"/>
      <c r="AW13" s="485"/>
      <c r="AX13" s="485"/>
      <c r="AY13" s="486"/>
      <c r="AZ13" s="487">
        <v>1586</v>
      </c>
      <c r="BA13" s="488"/>
      <c r="BB13" s="488"/>
      <c r="BC13" s="488"/>
      <c r="BD13" s="488"/>
      <c r="BE13" s="488"/>
      <c r="BF13" s="488"/>
      <c r="BG13" s="488"/>
      <c r="BH13" s="488"/>
      <c r="BI13" s="488"/>
      <c r="BJ13" s="488"/>
      <c r="BK13" s="488"/>
      <c r="BL13" s="488"/>
      <c r="BM13" s="488"/>
      <c r="BN13" s="489"/>
      <c r="BO13" s="487">
        <v>-1227</v>
      </c>
      <c r="BP13" s="488"/>
      <c r="BQ13" s="488"/>
      <c r="BR13" s="488"/>
      <c r="BS13" s="488"/>
      <c r="BT13" s="488"/>
      <c r="BU13" s="488"/>
      <c r="BV13" s="488"/>
      <c r="BW13" s="488"/>
      <c r="BX13" s="488"/>
      <c r="BY13" s="488"/>
      <c r="BZ13" s="488"/>
      <c r="CA13" s="488"/>
      <c r="CB13" s="488"/>
      <c r="CC13" s="488"/>
      <c r="CD13" s="488"/>
      <c r="CE13" s="488"/>
      <c r="CF13" s="490"/>
      <c r="CG13" s="491">
        <v>558</v>
      </c>
      <c r="CH13" s="475"/>
      <c r="CI13" s="475"/>
      <c r="CJ13" s="475"/>
      <c r="CK13" s="475"/>
      <c r="CL13" s="475"/>
      <c r="CM13" s="475"/>
      <c r="CN13" s="475"/>
      <c r="CO13" s="475"/>
      <c r="CP13" s="475"/>
      <c r="CQ13" s="475"/>
      <c r="CR13" s="475"/>
      <c r="CS13" s="475"/>
      <c r="CT13" s="475"/>
      <c r="CU13" s="475"/>
      <c r="CV13" s="474">
        <v>670</v>
      </c>
      <c r="CW13" s="475"/>
      <c r="CX13" s="475"/>
      <c r="CY13" s="475"/>
      <c r="CZ13" s="475"/>
      <c r="DA13" s="475"/>
      <c r="DB13" s="475"/>
      <c r="DC13" s="475"/>
      <c r="DD13" s="475"/>
      <c r="DE13" s="475"/>
      <c r="DF13" s="475"/>
      <c r="DG13" s="475"/>
      <c r="DH13" s="475"/>
      <c r="DI13" s="475"/>
      <c r="DJ13" s="475"/>
      <c r="DK13" s="474">
        <v>-112</v>
      </c>
      <c r="DL13" s="475"/>
      <c r="DM13" s="475"/>
      <c r="DN13" s="475"/>
      <c r="DO13" s="475"/>
      <c r="DP13" s="475"/>
      <c r="DQ13" s="475"/>
      <c r="DR13" s="475"/>
      <c r="DS13" s="475"/>
      <c r="DT13" s="475"/>
      <c r="DU13" s="475"/>
      <c r="DV13" s="475"/>
      <c r="DW13" s="475"/>
      <c r="DX13" s="475"/>
      <c r="DY13" s="475"/>
      <c r="DZ13" s="475"/>
      <c r="EA13" s="475"/>
      <c r="EB13" s="476"/>
      <c r="EC13" s="450"/>
      <c r="ED13" s="450"/>
      <c r="EE13" s="450"/>
      <c r="EF13" s="450"/>
      <c r="EG13" s="450"/>
      <c r="EH13" s="451"/>
      <c r="EJ13" s="23"/>
    </row>
    <row r="14" spans="1:151" s="4" customFormat="1" ht="7.5" customHeight="1" x14ac:dyDescent="0.15">
      <c r="E14" s="447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48"/>
      <c r="AK14" s="448"/>
      <c r="AL14" s="448"/>
      <c r="AM14" s="448"/>
      <c r="AN14" s="448"/>
      <c r="AO14" s="448"/>
      <c r="AP14" s="448"/>
      <c r="AQ14" s="448"/>
      <c r="AR14" s="448"/>
      <c r="AS14" s="448"/>
      <c r="AT14" s="448"/>
      <c r="AU14" s="448"/>
      <c r="AV14" s="448"/>
      <c r="AW14" s="448"/>
      <c r="AX14" s="448"/>
      <c r="AY14" s="448"/>
      <c r="AZ14" s="448"/>
      <c r="BA14" s="448"/>
      <c r="BB14" s="448"/>
      <c r="BC14" s="448"/>
      <c r="BD14" s="448"/>
      <c r="BE14" s="448"/>
      <c r="BF14" s="448"/>
      <c r="BG14" s="448"/>
      <c r="BH14" s="448"/>
      <c r="BI14" s="448"/>
      <c r="BJ14" s="448"/>
      <c r="BK14" s="448"/>
      <c r="BL14" s="448"/>
      <c r="BM14" s="448"/>
      <c r="BN14" s="448"/>
      <c r="BO14" s="448"/>
      <c r="BP14" s="448"/>
      <c r="BQ14" s="448"/>
      <c r="BR14" s="448"/>
      <c r="BS14" s="448"/>
      <c r="BT14" s="448"/>
      <c r="BU14" s="448"/>
      <c r="BV14" s="448"/>
      <c r="BW14" s="448"/>
      <c r="BX14" s="448"/>
      <c r="BY14" s="448"/>
      <c r="BZ14" s="448"/>
      <c r="CA14" s="448"/>
      <c r="CB14" s="448"/>
      <c r="CC14" s="448"/>
      <c r="CD14" s="448"/>
      <c r="CE14" s="448"/>
      <c r="CF14" s="448"/>
      <c r="CG14" s="448"/>
      <c r="CH14" s="448"/>
      <c r="CI14" s="448"/>
      <c r="CJ14" s="448"/>
      <c r="CK14" s="448"/>
      <c r="CL14" s="448"/>
      <c r="CM14" s="448"/>
      <c r="CN14" s="448"/>
      <c r="CO14" s="448"/>
      <c r="CP14" s="448"/>
      <c r="CQ14" s="448"/>
      <c r="CR14" s="448"/>
      <c r="CS14" s="448"/>
      <c r="CT14" s="448"/>
      <c r="CU14" s="448"/>
      <c r="CV14" s="448"/>
      <c r="CW14" s="448"/>
      <c r="CX14" s="448"/>
      <c r="CY14" s="448"/>
      <c r="CZ14" s="448"/>
      <c r="DA14" s="448"/>
      <c r="DB14" s="448"/>
      <c r="DC14" s="448"/>
      <c r="DD14" s="448"/>
      <c r="DE14" s="448"/>
      <c r="DF14" s="448"/>
      <c r="DG14" s="448"/>
      <c r="DH14" s="448"/>
      <c r="DI14" s="448"/>
      <c r="DJ14" s="448"/>
      <c r="DK14" s="448"/>
      <c r="DL14" s="448"/>
      <c r="DM14" s="448"/>
      <c r="DN14" s="448"/>
      <c r="DO14" s="448"/>
      <c r="DP14" s="448"/>
      <c r="DQ14" s="448"/>
      <c r="DR14" s="448"/>
      <c r="DS14" s="448"/>
      <c r="DT14" s="448"/>
      <c r="DU14" s="448"/>
      <c r="DV14" s="448"/>
      <c r="DW14" s="448"/>
      <c r="DX14" s="448"/>
      <c r="DY14" s="448"/>
      <c r="DZ14" s="448"/>
      <c r="EA14" s="448"/>
      <c r="EB14" s="448"/>
      <c r="EC14" s="448"/>
      <c r="ED14" s="448"/>
      <c r="EE14" s="448"/>
      <c r="EF14" s="448"/>
      <c r="EG14" s="448"/>
      <c r="EH14" s="45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 x14ac:dyDescent="0.2">
      <c r="E15" s="441"/>
      <c r="F15" s="18"/>
      <c r="G15" s="18"/>
      <c r="H15" s="18"/>
      <c r="I15" s="18"/>
      <c r="J15" s="18"/>
      <c r="K15" s="18"/>
      <c r="L15" s="18"/>
      <c r="M15" s="18"/>
      <c r="N15" s="18" t="s">
        <v>241</v>
      </c>
      <c r="O15" s="18"/>
      <c r="P15" s="18"/>
      <c r="Q15" s="18"/>
      <c r="R15" s="18"/>
      <c r="S15" s="18"/>
      <c r="T15" s="18"/>
      <c r="U15" s="18"/>
      <c r="V15" s="443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09">
        <v>14749</v>
      </c>
      <c r="AR15" s="510"/>
      <c r="AS15" s="510"/>
      <c r="AT15" s="510"/>
      <c r="AU15" s="510"/>
      <c r="AV15" s="510"/>
      <c r="AW15" s="510"/>
      <c r="AX15" s="510"/>
      <c r="AY15" s="510"/>
      <c r="AZ15" s="510"/>
      <c r="BA15" s="510"/>
      <c r="BB15" s="510"/>
      <c r="BC15" s="510"/>
      <c r="BD15" s="510"/>
      <c r="BE15" s="510"/>
      <c r="BF15" s="511">
        <v>1.54</v>
      </c>
      <c r="BG15" s="510"/>
      <c r="BH15" s="510"/>
      <c r="BI15" s="510"/>
      <c r="BJ15" s="510"/>
      <c r="BK15" s="510"/>
      <c r="BL15" s="510"/>
      <c r="BM15" s="510"/>
      <c r="BN15" s="510"/>
      <c r="BO15" s="510"/>
      <c r="BP15" s="510"/>
      <c r="BQ15" s="510"/>
      <c r="BR15" s="510"/>
      <c r="BS15" s="510"/>
      <c r="BT15" s="510"/>
      <c r="BU15" s="18" t="s">
        <v>398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42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 x14ac:dyDescent="0.15">
      <c r="E16" s="453"/>
      <c r="Q16" s="512">
        <v>44228</v>
      </c>
      <c r="R16" s="512"/>
      <c r="S16" s="512"/>
      <c r="T16" s="512"/>
      <c r="U16" s="512"/>
      <c r="V16" s="512"/>
      <c r="W16" s="512"/>
      <c r="X16" s="512"/>
      <c r="Y16" s="512"/>
      <c r="Z16" s="512"/>
      <c r="AA16" s="512"/>
      <c r="AB16" s="512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512"/>
      <c r="AP16" s="512"/>
      <c r="AQ16" s="512"/>
      <c r="AR16" s="513" t="s">
        <v>244</v>
      </c>
      <c r="AS16" s="513"/>
      <c r="AT16" s="513"/>
      <c r="AU16" s="513"/>
      <c r="AV16" s="513"/>
      <c r="AW16" s="513"/>
      <c r="AX16" s="514">
        <v>44592</v>
      </c>
      <c r="AY16" s="514"/>
      <c r="AZ16" s="514"/>
      <c r="BA16" s="514"/>
      <c r="BB16" s="514"/>
      <c r="BC16" s="514"/>
      <c r="BD16" s="514"/>
      <c r="BE16" s="514"/>
      <c r="BF16" s="514"/>
      <c r="BG16" s="514"/>
      <c r="BH16" s="514"/>
      <c r="BI16" s="514"/>
      <c r="BJ16" s="514"/>
      <c r="BK16" s="514"/>
      <c r="BL16" s="514"/>
      <c r="BM16" s="514"/>
      <c r="BN16" s="514"/>
      <c r="BO16" s="514"/>
      <c r="BP16" s="514"/>
      <c r="BQ16" s="514"/>
      <c r="BR16" s="514"/>
      <c r="BS16" s="514"/>
      <c r="BT16" s="514"/>
      <c r="BU16" s="514"/>
      <c r="BV16" s="514"/>
      <c r="BW16" s="514"/>
      <c r="BX16" s="514"/>
      <c r="BY16" s="437" t="s">
        <v>345</v>
      </c>
      <c r="BZ16" s="437"/>
      <c r="CA16" s="437"/>
      <c r="CB16" s="437"/>
      <c r="CC16" s="437"/>
      <c r="CD16" s="437"/>
      <c r="CE16" s="437"/>
      <c r="CF16" s="437"/>
      <c r="CG16" s="437"/>
      <c r="CH16" s="437"/>
      <c r="CI16" s="437"/>
      <c r="CJ16" s="437"/>
      <c r="CK16" s="437"/>
      <c r="CL16" s="437"/>
      <c r="CM16" s="437"/>
      <c r="CN16" s="437"/>
      <c r="CO16" s="437"/>
      <c r="CP16" s="437"/>
      <c r="CQ16" s="437"/>
      <c r="CR16" s="437"/>
      <c r="CS16" s="446"/>
      <c r="CT16" s="446"/>
      <c r="CU16" s="446"/>
      <c r="CV16" s="446"/>
      <c r="CW16" s="446"/>
      <c r="CX16" s="446"/>
      <c r="CY16" s="446"/>
      <c r="CZ16" s="446"/>
      <c r="DA16" s="437"/>
      <c r="DB16" s="437"/>
      <c r="DC16" s="437"/>
      <c r="DD16" s="437"/>
      <c r="DE16" s="437"/>
      <c r="DF16" s="437"/>
      <c r="DG16" s="437"/>
      <c r="DH16" s="437"/>
      <c r="DI16" s="437"/>
      <c r="DJ16" s="437"/>
      <c r="DK16" s="437"/>
      <c r="DL16" s="437"/>
      <c r="DM16" s="437"/>
      <c r="DN16" s="437"/>
      <c r="DO16" s="437"/>
      <c r="DP16" s="437"/>
      <c r="DQ16" s="437"/>
      <c r="DR16" s="437"/>
      <c r="DS16" s="437"/>
      <c r="DT16" s="437"/>
      <c r="DU16" s="437"/>
      <c r="DV16" s="437"/>
      <c r="DW16" s="437"/>
      <c r="DX16" s="437"/>
      <c r="DY16" s="437"/>
      <c r="DZ16" s="437"/>
      <c r="EA16" s="437"/>
      <c r="EB16" s="437"/>
      <c r="EC16" s="437"/>
      <c r="ED16" s="437"/>
      <c r="EE16" s="437"/>
      <c r="EF16" s="437"/>
      <c r="EG16" s="437"/>
      <c r="EH16" s="444"/>
      <c r="EI16" s="4"/>
    </row>
    <row r="17" spans="1:151" s="7" customFormat="1" ht="18" customHeight="1" x14ac:dyDescent="0.15">
      <c r="E17" s="453"/>
      <c r="Q17" s="3"/>
      <c r="S17" s="468" t="s">
        <v>256</v>
      </c>
      <c r="T17" s="469"/>
      <c r="U17" s="469"/>
      <c r="V17" s="469"/>
      <c r="W17" s="469"/>
      <c r="X17" s="469"/>
      <c r="Y17" s="469"/>
      <c r="Z17" s="469"/>
      <c r="AA17" s="469"/>
      <c r="AB17" s="469"/>
      <c r="AC17" s="469"/>
      <c r="AD17" s="469"/>
      <c r="AE17" s="469"/>
      <c r="AF17" s="469"/>
      <c r="AG17" s="469"/>
      <c r="AH17" s="469"/>
      <c r="AI17" s="469"/>
      <c r="AJ17" s="470"/>
      <c r="AK17" s="492" t="s">
        <v>108</v>
      </c>
      <c r="AL17" s="493"/>
      <c r="AM17" s="493"/>
      <c r="AN17" s="493"/>
      <c r="AO17" s="493"/>
      <c r="AP17" s="493"/>
      <c r="AQ17" s="493"/>
      <c r="AR17" s="493"/>
      <c r="AS17" s="493"/>
      <c r="AT17" s="493"/>
      <c r="AU17" s="493"/>
      <c r="AV17" s="493"/>
      <c r="AW17" s="493"/>
      <c r="AX17" s="493"/>
      <c r="AY17" s="493"/>
      <c r="AZ17" s="493"/>
      <c r="BA17" s="493"/>
      <c r="BB17" s="493"/>
      <c r="BC17" s="493"/>
      <c r="BD17" s="493"/>
      <c r="BE17" s="493"/>
      <c r="BF17" s="493"/>
      <c r="BG17" s="493"/>
      <c r="BH17" s="493"/>
      <c r="BI17" s="493"/>
      <c r="BJ17" s="493"/>
      <c r="BK17" s="493"/>
      <c r="BL17" s="493"/>
      <c r="BM17" s="493"/>
      <c r="BN17" s="493"/>
      <c r="BO17" s="493"/>
      <c r="BP17" s="493"/>
      <c r="BQ17" s="493"/>
      <c r="BR17" s="493"/>
      <c r="BS17" s="493"/>
      <c r="BT17" s="493"/>
      <c r="BU17" s="493"/>
      <c r="BV17" s="493"/>
      <c r="BW17" s="493"/>
      <c r="BX17" s="493"/>
      <c r="BY17" s="493"/>
      <c r="BZ17" s="493"/>
      <c r="CA17" s="493"/>
      <c r="CB17" s="493"/>
      <c r="CC17" s="493"/>
      <c r="CD17" s="493"/>
      <c r="CE17" s="493"/>
      <c r="CF17" s="494"/>
      <c r="CG17" s="495" t="s">
        <v>237</v>
      </c>
      <c r="CH17" s="496"/>
      <c r="CI17" s="496"/>
      <c r="CJ17" s="496"/>
      <c r="CK17" s="496"/>
      <c r="CL17" s="496"/>
      <c r="CM17" s="496"/>
      <c r="CN17" s="496"/>
      <c r="CO17" s="496"/>
      <c r="CP17" s="496"/>
      <c r="CQ17" s="496"/>
      <c r="CR17" s="496"/>
      <c r="CS17" s="496"/>
      <c r="CT17" s="496"/>
      <c r="CU17" s="496"/>
      <c r="CV17" s="496"/>
      <c r="CW17" s="496"/>
      <c r="CX17" s="496"/>
      <c r="CY17" s="496"/>
      <c r="CZ17" s="496"/>
      <c r="DA17" s="496"/>
      <c r="DB17" s="496"/>
      <c r="DC17" s="496"/>
      <c r="DD17" s="496"/>
      <c r="DE17" s="496"/>
      <c r="DF17" s="496"/>
      <c r="DG17" s="496"/>
      <c r="DH17" s="496"/>
      <c r="DI17" s="496"/>
      <c r="DJ17" s="496"/>
      <c r="DK17" s="496"/>
      <c r="DL17" s="496"/>
      <c r="DM17" s="496"/>
      <c r="DN17" s="496"/>
      <c r="DO17" s="496"/>
      <c r="DP17" s="496"/>
      <c r="DQ17" s="496"/>
      <c r="DR17" s="496"/>
      <c r="DS17" s="496"/>
      <c r="DT17" s="496"/>
      <c r="DU17" s="496"/>
      <c r="DV17" s="496"/>
      <c r="DW17" s="496"/>
      <c r="DX17" s="496"/>
      <c r="DY17" s="496"/>
      <c r="DZ17" s="496"/>
      <c r="EA17" s="496"/>
      <c r="EB17" s="497"/>
      <c r="EH17" s="454"/>
    </row>
    <row r="18" spans="1:151" s="7" customFormat="1" ht="27" customHeight="1" x14ac:dyDescent="0.15">
      <c r="E18" s="453"/>
      <c r="Q18" s="437"/>
      <c r="S18" s="471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3"/>
      <c r="AK18" s="498" t="s">
        <v>233</v>
      </c>
      <c r="AL18" s="499"/>
      <c r="AM18" s="499"/>
      <c r="AN18" s="499"/>
      <c r="AO18" s="499"/>
      <c r="AP18" s="499"/>
      <c r="AQ18" s="499"/>
      <c r="AR18" s="499"/>
      <c r="AS18" s="499"/>
      <c r="AT18" s="499"/>
      <c r="AU18" s="499"/>
      <c r="AV18" s="499"/>
      <c r="AW18" s="499"/>
      <c r="AX18" s="499"/>
      <c r="AY18" s="500"/>
      <c r="AZ18" s="501" t="s">
        <v>232</v>
      </c>
      <c r="BA18" s="502"/>
      <c r="BB18" s="502"/>
      <c r="BC18" s="502"/>
      <c r="BD18" s="502"/>
      <c r="BE18" s="502"/>
      <c r="BF18" s="502"/>
      <c r="BG18" s="502"/>
      <c r="BH18" s="502"/>
      <c r="BI18" s="502"/>
      <c r="BJ18" s="502"/>
      <c r="BK18" s="502"/>
      <c r="BL18" s="502"/>
      <c r="BM18" s="502"/>
      <c r="BN18" s="503"/>
      <c r="BO18" s="504" t="s">
        <v>41</v>
      </c>
      <c r="BP18" s="505"/>
      <c r="BQ18" s="505"/>
      <c r="BR18" s="505"/>
      <c r="BS18" s="505"/>
      <c r="BT18" s="505"/>
      <c r="BU18" s="505"/>
      <c r="BV18" s="505"/>
      <c r="BW18" s="505"/>
      <c r="BX18" s="505"/>
      <c r="BY18" s="505"/>
      <c r="BZ18" s="505"/>
      <c r="CA18" s="505"/>
      <c r="CB18" s="505"/>
      <c r="CC18" s="505"/>
      <c r="CD18" s="505"/>
      <c r="CE18" s="505"/>
      <c r="CF18" s="506"/>
      <c r="CG18" s="507" t="s">
        <v>255</v>
      </c>
      <c r="CH18" s="505"/>
      <c r="CI18" s="505"/>
      <c r="CJ18" s="505"/>
      <c r="CK18" s="505"/>
      <c r="CL18" s="505"/>
      <c r="CM18" s="505"/>
      <c r="CN18" s="505"/>
      <c r="CO18" s="505"/>
      <c r="CP18" s="505"/>
      <c r="CQ18" s="505"/>
      <c r="CR18" s="505"/>
      <c r="CS18" s="505"/>
      <c r="CT18" s="505"/>
      <c r="CU18" s="505"/>
      <c r="CV18" s="508" t="s">
        <v>99</v>
      </c>
      <c r="CW18" s="505"/>
      <c r="CX18" s="505"/>
      <c r="CY18" s="505"/>
      <c r="CZ18" s="505"/>
      <c r="DA18" s="505"/>
      <c r="DB18" s="505"/>
      <c r="DC18" s="505"/>
      <c r="DD18" s="505"/>
      <c r="DE18" s="505"/>
      <c r="DF18" s="505"/>
      <c r="DG18" s="505"/>
      <c r="DH18" s="505"/>
      <c r="DI18" s="505"/>
      <c r="DJ18" s="505"/>
      <c r="DK18" s="504" t="s">
        <v>234</v>
      </c>
      <c r="DL18" s="505"/>
      <c r="DM18" s="505"/>
      <c r="DN18" s="505"/>
      <c r="DO18" s="505"/>
      <c r="DP18" s="505"/>
      <c r="DQ18" s="505"/>
      <c r="DR18" s="505"/>
      <c r="DS18" s="505"/>
      <c r="DT18" s="505"/>
      <c r="DU18" s="505"/>
      <c r="DV18" s="505"/>
      <c r="DW18" s="505"/>
      <c r="DX18" s="505"/>
      <c r="DY18" s="505"/>
      <c r="DZ18" s="505"/>
      <c r="EA18" s="505"/>
      <c r="EB18" s="506"/>
      <c r="EH18" s="454"/>
    </row>
    <row r="19" spans="1:151" s="7" customFormat="1" ht="21" customHeight="1" x14ac:dyDescent="0.15">
      <c r="E19" s="44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37"/>
      <c r="S19" s="482">
        <v>-14749</v>
      </c>
      <c r="T19" s="483"/>
      <c r="U19" s="483"/>
      <c r="V19" s="483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4"/>
      <c r="AK19" s="482">
        <v>4381</v>
      </c>
      <c r="AL19" s="485"/>
      <c r="AM19" s="485"/>
      <c r="AN19" s="485"/>
      <c r="AO19" s="485"/>
      <c r="AP19" s="485"/>
      <c r="AQ19" s="485"/>
      <c r="AR19" s="485"/>
      <c r="AS19" s="485"/>
      <c r="AT19" s="485"/>
      <c r="AU19" s="485"/>
      <c r="AV19" s="485"/>
      <c r="AW19" s="485"/>
      <c r="AX19" s="485"/>
      <c r="AY19" s="486"/>
      <c r="AZ19" s="487">
        <v>16032</v>
      </c>
      <c r="BA19" s="488"/>
      <c r="BB19" s="488"/>
      <c r="BC19" s="488"/>
      <c r="BD19" s="488"/>
      <c r="BE19" s="488"/>
      <c r="BF19" s="488"/>
      <c r="BG19" s="488"/>
      <c r="BH19" s="488"/>
      <c r="BI19" s="488"/>
      <c r="BJ19" s="488"/>
      <c r="BK19" s="488"/>
      <c r="BL19" s="488"/>
      <c r="BM19" s="488"/>
      <c r="BN19" s="489"/>
      <c r="BO19" s="487">
        <v>-11651</v>
      </c>
      <c r="BP19" s="488"/>
      <c r="BQ19" s="488"/>
      <c r="BR19" s="488"/>
      <c r="BS19" s="488"/>
      <c r="BT19" s="488"/>
      <c r="BU19" s="488"/>
      <c r="BV19" s="488"/>
      <c r="BW19" s="488"/>
      <c r="BX19" s="488"/>
      <c r="BY19" s="488"/>
      <c r="BZ19" s="488"/>
      <c r="CA19" s="488"/>
      <c r="CB19" s="488"/>
      <c r="CC19" s="488"/>
      <c r="CD19" s="488"/>
      <c r="CE19" s="488"/>
      <c r="CF19" s="490"/>
      <c r="CG19" s="491">
        <v>11432</v>
      </c>
      <c r="CH19" s="475"/>
      <c r="CI19" s="475"/>
      <c r="CJ19" s="475"/>
      <c r="CK19" s="475"/>
      <c r="CL19" s="475"/>
      <c r="CM19" s="475"/>
      <c r="CN19" s="475"/>
      <c r="CO19" s="475"/>
      <c r="CP19" s="475"/>
      <c r="CQ19" s="475"/>
      <c r="CR19" s="475"/>
      <c r="CS19" s="475"/>
      <c r="CT19" s="475"/>
      <c r="CU19" s="475"/>
      <c r="CV19" s="474">
        <v>14530</v>
      </c>
      <c r="CW19" s="475"/>
      <c r="CX19" s="475"/>
      <c r="CY19" s="475"/>
      <c r="CZ19" s="475"/>
      <c r="DA19" s="475"/>
      <c r="DB19" s="475"/>
      <c r="DC19" s="475"/>
      <c r="DD19" s="475"/>
      <c r="DE19" s="475"/>
      <c r="DF19" s="475"/>
      <c r="DG19" s="475"/>
      <c r="DH19" s="475"/>
      <c r="DI19" s="475"/>
      <c r="DJ19" s="475"/>
      <c r="DK19" s="474">
        <v>-3098</v>
      </c>
      <c r="DL19" s="475"/>
      <c r="DM19" s="475"/>
      <c r="DN19" s="475"/>
      <c r="DO19" s="475"/>
      <c r="DP19" s="475"/>
      <c r="DQ19" s="475"/>
      <c r="DR19" s="475"/>
      <c r="DS19" s="475"/>
      <c r="DT19" s="475"/>
      <c r="DU19" s="475"/>
      <c r="DV19" s="475"/>
      <c r="DW19" s="475"/>
      <c r="DX19" s="475"/>
      <c r="DY19" s="475"/>
      <c r="DZ19" s="475"/>
      <c r="EA19" s="475"/>
      <c r="EB19" s="476"/>
      <c r="EH19" s="454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 x14ac:dyDescent="0.15">
      <c r="E20" s="44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37"/>
      <c r="R20" s="448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50"/>
      <c r="CP20" s="450"/>
      <c r="CQ20" s="450"/>
      <c r="CR20" s="450"/>
      <c r="CS20" s="450"/>
      <c r="CT20" s="450"/>
      <c r="CU20" s="450"/>
      <c r="CV20" s="450"/>
      <c r="CW20" s="450"/>
      <c r="CX20" s="450"/>
      <c r="CY20" s="450"/>
      <c r="CZ20" s="450"/>
      <c r="DA20" s="450"/>
      <c r="DB20" s="450"/>
      <c r="DC20" s="450"/>
      <c r="DD20" s="450"/>
      <c r="DE20" s="450"/>
      <c r="DF20" s="23"/>
      <c r="DG20" s="450"/>
      <c r="DH20" s="450"/>
      <c r="DI20" s="450"/>
      <c r="DJ20" s="450"/>
      <c r="DK20" s="450"/>
      <c r="DL20" s="450"/>
      <c r="DM20" s="450"/>
      <c r="DN20" s="450"/>
      <c r="DO20" s="450"/>
      <c r="DP20" s="450"/>
      <c r="DQ20" s="450"/>
      <c r="DR20" s="450"/>
      <c r="DS20" s="450"/>
      <c r="DT20" s="450"/>
      <c r="DU20" s="450"/>
      <c r="DV20" s="450"/>
      <c r="DW20" s="450"/>
      <c r="DX20" s="23"/>
      <c r="DY20" s="450"/>
      <c r="DZ20" s="450"/>
      <c r="EA20" s="450"/>
      <c r="EB20" s="450"/>
      <c r="EC20" s="450"/>
      <c r="ED20" s="450"/>
      <c r="EE20" s="450"/>
      <c r="EF20" s="450"/>
      <c r="EG20" s="450"/>
      <c r="EH20" s="451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 x14ac:dyDescent="0.3">
      <c r="A21" s="4"/>
      <c r="B21" s="4"/>
      <c r="E21" s="455" t="s">
        <v>350</v>
      </c>
      <c r="F21" s="448"/>
      <c r="G21" s="448"/>
      <c r="H21" s="448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8"/>
      <c r="AH21" s="448"/>
      <c r="AI21" s="448"/>
      <c r="AJ21" s="448"/>
      <c r="AK21" s="448"/>
      <c r="AL21" s="448"/>
      <c r="AM21" s="448"/>
      <c r="AN21" s="448"/>
      <c r="AO21" s="448"/>
      <c r="AP21" s="448"/>
      <c r="AQ21" s="448"/>
      <c r="AR21" s="448"/>
      <c r="AS21" s="448"/>
      <c r="AT21" s="448"/>
      <c r="AU21" s="448"/>
      <c r="AV21" s="448"/>
      <c r="AW21" s="448"/>
      <c r="AX21" s="448"/>
      <c r="AY21" s="448"/>
      <c r="AZ21" s="448"/>
      <c r="BA21" s="448"/>
      <c r="BB21" s="448"/>
      <c r="BC21" s="448"/>
      <c r="BD21" s="448"/>
      <c r="BE21" s="448"/>
      <c r="BF21" s="448"/>
      <c r="BG21" s="448"/>
      <c r="BH21" s="448"/>
      <c r="BI21" s="448"/>
      <c r="BJ21" s="448"/>
      <c r="BK21" s="448"/>
      <c r="BL21" s="448"/>
      <c r="BM21" s="448"/>
      <c r="BN21" s="448"/>
      <c r="BO21" s="448"/>
      <c r="BP21" s="448"/>
      <c r="BQ21" s="448"/>
      <c r="BR21" s="448"/>
      <c r="BS21" s="448"/>
      <c r="BT21" s="448"/>
      <c r="BU21" s="448"/>
      <c r="BV21" s="448"/>
      <c r="BW21" s="448"/>
      <c r="BX21" s="448"/>
      <c r="BY21" s="448"/>
      <c r="BZ21" s="448"/>
      <c r="CA21" s="448"/>
      <c r="CB21" s="448"/>
      <c r="CC21" s="448"/>
      <c r="CD21" s="448"/>
      <c r="CE21" s="448"/>
      <c r="CF21" s="448"/>
      <c r="CG21" s="448"/>
      <c r="CH21" s="448"/>
      <c r="CI21" s="448"/>
      <c r="CJ21" s="448"/>
      <c r="CK21" s="448"/>
      <c r="CL21" s="448"/>
      <c r="CM21" s="448"/>
      <c r="CN21" s="448"/>
      <c r="CO21" s="448"/>
      <c r="CP21" s="448"/>
      <c r="CQ21" s="448"/>
      <c r="CR21" s="448"/>
      <c r="CS21" s="448"/>
      <c r="CT21" s="448"/>
      <c r="CU21" s="448"/>
      <c r="CV21" s="448"/>
      <c r="CW21" s="448"/>
      <c r="CX21" s="448"/>
      <c r="CY21" s="448"/>
      <c r="CZ21" s="448"/>
      <c r="DA21" s="448"/>
      <c r="DB21" s="448"/>
      <c r="DC21" s="448"/>
      <c r="DD21" s="448"/>
      <c r="DE21" s="448"/>
      <c r="DF21" s="448"/>
      <c r="DG21" s="448"/>
      <c r="DH21" s="448"/>
      <c r="DI21" s="448"/>
      <c r="DJ21" s="448"/>
      <c r="DK21" s="448"/>
      <c r="DL21" s="448"/>
      <c r="DM21" s="448"/>
      <c r="DN21" s="448"/>
      <c r="DO21" s="448"/>
      <c r="DP21" s="448"/>
      <c r="DQ21" s="448"/>
      <c r="DR21" s="448"/>
      <c r="DS21" s="448"/>
      <c r="DT21" s="448"/>
      <c r="DU21" s="448"/>
      <c r="DV21" s="448"/>
      <c r="DW21" s="448"/>
      <c r="DX21" s="448"/>
      <c r="DY21" s="448"/>
      <c r="DZ21" s="448"/>
      <c r="EA21" s="448"/>
      <c r="EB21" s="448"/>
      <c r="EC21" s="448"/>
      <c r="ED21" s="448"/>
      <c r="EE21" s="448"/>
      <c r="EF21" s="448"/>
      <c r="EG21" s="448"/>
      <c r="EH21" s="452"/>
    </row>
    <row r="22" spans="1:151" s="456" customFormat="1" ht="18" customHeight="1" x14ac:dyDescent="0.15">
      <c r="E22" s="457"/>
      <c r="I22" s="458"/>
      <c r="J22" s="477">
        <v>44593</v>
      </c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478"/>
      <c r="AG22" s="478"/>
      <c r="AH22" s="478"/>
      <c r="AI22" s="478"/>
      <c r="AJ22" s="478"/>
      <c r="AK22" s="478"/>
      <c r="AL22" s="456" t="s">
        <v>251</v>
      </c>
      <c r="AM22" s="459"/>
      <c r="AN22" s="459"/>
      <c r="AO22" s="459"/>
      <c r="AP22" s="459"/>
      <c r="AQ22" s="459"/>
      <c r="AR22" s="459"/>
      <c r="AS22" s="459"/>
      <c r="BJ22" s="479">
        <v>384998</v>
      </c>
      <c r="BK22" s="480"/>
      <c r="BL22" s="480"/>
      <c r="BM22" s="480"/>
      <c r="BN22" s="480"/>
      <c r="BO22" s="480"/>
      <c r="BP22" s="480"/>
      <c r="BQ22" s="480"/>
      <c r="BR22" s="480"/>
      <c r="BS22" s="480"/>
      <c r="BT22" s="480"/>
      <c r="BU22" s="480"/>
      <c r="BV22" s="480"/>
      <c r="BW22" s="480"/>
      <c r="BX22" s="480"/>
      <c r="BY22" s="480"/>
      <c r="BZ22" s="480"/>
      <c r="CA22" s="480"/>
      <c r="CB22" s="480"/>
      <c r="CC22" s="480"/>
      <c r="EH22" s="460"/>
    </row>
    <row r="23" spans="1:151" s="456" customFormat="1" ht="22.5" customHeight="1" thickBot="1" x14ac:dyDescent="0.2">
      <c r="E23" s="461"/>
      <c r="F23" s="462"/>
      <c r="G23" s="462"/>
      <c r="H23" s="462"/>
      <c r="I23" s="462"/>
      <c r="J23" s="462"/>
      <c r="K23" s="462"/>
      <c r="L23" s="462"/>
      <c r="M23" s="462"/>
      <c r="N23" s="462" t="s">
        <v>239</v>
      </c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81">
        <v>362</v>
      </c>
      <c r="AK23" s="481"/>
      <c r="AL23" s="481"/>
      <c r="AM23" s="481"/>
      <c r="AN23" s="481"/>
      <c r="AO23" s="481"/>
      <c r="AP23" s="481"/>
      <c r="AQ23" s="481"/>
      <c r="AR23" s="481"/>
      <c r="AS23" s="481"/>
      <c r="AT23" s="462" t="s">
        <v>399</v>
      </c>
      <c r="AU23" s="462"/>
      <c r="AV23" s="462"/>
      <c r="AW23" s="462"/>
      <c r="AX23" s="462"/>
      <c r="AY23" s="462"/>
      <c r="AZ23" s="462"/>
      <c r="BA23" s="462"/>
      <c r="BB23" s="462"/>
      <c r="BC23" s="462"/>
      <c r="BD23" s="462"/>
      <c r="BE23" s="462"/>
      <c r="BF23" s="462"/>
      <c r="BG23" s="462"/>
      <c r="BH23" s="462"/>
      <c r="BI23" s="462"/>
      <c r="BJ23" s="462"/>
      <c r="BK23" s="462"/>
      <c r="BL23" s="462"/>
      <c r="BM23" s="462"/>
      <c r="BN23" s="462"/>
      <c r="BO23" s="462"/>
      <c r="BP23" s="462"/>
      <c r="BQ23" s="462"/>
      <c r="BR23" s="462"/>
      <c r="BS23" s="462"/>
      <c r="BT23" s="462"/>
      <c r="BU23" s="462"/>
      <c r="BV23" s="462"/>
      <c r="BW23" s="462"/>
      <c r="BX23" s="462"/>
      <c r="BY23" s="462"/>
      <c r="BZ23" s="462"/>
      <c r="CA23" s="462"/>
      <c r="CB23" s="462"/>
      <c r="CC23" s="462"/>
      <c r="CD23" s="462"/>
      <c r="CE23" s="462"/>
      <c r="CF23" s="462"/>
      <c r="CG23" s="462"/>
      <c r="CH23" s="462"/>
      <c r="CI23" s="462"/>
      <c r="CJ23" s="462"/>
      <c r="CK23" s="462"/>
      <c r="CL23" s="462"/>
      <c r="CM23" s="462"/>
      <c r="CN23" s="462"/>
      <c r="CO23" s="462"/>
      <c r="CP23" s="462"/>
      <c r="CQ23" s="462"/>
      <c r="CR23" s="462"/>
      <c r="CS23" s="462"/>
      <c r="CT23" s="462"/>
      <c r="CU23" s="462"/>
      <c r="CV23" s="462"/>
      <c r="CW23" s="462"/>
      <c r="CX23" s="462"/>
      <c r="CY23" s="462"/>
      <c r="CZ23" s="462"/>
      <c r="DA23" s="462"/>
      <c r="DB23" s="462"/>
      <c r="DC23" s="462"/>
      <c r="DD23" s="462"/>
      <c r="DE23" s="462"/>
      <c r="DF23" s="462"/>
      <c r="DG23" s="462"/>
      <c r="DH23" s="462"/>
      <c r="DI23" s="462"/>
      <c r="DJ23" s="462"/>
      <c r="DK23" s="462"/>
      <c r="DL23" s="462"/>
      <c r="DM23" s="462"/>
      <c r="DN23" s="462"/>
      <c r="DO23" s="462"/>
      <c r="DP23" s="462"/>
      <c r="DQ23" s="462"/>
      <c r="DR23" s="462"/>
      <c r="DS23" s="462"/>
      <c r="DT23" s="462"/>
      <c r="DU23" s="462"/>
      <c r="DV23" s="462"/>
      <c r="DW23" s="462"/>
      <c r="DX23" s="462"/>
      <c r="DY23" s="462"/>
      <c r="DZ23" s="462"/>
      <c r="EA23" s="462"/>
      <c r="EB23" s="462"/>
      <c r="EC23" s="462"/>
      <c r="ED23" s="462"/>
      <c r="EE23" s="462"/>
      <c r="EF23" s="462"/>
      <c r="EG23" s="462"/>
      <c r="EH23" s="463"/>
    </row>
    <row r="24" spans="1:151" ht="7.5" customHeight="1" thickTop="1" x14ac:dyDescent="0.15"/>
    <row r="25" spans="1:151" s="4" customFormat="1" ht="18" customHeight="1" thickTop="1" x14ac:dyDescent="0.15">
      <c r="C25" s="19" t="s">
        <v>242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3.5" customHeight="1" x14ac:dyDescent="0.15">
      <c r="C26" s="13"/>
      <c r="D26" s="13"/>
      <c r="E26" s="13"/>
      <c r="F26" s="13"/>
      <c r="G26" s="12" t="s">
        <v>351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166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3.5" customHeight="1" x14ac:dyDescent="0.15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252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3.5" customHeight="1" x14ac:dyDescent="0.15">
      <c r="C28" s="13"/>
      <c r="D28" s="13"/>
      <c r="E28" s="13"/>
      <c r="F28" s="13"/>
      <c r="G28" s="12" t="s">
        <v>306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64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3.5" customHeight="1" x14ac:dyDescent="0.15">
      <c r="C29" s="13"/>
      <c r="D29" s="13"/>
      <c r="E29" s="13"/>
      <c r="F29" s="13"/>
      <c r="G29" s="12" t="s">
        <v>214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47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3.5" customHeight="1" x14ac:dyDescent="0.15">
      <c r="C30" s="13"/>
      <c r="D30" s="13"/>
      <c r="E30" s="13"/>
      <c r="F30" s="13"/>
      <c r="G30" s="12" t="s">
        <v>215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253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3.5" customHeight="1" x14ac:dyDescent="0.15">
      <c r="C31" s="13"/>
      <c r="D31" s="13"/>
      <c r="E31" s="13"/>
      <c r="F31" s="13"/>
      <c r="G31" s="12" t="s">
        <v>216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254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3.5" customHeight="1" x14ac:dyDescent="0.15">
      <c r="A32" s="13"/>
      <c r="G32" s="466">
        <v>44562</v>
      </c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188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3.5" customHeight="1" x14ac:dyDescent="0.15">
      <c r="A33" s="14"/>
      <c r="C33" s="13"/>
      <c r="D33" s="20"/>
      <c r="E33" s="13"/>
      <c r="F33" s="13"/>
      <c r="G33" s="12" t="s">
        <v>162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7.5" customHeight="1" x14ac:dyDescent="0.15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5" customHeight="1" x14ac:dyDescent="0.15">
      <c r="B35" s="13"/>
      <c r="C35" s="19" t="s">
        <v>248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2.75" customHeight="1" x14ac:dyDescent="0.15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2.75" customHeight="1" x14ac:dyDescent="0.15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2.75" customHeight="1" x14ac:dyDescent="0.15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2" customHeight="1" x14ac:dyDescent="0.15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2" customHeight="1" x14ac:dyDescent="0.15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.75" customHeight="1" x14ac:dyDescent="0.15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.75" customHeight="1" x14ac:dyDescent="0.15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.75" customHeight="1" x14ac:dyDescent="0.15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 x14ac:dyDescent="0.15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8" customFormat="1" ht="12" customHeight="1" x14ac:dyDescent="0.15">
      <c r="A45" s="13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</row>
    <row r="46" spans="1:151" s="8" customFormat="1" ht="12" customHeight="1" x14ac:dyDescent="0.15">
      <c r="A46" s="13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</row>
    <row r="47" spans="1:151" s="9" customFormat="1" ht="12" customHeight="1" x14ac:dyDescent="0.15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4"/>
      <c r="AA48" s="16"/>
      <c r="AB48" s="16"/>
      <c r="AC48" s="24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26"/>
      <c r="AA51" s="16"/>
      <c r="AB51" s="16"/>
      <c r="AC51" s="16"/>
      <c r="AD51" s="16"/>
      <c r="AE51" s="16"/>
      <c r="AF51" s="16"/>
      <c r="AG51" s="2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28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s="9" customFormat="1" ht="15" customHeight="1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</row>
    <row r="55" spans="1:151" s="9" customFormat="1" ht="1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</row>
    <row r="56" spans="1:151" ht="13.5" customHeight="1" x14ac:dyDescent="0.15"/>
    <row r="57" spans="1:151" ht="13.5" customHeight="1" x14ac:dyDescent="0.15"/>
    <row r="58" spans="1:151" ht="13.5" customHeight="1" x14ac:dyDescent="0.15"/>
  </sheetData>
  <mergeCells count="54">
    <mergeCell ref="DI4:DR4"/>
    <mergeCell ref="CO5:EI5"/>
    <mergeCell ref="J8:AK8"/>
    <mergeCell ref="BI8:CF8"/>
    <mergeCell ref="CG8:DD8"/>
    <mergeCell ref="DE8:DF8"/>
    <mergeCell ref="DG8:ED8"/>
    <mergeCell ref="CP4:DH4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68"/>
  <sheetViews>
    <sheetView topLeftCell="A19" workbookViewId="0">
      <selection activeCell="L4" sqref="L4:L8"/>
    </sheetView>
  </sheetViews>
  <sheetFormatPr defaultRowHeight="14.25" x14ac:dyDescent="0.15"/>
  <cols>
    <col min="1" max="1" width="4.5" style="306" customWidth="1"/>
    <col min="2" max="2" width="12.5" style="307" bestFit="1" customWidth="1"/>
    <col min="3" max="3" width="13.5" style="308" bestFit="1" customWidth="1"/>
    <col min="4" max="4" width="5.5" style="308" bestFit="1" customWidth="1"/>
    <col min="5" max="5" width="2.5" style="308" customWidth="1"/>
    <col min="6" max="6" width="4.5" style="306" customWidth="1"/>
    <col min="7" max="7" width="12.5" style="307" bestFit="1" customWidth="1"/>
    <col min="8" max="8" width="13.5" style="308" bestFit="1" customWidth="1"/>
    <col min="9" max="9" width="5.5" style="308" bestFit="1" customWidth="1"/>
    <col min="10" max="10" width="2.5" style="308" customWidth="1"/>
    <col min="11" max="11" width="4.5" style="306" customWidth="1"/>
    <col min="12" max="12" width="12.5" style="307" bestFit="1" customWidth="1"/>
    <col min="13" max="13" width="13.5" style="308" bestFit="1" customWidth="1"/>
    <col min="14" max="14" width="5.5" style="308" bestFit="1" customWidth="1"/>
    <col min="15" max="15" width="9" style="308" customWidth="1"/>
    <col min="16" max="16384" width="9" style="308"/>
  </cols>
  <sheetData>
    <row r="1" spans="1:16" ht="22.5" customHeight="1" x14ac:dyDescent="0.15">
      <c r="A1" s="625">
        <f>'Ｐ１'!J8</f>
        <v>44593</v>
      </c>
      <c r="B1" s="626"/>
      <c r="C1" s="626"/>
      <c r="D1" s="626"/>
      <c r="E1" s="626"/>
      <c r="F1" s="626"/>
      <c r="G1" s="626"/>
    </row>
    <row r="2" spans="1:16" s="431" customFormat="1" ht="19.5" customHeight="1" x14ac:dyDescent="0.15">
      <c r="A2" s="429" t="s">
        <v>161</v>
      </c>
      <c r="B2" s="429"/>
      <c r="C2" s="430"/>
      <c r="D2" s="430"/>
      <c r="F2" s="429" t="s">
        <v>203</v>
      </c>
      <c r="G2" s="429"/>
      <c r="K2" s="429" t="s">
        <v>205</v>
      </c>
      <c r="L2" s="429"/>
    </row>
    <row r="3" spans="1:16" s="428" customFormat="1" ht="18" customHeight="1" x14ac:dyDescent="0.15">
      <c r="A3" s="426" t="s">
        <v>128</v>
      </c>
      <c r="B3" s="427" t="s">
        <v>124</v>
      </c>
      <c r="C3" s="426" t="s">
        <v>126</v>
      </c>
      <c r="D3" s="426" t="s">
        <v>87</v>
      </c>
      <c r="F3" s="426" t="s">
        <v>128</v>
      </c>
      <c r="G3" s="427" t="s">
        <v>124</v>
      </c>
      <c r="H3" s="426" t="s">
        <v>126</v>
      </c>
      <c r="I3" s="426" t="s">
        <v>87</v>
      </c>
      <c r="K3" s="426" t="s">
        <v>128</v>
      </c>
      <c r="L3" s="427" t="s">
        <v>124</v>
      </c>
      <c r="M3" s="426" t="s">
        <v>126</v>
      </c>
      <c r="N3" s="426" t="s">
        <v>87</v>
      </c>
    </row>
    <row r="4" spans="1:16" s="309" customFormat="1" ht="18.75" customHeight="1" x14ac:dyDescent="0.15">
      <c r="A4" s="415">
        <v>15</v>
      </c>
      <c r="B4" s="416" t="s">
        <v>60</v>
      </c>
      <c r="C4" s="417">
        <f>'Ｐ4～5'!E27</f>
        <v>-4</v>
      </c>
      <c r="D4" s="417">
        <f t="shared" ref="D4:D28" si="0">RANK(C4,C$4:C$28,0)</f>
        <v>1</v>
      </c>
      <c r="F4" s="415">
        <v>25</v>
      </c>
      <c r="G4" s="416" t="s">
        <v>122</v>
      </c>
      <c r="H4" s="417">
        <f>'Ｐ4～5'!N41</f>
        <v>-2</v>
      </c>
      <c r="I4" s="417">
        <f t="shared" ref="I4:I28" si="1">RANK(H4,H$4:H$28,0)</f>
        <v>1</v>
      </c>
      <c r="K4" s="415">
        <v>7</v>
      </c>
      <c r="L4" s="416" t="s">
        <v>20</v>
      </c>
      <c r="M4" s="417">
        <f>'Ｐ4～5'!AA17</f>
        <v>7</v>
      </c>
      <c r="N4" s="417">
        <f t="shared" ref="N4:N28" si="2">RANK(M4,M$4:M$28)</f>
        <v>1</v>
      </c>
      <c r="P4" s="311"/>
    </row>
    <row r="5" spans="1:16" s="309" customFormat="1" ht="18.75" customHeight="1" x14ac:dyDescent="0.15">
      <c r="A5" s="418">
        <v>16</v>
      </c>
      <c r="B5" s="419" t="s">
        <v>66</v>
      </c>
      <c r="C5" s="420">
        <f>'Ｐ4～5'!E29</f>
        <v>-5</v>
      </c>
      <c r="D5" s="420">
        <f t="shared" si="0"/>
        <v>2</v>
      </c>
      <c r="F5" s="418">
        <v>15</v>
      </c>
      <c r="G5" s="419" t="s">
        <v>60</v>
      </c>
      <c r="H5" s="420">
        <f>'Ｐ4～5'!N27</f>
        <v>-3</v>
      </c>
      <c r="I5" s="420">
        <f t="shared" si="1"/>
        <v>2</v>
      </c>
      <c r="K5" s="418">
        <v>8</v>
      </c>
      <c r="L5" s="419" t="s">
        <v>18</v>
      </c>
      <c r="M5" s="420">
        <f>'Ｐ4～5'!AA18</f>
        <v>7</v>
      </c>
      <c r="N5" s="420">
        <f t="shared" si="2"/>
        <v>1</v>
      </c>
      <c r="P5" s="311"/>
    </row>
    <row r="6" spans="1:16" s="309" customFormat="1" ht="18.75" customHeight="1" x14ac:dyDescent="0.15">
      <c r="A6" s="418">
        <v>22</v>
      </c>
      <c r="B6" s="419" t="s">
        <v>45</v>
      </c>
      <c r="C6" s="420">
        <f>'Ｐ4～5'!E36</f>
        <v>-6</v>
      </c>
      <c r="D6" s="420">
        <f t="shared" si="0"/>
        <v>3</v>
      </c>
      <c r="F6" s="418">
        <v>22</v>
      </c>
      <c r="G6" s="419" t="s">
        <v>45</v>
      </c>
      <c r="H6" s="420">
        <f>'Ｐ4～5'!N36</f>
        <v>-5</v>
      </c>
      <c r="I6" s="420">
        <f t="shared" si="1"/>
        <v>3</v>
      </c>
      <c r="K6" s="418">
        <v>10</v>
      </c>
      <c r="L6" s="419" t="s">
        <v>81</v>
      </c>
      <c r="M6" s="420">
        <f>'Ｐ4～5'!AA20</f>
        <v>7</v>
      </c>
      <c r="N6" s="420">
        <f t="shared" si="2"/>
        <v>1</v>
      </c>
      <c r="P6" s="311"/>
    </row>
    <row r="7" spans="1:16" s="309" customFormat="1" ht="18.75" customHeight="1" x14ac:dyDescent="0.15">
      <c r="A7" s="418">
        <v>14</v>
      </c>
      <c r="B7" s="419" t="s">
        <v>24</v>
      </c>
      <c r="C7" s="420">
        <f>'Ｐ4～5'!E25</f>
        <v>-8</v>
      </c>
      <c r="D7" s="420">
        <f t="shared" si="0"/>
        <v>4</v>
      </c>
      <c r="F7" s="418">
        <v>16</v>
      </c>
      <c r="G7" s="419" t="s">
        <v>66</v>
      </c>
      <c r="H7" s="420">
        <f>'Ｐ4～5'!N29</f>
        <v>-6</v>
      </c>
      <c r="I7" s="420">
        <f t="shared" si="1"/>
        <v>4</v>
      </c>
      <c r="K7" s="418">
        <v>23</v>
      </c>
      <c r="L7" s="419" t="s">
        <v>85</v>
      </c>
      <c r="M7" s="420">
        <f>'Ｐ4～5'!AA38</f>
        <v>7</v>
      </c>
      <c r="N7" s="420">
        <f t="shared" si="2"/>
        <v>1</v>
      </c>
      <c r="P7" s="311"/>
    </row>
    <row r="8" spans="1:16" s="309" customFormat="1" ht="18.75" customHeight="1" x14ac:dyDescent="0.15">
      <c r="A8" s="418">
        <v>20</v>
      </c>
      <c r="B8" s="419" t="s">
        <v>67</v>
      </c>
      <c r="C8" s="420">
        <f>'Ｐ4～5'!E34</f>
        <v>-11</v>
      </c>
      <c r="D8" s="420">
        <f t="shared" si="0"/>
        <v>5</v>
      </c>
      <c r="F8" s="418">
        <v>14</v>
      </c>
      <c r="G8" s="419" t="s">
        <v>24</v>
      </c>
      <c r="H8" s="420">
        <f>'Ｐ4～5'!N25</f>
        <v>-8</v>
      </c>
      <c r="I8" s="420">
        <f t="shared" si="1"/>
        <v>5</v>
      </c>
      <c r="K8" s="418">
        <v>9</v>
      </c>
      <c r="L8" s="419" t="s">
        <v>91</v>
      </c>
      <c r="M8" s="420">
        <f>'Ｐ4～5'!AA19</f>
        <v>4</v>
      </c>
      <c r="N8" s="420">
        <f t="shared" si="2"/>
        <v>5</v>
      </c>
      <c r="P8" s="311"/>
    </row>
    <row r="9" spans="1:16" s="309" customFormat="1" ht="18.75" customHeight="1" x14ac:dyDescent="0.15">
      <c r="A9" s="418">
        <v>23</v>
      </c>
      <c r="B9" s="419" t="s">
        <v>85</v>
      </c>
      <c r="C9" s="420">
        <f>'Ｐ4～5'!E38</f>
        <v>-11</v>
      </c>
      <c r="D9" s="420">
        <f t="shared" si="0"/>
        <v>5</v>
      </c>
      <c r="F9" s="418">
        <v>20</v>
      </c>
      <c r="G9" s="419" t="s">
        <v>67</v>
      </c>
      <c r="H9" s="420">
        <f>'Ｐ4～5'!N34</f>
        <v>-9</v>
      </c>
      <c r="I9" s="420">
        <f t="shared" si="1"/>
        <v>6</v>
      </c>
      <c r="K9" s="418">
        <v>2</v>
      </c>
      <c r="L9" s="419" t="s">
        <v>55</v>
      </c>
      <c r="M9" s="420">
        <f>'Ｐ4～5'!AA12</f>
        <v>1</v>
      </c>
      <c r="N9" s="420">
        <f t="shared" si="2"/>
        <v>6</v>
      </c>
      <c r="P9" s="311"/>
    </row>
    <row r="10" spans="1:16" s="309" customFormat="1" ht="18.75" customHeight="1" x14ac:dyDescent="0.15">
      <c r="A10" s="418">
        <v>25</v>
      </c>
      <c r="B10" s="419" t="s">
        <v>122</v>
      </c>
      <c r="C10" s="420">
        <f>'Ｐ4～5'!E41</f>
        <v>-12</v>
      </c>
      <c r="D10" s="420">
        <f t="shared" si="0"/>
        <v>7</v>
      </c>
      <c r="F10" s="418">
        <v>21</v>
      </c>
      <c r="G10" s="419" t="s">
        <v>29</v>
      </c>
      <c r="H10" s="420">
        <f>'Ｐ4～5'!N35</f>
        <v>-12</v>
      </c>
      <c r="I10" s="420">
        <f t="shared" si="1"/>
        <v>7</v>
      </c>
      <c r="K10" s="418">
        <v>3</v>
      </c>
      <c r="L10" s="419" t="s">
        <v>120</v>
      </c>
      <c r="M10" s="420">
        <f>'Ｐ4～5'!AA13</f>
        <v>1</v>
      </c>
      <c r="N10" s="420">
        <f t="shared" si="2"/>
        <v>6</v>
      </c>
      <c r="P10" s="311"/>
    </row>
    <row r="11" spans="1:16" s="309" customFormat="1" ht="18.75" customHeight="1" x14ac:dyDescent="0.15">
      <c r="A11" s="418">
        <v>21</v>
      </c>
      <c r="B11" s="419" t="s">
        <v>29</v>
      </c>
      <c r="C11" s="420">
        <f>'Ｐ4～5'!E35</f>
        <v>-13</v>
      </c>
      <c r="D11" s="420">
        <f t="shared" si="0"/>
        <v>8</v>
      </c>
      <c r="F11" s="418">
        <v>18</v>
      </c>
      <c r="G11" s="419" t="s">
        <v>48</v>
      </c>
      <c r="H11" s="420">
        <f>'Ｐ4～5'!N31</f>
        <v>-14</v>
      </c>
      <c r="I11" s="420">
        <f t="shared" si="1"/>
        <v>8</v>
      </c>
      <c r="K11" s="418">
        <v>4</v>
      </c>
      <c r="L11" s="419" t="s">
        <v>57</v>
      </c>
      <c r="M11" s="420">
        <f>'Ｐ4～5'!AA14</f>
        <v>1</v>
      </c>
      <c r="N11" s="420">
        <f t="shared" si="2"/>
        <v>6</v>
      </c>
      <c r="P11" s="311"/>
    </row>
    <row r="12" spans="1:16" s="309" customFormat="1" ht="18.75" customHeight="1" x14ac:dyDescent="0.15">
      <c r="A12" s="418">
        <v>24</v>
      </c>
      <c r="B12" s="419" t="s">
        <v>21</v>
      </c>
      <c r="C12" s="420">
        <f>'Ｐ4～5'!E40</f>
        <v>-16</v>
      </c>
      <c r="D12" s="420">
        <f t="shared" si="0"/>
        <v>9</v>
      </c>
      <c r="F12" s="418">
        <v>19</v>
      </c>
      <c r="G12" s="419" t="s">
        <v>9</v>
      </c>
      <c r="H12" s="420">
        <f>'Ｐ4～5'!N33</f>
        <v>-14</v>
      </c>
      <c r="I12" s="420">
        <f t="shared" si="1"/>
        <v>8</v>
      </c>
      <c r="K12" s="418">
        <v>16</v>
      </c>
      <c r="L12" s="419" t="s">
        <v>66</v>
      </c>
      <c r="M12" s="420">
        <f>'Ｐ4～5'!AA29</f>
        <v>1</v>
      </c>
      <c r="N12" s="420">
        <f t="shared" si="2"/>
        <v>6</v>
      </c>
      <c r="P12" s="311"/>
    </row>
    <row r="13" spans="1:16" s="309" customFormat="1" ht="18.75" customHeight="1" x14ac:dyDescent="0.15">
      <c r="A13" s="418">
        <v>18</v>
      </c>
      <c r="B13" s="419" t="s">
        <v>48</v>
      </c>
      <c r="C13" s="420">
        <f>'Ｐ4～5'!E31</f>
        <v>-17</v>
      </c>
      <c r="D13" s="420">
        <f t="shared" si="0"/>
        <v>10</v>
      </c>
      <c r="F13" s="418">
        <v>24</v>
      </c>
      <c r="G13" s="419" t="s">
        <v>21</v>
      </c>
      <c r="H13" s="420">
        <f>'Ｐ4～5'!N40</f>
        <v>-14</v>
      </c>
      <c r="I13" s="420">
        <f t="shared" si="1"/>
        <v>8</v>
      </c>
      <c r="K13" s="418">
        <v>14</v>
      </c>
      <c r="L13" s="419" t="s">
        <v>24</v>
      </c>
      <c r="M13" s="420">
        <f>'Ｐ4～5'!AA25</f>
        <v>0</v>
      </c>
      <c r="N13" s="420">
        <f t="shared" si="2"/>
        <v>10</v>
      </c>
      <c r="P13" s="311"/>
    </row>
    <row r="14" spans="1:16" s="309" customFormat="1" ht="18.75" customHeight="1" x14ac:dyDescent="0.15">
      <c r="A14" s="418">
        <v>19</v>
      </c>
      <c r="B14" s="419" t="s">
        <v>9</v>
      </c>
      <c r="C14" s="420">
        <f>'Ｐ4～5'!E33</f>
        <v>-20</v>
      </c>
      <c r="D14" s="420">
        <f t="shared" si="0"/>
        <v>11</v>
      </c>
      <c r="F14" s="418">
        <v>23</v>
      </c>
      <c r="G14" s="419" t="s">
        <v>85</v>
      </c>
      <c r="H14" s="420">
        <f>'Ｐ4～5'!N38</f>
        <v>-18</v>
      </c>
      <c r="I14" s="420">
        <f t="shared" si="1"/>
        <v>11</v>
      </c>
      <c r="K14" s="418">
        <v>15</v>
      </c>
      <c r="L14" s="419" t="s">
        <v>60</v>
      </c>
      <c r="M14" s="420">
        <f>'Ｐ4～5'!AA27</f>
        <v>-1</v>
      </c>
      <c r="N14" s="420">
        <f t="shared" si="2"/>
        <v>11</v>
      </c>
      <c r="P14" s="311"/>
    </row>
    <row r="15" spans="1:16" s="309" customFormat="1" ht="18.75" customHeight="1" x14ac:dyDescent="0.15">
      <c r="A15" s="418">
        <v>17</v>
      </c>
      <c r="B15" s="419" t="s">
        <v>71</v>
      </c>
      <c r="C15" s="420">
        <f>'Ｐ4～5'!E30</f>
        <v>-29</v>
      </c>
      <c r="D15" s="420">
        <f t="shared" si="0"/>
        <v>12</v>
      </c>
      <c r="F15" s="418">
        <v>17</v>
      </c>
      <c r="G15" s="419" t="s">
        <v>71</v>
      </c>
      <c r="H15" s="420">
        <f>'Ｐ4～5'!N30</f>
        <v>-24</v>
      </c>
      <c r="I15" s="420">
        <f t="shared" si="1"/>
        <v>12</v>
      </c>
      <c r="K15" s="418">
        <v>21</v>
      </c>
      <c r="L15" s="419" t="s">
        <v>29</v>
      </c>
      <c r="M15" s="420">
        <f>'Ｐ4～5'!AA35</f>
        <v>-1</v>
      </c>
      <c r="N15" s="420">
        <f t="shared" si="2"/>
        <v>11</v>
      </c>
      <c r="P15" s="311"/>
    </row>
    <row r="16" spans="1:16" s="309" customFormat="1" ht="18.75" customHeight="1" x14ac:dyDescent="0.15">
      <c r="A16" s="418">
        <v>9</v>
      </c>
      <c r="B16" s="419" t="s">
        <v>91</v>
      </c>
      <c r="C16" s="420">
        <f>'Ｐ4～5'!E19</f>
        <v>-34</v>
      </c>
      <c r="D16" s="420">
        <f t="shared" si="0"/>
        <v>13</v>
      </c>
      <c r="F16" s="418">
        <v>12</v>
      </c>
      <c r="G16" s="419" t="s">
        <v>68</v>
      </c>
      <c r="H16" s="420">
        <f>'Ｐ4～5'!N22</f>
        <v>-29</v>
      </c>
      <c r="I16" s="420">
        <f t="shared" si="1"/>
        <v>13</v>
      </c>
      <c r="K16" s="418">
        <v>22</v>
      </c>
      <c r="L16" s="419" t="s">
        <v>45</v>
      </c>
      <c r="M16" s="420">
        <f>'Ｐ4～5'!AA36</f>
        <v>-1</v>
      </c>
      <c r="N16" s="420">
        <f t="shared" si="2"/>
        <v>11</v>
      </c>
      <c r="P16" s="311"/>
    </row>
    <row r="17" spans="1:16" s="309" customFormat="1" ht="18.75" customHeight="1" x14ac:dyDescent="0.15">
      <c r="A17" s="418">
        <v>12</v>
      </c>
      <c r="B17" s="419" t="s">
        <v>68</v>
      </c>
      <c r="C17" s="420">
        <f>'Ｐ4～5'!E22</f>
        <v>-39</v>
      </c>
      <c r="D17" s="420">
        <f t="shared" si="0"/>
        <v>14</v>
      </c>
      <c r="F17" s="418">
        <v>9</v>
      </c>
      <c r="G17" s="419" t="s">
        <v>91</v>
      </c>
      <c r="H17" s="420">
        <f>'Ｐ4～5'!N19</f>
        <v>-38</v>
      </c>
      <c r="I17" s="420">
        <f t="shared" si="1"/>
        <v>14</v>
      </c>
      <c r="K17" s="418">
        <v>20</v>
      </c>
      <c r="L17" s="419" t="s">
        <v>67</v>
      </c>
      <c r="M17" s="420">
        <f>'Ｐ4～5'!AA34</f>
        <v>-2</v>
      </c>
      <c r="N17" s="420">
        <f t="shared" si="2"/>
        <v>14</v>
      </c>
      <c r="P17" s="311"/>
    </row>
    <row r="18" spans="1:16" s="309" customFormat="1" ht="18.75" customHeight="1" x14ac:dyDescent="0.15">
      <c r="A18" s="418">
        <v>7</v>
      </c>
      <c r="B18" s="419" t="s">
        <v>20</v>
      </c>
      <c r="C18" s="420">
        <f>'Ｐ4～5'!E17</f>
        <v>-46</v>
      </c>
      <c r="D18" s="420">
        <f t="shared" si="0"/>
        <v>15</v>
      </c>
      <c r="F18" s="418">
        <v>11</v>
      </c>
      <c r="G18" s="419" t="s">
        <v>26</v>
      </c>
      <c r="H18" s="420">
        <f>'Ｐ4～5'!N21</f>
        <v>-40</v>
      </c>
      <c r="I18" s="420">
        <f t="shared" si="1"/>
        <v>15</v>
      </c>
      <c r="K18" s="418">
        <v>24</v>
      </c>
      <c r="L18" s="419" t="s">
        <v>21</v>
      </c>
      <c r="M18" s="420">
        <f>'Ｐ4～5'!AA40</f>
        <v>-2</v>
      </c>
      <c r="N18" s="420">
        <f t="shared" si="2"/>
        <v>14</v>
      </c>
      <c r="P18" s="311"/>
    </row>
    <row r="19" spans="1:16" s="309" customFormat="1" ht="18.75" customHeight="1" x14ac:dyDescent="0.15">
      <c r="A19" s="418">
        <v>11</v>
      </c>
      <c r="B19" s="419" t="s">
        <v>26</v>
      </c>
      <c r="C19" s="420">
        <f>'Ｐ4～5'!E21</f>
        <v>-51</v>
      </c>
      <c r="D19" s="420">
        <f t="shared" si="0"/>
        <v>16</v>
      </c>
      <c r="F19" s="418">
        <v>13</v>
      </c>
      <c r="G19" s="419" t="s">
        <v>33</v>
      </c>
      <c r="H19" s="420">
        <f>'Ｐ4～5'!N23</f>
        <v>-46</v>
      </c>
      <c r="I19" s="420">
        <f t="shared" si="1"/>
        <v>16</v>
      </c>
      <c r="K19" s="418">
        <v>18</v>
      </c>
      <c r="L19" s="419" t="s">
        <v>48</v>
      </c>
      <c r="M19" s="420">
        <f>'Ｐ4～5'!AA31</f>
        <v>-3</v>
      </c>
      <c r="N19" s="420">
        <f t="shared" si="2"/>
        <v>16</v>
      </c>
      <c r="P19" s="311"/>
    </row>
    <row r="20" spans="1:16" s="309" customFormat="1" ht="18.75" customHeight="1" x14ac:dyDescent="0.15">
      <c r="A20" s="418">
        <v>6</v>
      </c>
      <c r="B20" s="419" t="s">
        <v>62</v>
      </c>
      <c r="C20" s="420">
        <f>'Ｐ4～5'!E16</f>
        <v>-67</v>
      </c>
      <c r="D20" s="420">
        <f t="shared" si="0"/>
        <v>17</v>
      </c>
      <c r="F20" s="418">
        <v>7</v>
      </c>
      <c r="G20" s="419" t="s">
        <v>20</v>
      </c>
      <c r="H20" s="420">
        <f>'Ｐ4～5'!N17</f>
        <v>-53</v>
      </c>
      <c r="I20" s="420">
        <f t="shared" si="1"/>
        <v>17</v>
      </c>
      <c r="K20" s="418">
        <v>17</v>
      </c>
      <c r="L20" s="419" t="s">
        <v>71</v>
      </c>
      <c r="M20" s="420">
        <f>'Ｐ4～5'!AA30</f>
        <v>-5</v>
      </c>
      <c r="N20" s="420">
        <f t="shared" si="2"/>
        <v>17</v>
      </c>
      <c r="P20" s="311"/>
    </row>
    <row r="21" spans="1:16" s="309" customFormat="1" ht="18.75" customHeight="1" x14ac:dyDescent="0.15">
      <c r="A21" s="418">
        <v>13</v>
      </c>
      <c r="B21" s="419" t="s">
        <v>33</v>
      </c>
      <c r="C21" s="420">
        <f>'Ｐ4～5'!E23</f>
        <v>-68</v>
      </c>
      <c r="D21" s="420">
        <f t="shared" si="0"/>
        <v>18</v>
      </c>
      <c r="F21" s="418">
        <v>6</v>
      </c>
      <c r="G21" s="419" t="s">
        <v>62</v>
      </c>
      <c r="H21" s="420">
        <f>'Ｐ4～5'!N16</f>
        <v>-55</v>
      </c>
      <c r="I21" s="420">
        <f t="shared" si="1"/>
        <v>18</v>
      </c>
      <c r="K21" s="418">
        <v>19</v>
      </c>
      <c r="L21" s="419" t="s">
        <v>9</v>
      </c>
      <c r="M21" s="420">
        <f>'Ｐ4～5'!AA33</f>
        <v>-6</v>
      </c>
      <c r="N21" s="420">
        <f t="shared" si="2"/>
        <v>18</v>
      </c>
      <c r="P21" s="311"/>
    </row>
    <row r="22" spans="1:16" s="309" customFormat="1" ht="18.75" customHeight="1" x14ac:dyDescent="0.15">
      <c r="A22" s="418">
        <v>5</v>
      </c>
      <c r="B22" s="419" t="s">
        <v>59</v>
      </c>
      <c r="C22" s="420">
        <f>'Ｐ4～5'!E15</f>
        <v>-80</v>
      </c>
      <c r="D22" s="420">
        <f t="shared" si="0"/>
        <v>19</v>
      </c>
      <c r="F22" s="418">
        <v>5</v>
      </c>
      <c r="G22" s="419" t="s">
        <v>59</v>
      </c>
      <c r="H22" s="420">
        <f>'Ｐ4～5'!N15</f>
        <v>-57</v>
      </c>
      <c r="I22" s="420">
        <f t="shared" si="1"/>
        <v>19</v>
      </c>
      <c r="K22" s="418">
        <v>12</v>
      </c>
      <c r="L22" s="419" t="s">
        <v>68</v>
      </c>
      <c r="M22" s="420">
        <f>'Ｐ4～5'!AA22</f>
        <v>-10</v>
      </c>
      <c r="N22" s="420">
        <f t="shared" si="2"/>
        <v>19</v>
      </c>
      <c r="P22" s="311"/>
    </row>
    <row r="23" spans="1:16" s="309" customFormat="1" ht="18.75" customHeight="1" x14ac:dyDescent="0.15">
      <c r="A23" s="418">
        <v>2</v>
      </c>
      <c r="B23" s="419" t="s">
        <v>55</v>
      </c>
      <c r="C23" s="420">
        <f>'Ｐ4～5'!E12</f>
        <v>-81</v>
      </c>
      <c r="D23" s="420">
        <f t="shared" si="0"/>
        <v>20</v>
      </c>
      <c r="F23" s="418">
        <v>2</v>
      </c>
      <c r="G23" s="419" t="s">
        <v>55</v>
      </c>
      <c r="H23" s="420">
        <f>'Ｐ4～5'!N12</f>
        <v>-82</v>
      </c>
      <c r="I23" s="420">
        <f t="shared" si="1"/>
        <v>20</v>
      </c>
      <c r="K23" s="418">
        <v>25</v>
      </c>
      <c r="L23" s="419" t="s">
        <v>122</v>
      </c>
      <c r="M23" s="420">
        <f>'Ｐ4～5'!AA41</f>
        <v>-10</v>
      </c>
      <c r="N23" s="420">
        <f t="shared" si="2"/>
        <v>19</v>
      </c>
      <c r="P23" s="311"/>
    </row>
    <row r="24" spans="1:16" s="309" customFormat="1" ht="18.75" customHeight="1" x14ac:dyDescent="0.15">
      <c r="A24" s="418">
        <v>8</v>
      </c>
      <c r="B24" s="419" t="s">
        <v>18</v>
      </c>
      <c r="C24" s="420">
        <f>'Ｐ4～5'!E18</f>
        <v>-88</v>
      </c>
      <c r="D24" s="420">
        <f t="shared" si="0"/>
        <v>21</v>
      </c>
      <c r="F24" s="418">
        <v>8</v>
      </c>
      <c r="G24" s="419" t="s">
        <v>18</v>
      </c>
      <c r="H24" s="420">
        <f>'Ｐ4～5'!N18</f>
        <v>-95</v>
      </c>
      <c r="I24" s="420">
        <f t="shared" si="1"/>
        <v>21</v>
      </c>
      <c r="K24" s="418">
        <v>11</v>
      </c>
      <c r="L24" s="419" t="s">
        <v>26</v>
      </c>
      <c r="M24" s="420">
        <f>'Ｐ4～5'!AA21</f>
        <v>-11</v>
      </c>
      <c r="N24" s="420">
        <f t="shared" si="2"/>
        <v>21</v>
      </c>
      <c r="P24" s="311"/>
    </row>
    <row r="25" spans="1:16" s="309" customFormat="1" ht="18.75" customHeight="1" x14ac:dyDescent="0.15">
      <c r="A25" s="418">
        <v>3</v>
      </c>
      <c r="B25" s="419" t="s">
        <v>120</v>
      </c>
      <c r="C25" s="420">
        <f>'Ｐ4～5'!E13</f>
        <v>-103</v>
      </c>
      <c r="D25" s="420">
        <f t="shared" si="0"/>
        <v>22</v>
      </c>
      <c r="F25" s="418">
        <v>3</v>
      </c>
      <c r="G25" s="419" t="s">
        <v>120</v>
      </c>
      <c r="H25" s="420">
        <f>'Ｐ4～5'!N13</f>
        <v>-104</v>
      </c>
      <c r="I25" s="420">
        <f t="shared" si="1"/>
        <v>22</v>
      </c>
      <c r="K25" s="418">
        <v>6</v>
      </c>
      <c r="L25" s="419" t="s">
        <v>62</v>
      </c>
      <c r="M25" s="420">
        <f>'Ｐ4～5'!AA16</f>
        <v>-12</v>
      </c>
      <c r="N25" s="420">
        <f t="shared" si="2"/>
        <v>22</v>
      </c>
      <c r="P25" s="311"/>
    </row>
    <row r="26" spans="1:16" s="309" customFormat="1" ht="18.75" customHeight="1" x14ac:dyDescent="0.15">
      <c r="A26" s="418">
        <v>4</v>
      </c>
      <c r="B26" s="419" t="s">
        <v>57</v>
      </c>
      <c r="C26" s="420">
        <f>'Ｐ4～5'!E14</f>
        <v>-112</v>
      </c>
      <c r="D26" s="420">
        <f t="shared" si="0"/>
        <v>23</v>
      </c>
      <c r="F26" s="418">
        <v>4</v>
      </c>
      <c r="G26" s="419" t="s">
        <v>57</v>
      </c>
      <c r="H26" s="420">
        <f>'Ｐ4～5'!N14</f>
        <v>-113</v>
      </c>
      <c r="I26" s="420">
        <f t="shared" si="1"/>
        <v>23</v>
      </c>
      <c r="K26" s="418">
        <v>13</v>
      </c>
      <c r="L26" s="419" t="s">
        <v>33</v>
      </c>
      <c r="M26" s="420">
        <f>'Ｐ4～5'!AA23</f>
        <v>-22</v>
      </c>
      <c r="N26" s="420">
        <f t="shared" si="2"/>
        <v>23</v>
      </c>
      <c r="P26" s="311"/>
    </row>
    <row r="27" spans="1:16" s="309" customFormat="1" ht="18.75" customHeight="1" x14ac:dyDescent="0.15">
      <c r="A27" s="418">
        <v>10</v>
      </c>
      <c r="B27" s="419" t="s">
        <v>81</v>
      </c>
      <c r="C27" s="420">
        <f>'Ｐ4～5'!E20</f>
        <v>-121</v>
      </c>
      <c r="D27" s="420">
        <f t="shared" si="0"/>
        <v>24</v>
      </c>
      <c r="F27" s="418">
        <v>10</v>
      </c>
      <c r="G27" s="419" t="s">
        <v>81</v>
      </c>
      <c r="H27" s="420">
        <f>'Ｐ4～5'!N20</f>
        <v>-128</v>
      </c>
      <c r="I27" s="420">
        <f t="shared" si="1"/>
        <v>24</v>
      </c>
      <c r="K27" s="418">
        <v>5</v>
      </c>
      <c r="L27" s="419" t="s">
        <v>59</v>
      </c>
      <c r="M27" s="420">
        <f>'Ｐ4～5'!AA15</f>
        <v>-23</v>
      </c>
      <c r="N27" s="420">
        <f t="shared" si="2"/>
        <v>24</v>
      </c>
      <c r="P27" s="311"/>
    </row>
    <row r="28" spans="1:16" s="309" customFormat="1" ht="18.75" customHeight="1" x14ac:dyDescent="0.15">
      <c r="A28" s="421">
        <v>1</v>
      </c>
      <c r="B28" s="422" t="s">
        <v>53</v>
      </c>
      <c r="C28" s="423">
        <f>'Ｐ4～5'!E11</f>
        <v>-304</v>
      </c>
      <c r="D28" s="423">
        <f t="shared" si="0"/>
        <v>25</v>
      </c>
      <c r="F28" s="421">
        <v>1</v>
      </c>
      <c r="G28" s="422" t="s">
        <v>53</v>
      </c>
      <c r="H28" s="423">
        <f>'Ｐ4～5'!N11</f>
        <v>-258</v>
      </c>
      <c r="I28" s="423">
        <f t="shared" si="1"/>
        <v>25</v>
      </c>
      <c r="K28" s="421">
        <v>1</v>
      </c>
      <c r="L28" s="422" t="s">
        <v>53</v>
      </c>
      <c r="M28" s="423">
        <f>'Ｐ4～5'!AA11</f>
        <v>-46</v>
      </c>
      <c r="N28" s="423">
        <f t="shared" si="2"/>
        <v>25</v>
      </c>
      <c r="P28" s="311"/>
    </row>
    <row r="29" spans="1:16" ht="6" customHeight="1" x14ac:dyDescent="0.15">
      <c r="C29" s="310"/>
      <c r="D29" s="310"/>
    </row>
    <row r="30" spans="1:16" s="425" customFormat="1" ht="17.25" customHeight="1" x14ac:dyDescent="0.2">
      <c r="A30" s="432"/>
      <c r="B30" s="433" t="s">
        <v>338</v>
      </c>
      <c r="C30" s="434" t="s">
        <v>23</v>
      </c>
      <c r="D30" s="435">
        <f>COUNTIF(C$4:C$28,"&gt;0")</f>
        <v>0</v>
      </c>
      <c r="F30" s="428"/>
      <c r="G30" s="424" t="s">
        <v>340</v>
      </c>
      <c r="H30" s="434" t="s">
        <v>23</v>
      </c>
      <c r="I30" s="435">
        <f>COUNTIF(H$4:H$28,"&gt;0")</f>
        <v>0</v>
      </c>
      <c r="K30" s="428"/>
      <c r="L30" s="424" t="s">
        <v>341</v>
      </c>
      <c r="M30" s="434" t="s">
        <v>23</v>
      </c>
      <c r="N30" s="435">
        <f>COUNTIF(M$4:M$28,"&gt;0")</f>
        <v>9</v>
      </c>
    </row>
    <row r="31" spans="1:16" s="425" customFormat="1" ht="17.25" customHeight="1" x14ac:dyDescent="0.2">
      <c r="A31" s="432"/>
      <c r="B31" s="433" t="s">
        <v>339</v>
      </c>
      <c r="C31" s="434" t="s">
        <v>17</v>
      </c>
      <c r="D31" s="435">
        <f>COUNTIF(C$4:C$28,"&lt;0")</f>
        <v>25</v>
      </c>
      <c r="F31" s="428"/>
      <c r="G31" s="424" t="s">
        <v>339</v>
      </c>
      <c r="H31" s="434" t="s">
        <v>17</v>
      </c>
      <c r="I31" s="435">
        <f>COUNTIF(H$4:H$28,"&lt;0")</f>
        <v>25</v>
      </c>
      <c r="K31" s="428"/>
      <c r="L31" s="424" t="s">
        <v>339</v>
      </c>
      <c r="M31" s="434" t="s">
        <v>17</v>
      </c>
      <c r="N31" s="435">
        <f>COUNTIF(M$4:M$28,"&lt;0")</f>
        <v>15</v>
      </c>
    </row>
    <row r="32" spans="1:16" s="425" customFormat="1" ht="17.25" customHeight="1" x14ac:dyDescent="0.2">
      <c r="A32" s="432"/>
      <c r="B32" s="433"/>
      <c r="C32" s="434" t="s">
        <v>121</v>
      </c>
      <c r="D32" s="435">
        <f>COUNTIF(C$4:C$28,"=0")</f>
        <v>0</v>
      </c>
      <c r="F32" s="428"/>
      <c r="G32" s="424"/>
      <c r="H32" s="434" t="s">
        <v>121</v>
      </c>
      <c r="I32" s="435">
        <f>COUNTIF(H$4:H$28,"=0")</f>
        <v>0</v>
      </c>
      <c r="K32" s="428"/>
      <c r="L32" s="424"/>
      <c r="M32" s="434" t="s">
        <v>121</v>
      </c>
      <c r="N32" s="435">
        <f>COUNTIF(M$4:M$28,"=0")</f>
        <v>1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K4:N28">
    <sortCondition ref="N4:N28"/>
    <sortCondition ref="K4:K28"/>
  </sortState>
  <mergeCells count="1">
    <mergeCell ref="A1:G1"/>
  </mergeCells>
  <phoneticPr fontId="67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3.125" style="315" customWidth="1"/>
    <col min="2" max="2" width="8.75" style="315" customWidth="1"/>
    <col min="3" max="3" width="10" style="315" customWidth="1"/>
    <col min="4" max="4" width="8" style="315" customWidth="1"/>
    <col min="5" max="5" width="6.875" style="363" customWidth="1"/>
    <col min="6" max="6" width="8" style="315" customWidth="1"/>
    <col min="7" max="7" width="6.875" style="315" customWidth="1"/>
    <col min="8" max="8" width="8" style="315" customWidth="1"/>
    <col min="9" max="9" width="6.875" style="315" customWidth="1"/>
    <col min="10" max="10" width="8" style="315" customWidth="1"/>
    <col min="11" max="11" width="6.875" style="315" customWidth="1"/>
    <col min="12" max="12" width="7.5" style="315" customWidth="1"/>
    <col min="13" max="13" width="6.875" style="315" customWidth="1"/>
    <col min="14" max="14" width="9.875" style="315" bestFit="1" customWidth="1"/>
    <col min="15" max="15" width="9" style="315"/>
    <col min="16" max="16" width="11.375" style="209" bestFit="1" customWidth="1"/>
    <col min="17" max="17" width="9" style="315"/>
    <col min="18" max="18" width="12.875" style="315" bestFit="1" customWidth="1"/>
    <col min="19" max="16384" width="9" style="315"/>
  </cols>
  <sheetData>
    <row r="1" spans="1:12" ht="30" customHeight="1" x14ac:dyDescent="0.15">
      <c r="A1" s="339" t="s">
        <v>218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12" ht="15" customHeight="1" x14ac:dyDescent="0.15">
      <c r="A2" s="339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12" ht="18.75" customHeight="1" x14ac:dyDescent="0.15">
      <c r="A3" s="341" t="s">
        <v>320</v>
      </c>
      <c r="B3" s="48"/>
      <c r="C3" s="48"/>
      <c r="D3" s="48"/>
      <c r="E3" s="77"/>
      <c r="F3" s="48"/>
      <c r="G3" s="48"/>
      <c r="H3" s="48"/>
      <c r="I3" s="48"/>
      <c r="J3" s="48"/>
      <c r="K3" s="48"/>
      <c r="L3" s="48"/>
    </row>
    <row r="4" spans="1:12" ht="15" customHeight="1" x14ac:dyDescent="0.15">
      <c r="A4" s="342"/>
      <c r="B4" s="48"/>
      <c r="C4" s="48"/>
      <c r="D4" s="48"/>
      <c r="E4" s="77"/>
      <c r="F4" s="48"/>
      <c r="G4" s="48"/>
      <c r="H4" s="48"/>
      <c r="I4" s="48"/>
      <c r="J4" s="48"/>
      <c r="K4" s="48"/>
      <c r="L4" s="48"/>
    </row>
    <row r="5" spans="1:12" ht="15" customHeight="1" x14ac:dyDescent="0.15">
      <c r="A5" s="342"/>
      <c r="B5" s="48"/>
      <c r="C5" s="48"/>
      <c r="D5" s="48"/>
      <c r="E5" s="77"/>
      <c r="F5" s="48"/>
      <c r="G5" s="48"/>
      <c r="H5" s="48"/>
      <c r="I5" s="48"/>
      <c r="J5" s="48"/>
      <c r="K5" s="48"/>
      <c r="L5" s="48"/>
    </row>
    <row r="6" spans="1:12" ht="15" customHeight="1" x14ac:dyDescent="0.15">
      <c r="A6" s="342"/>
      <c r="B6" s="48"/>
      <c r="C6" s="48"/>
      <c r="D6" s="48"/>
      <c r="E6" s="77"/>
      <c r="F6" s="48"/>
      <c r="G6" s="48"/>
      <c r="H6" s="48"/>
      <c r="I6" s="48"/>
      <c r="J6" s="48"/>
      <c r="K6" s="48"/>
      <c r="L6" s="48"/>
    </row>
    <row r="7" spans="1:12" ht="15" customHeight="1" x14ac:dyDescent="0.15">
      <c r="A7" s="342"/>
      <c r="B7" s="48"/>
      <c r="C7" s="48"/>
      <c r="D7" s="48"/>
      <c r="E7" s="77"/>
      <c r="F7" s="48"/>
      <c r="G7" s="48"/>
      <c r="H7" s="48"/>
      <c r="I7" s="48"/>
      <c r="J7" s="48"/>
      <c r="K7" s="48"/>
      <c r="L7" s="48"/>
    </row>
    <row r="8" spans="1:12" ht="15" customHeight="1" x14ac:dyDescent="0.15">
      <c r="A8" s="342"/>
      <c r="B8" s="48"/>
      <c r="C8" s="48"/>
      <c r="D8" s="48"/>
      <c r="E8" s="77"/>
      <c r="F8" s="48"/>
      <c r="G8" s="48"/>
      <c r="H8" s="48"/>
      <c r="I8" s="48"/>
      <c r="J8" s="48"/>
      <c r="K8" s="48"/>
      <c r="L8" s="48"/>
    </row>
    <row r="9" spans="1:12" ht="15" customHeight="1" x14ac:dyDescent="0.15">
      <c r="A9" s="342"/>
      <c r="B9" s="48"/>
      <c r="C9" s="48"/>
      <c r="D9" s="48"/>
      <c r="E9" s="77"/>
      <c r="F9" s="48"/>
      <c r="G9" s="48"/>
      <c r="H9" s="48"/>
      <c r="I9" s="48"/>
      <c r="J9" s="48"/>
      <c r="K9" s="48"/>
      <c r="L9" s="48"/>
    </row>
    <row r="10" spans="1:12" ht="15" customHeight="1" x14ac:dyDescent="0.15">
      <c r="A10" s="342"/>
      <c r="B10" s="48"/>
      <c r="C10" s="48"/>
      <c r="D10" s="48"/>
      <c r="E10" s="77"/>
      <c r="F10" s="48"/>
      <c r="G10" s="48"/>
      <c r="H10" s="48"/>
      <c r="I10" s="48"/>
      <c r="J10" s="48"/>
      <c r="K10" s="48"/>
      <c r="L10" s="48"/>
    </row>
    <row r="11" spans="1:12" ht="15" customHeight="1" x14ac:dyDescent="0.15">
      <c r="A11" s="342"/>
      <c r="B11" s="48"/>
      <c r="C11" s="48"/>
      <c r="D11" s="48"/>
      <c r="E11" s="77"/>
      <c r="F11" s="48"/>
      <c r="G11" s="48"/>
      <c r="H11" s="48"/>
      <c r="I11" s="48"/>
      <c r="J11" s="48"/>
      <c r="K11" s="48"/>
      <c r="L11" s="48"/>
    </row>
    <row r="12" spans="1:12" ht="15" customHeight="1" x14ac:dyDescent="0.15">
      <c r="A12" s="342"/>
      <c r="B12" s="48"/>
      <c r="C12" s="48"/>
      <c r="D12" s="48"/>
      <c r="E12" s="77"/>
      <c r="F12" s="48"/>
      <c r="G12" s="48"/>
      <c r="H12" s="48"/>
      <c r="I12" s="48"/>
      <c r="J12" s="48"/>
      <c r="K12" s="48"/>
      <c r="L12" s="48"/>
    </row>
    <row r="13" spans="1:12" ht="15" customHeight="1" x14ac:dyDescent="0.15">
      <c r="A13" s="342"/>
      <c r="B13" s="48"/>
      <c r="C13" s="48"/>
      <c r="D13" s="48"/>
      <c r="E13" s="77"/>
      <c r="F13" s="48"/>
      <c r="G13" s="48"/>
      <c r="H13" s="48"/>
      <c r="I13" s="48"/>
      <c r="J13" s="48"/>
      <c r="K13" s="48"/>
      <c r="L13" s="48"/>
    </row>
    <row r="14" spans="1:12" ht="15" customHeight="1" x14ac:dyDescent="0.15">
      <c r="A14" s="342"/>
      <c r="B14" s="48"/>
      <c r="C14" s="48"/>
      <c r="D14" s="48"/>
      <c r="E14" s="77"/>
      <c r="F14" s="48"/>
      <c r="G14" s="48"/>
      <c r="H14" s="48"/>
      <c r="I14" s="48"/>
      <c r="J14" s="48"/>
      <c r="K14" s="48"/>
      <c r="L14" s="48"/>
    </row>
    <row r="15" spans="1:12" ht="15" customHeight="1" x14ac:dyDescent="0.15">
      <c r="A15" s="342"/>
      <c r="B15" s="48"/>
      <c r="C15" s="48"/>
      <c r="D15" s="48"/>
      <c r="E15" s="77"/>
      <c r="F15" s="48"/>
      <c r="G15" s="48"/>
      <c r="H15" s="48"/>
      <c r="I15" s="48"/>
      <c r="J15" s="48"/>
      <c r="K15" s="48"/>
      <c r="L15" s="48"/>
    </row>
    <row r="16" spans="1:12" ht="15" customHeight="1" x14ac:dyDescent="0.15">
      <c r="A16" s="342"/>
      <c r="B16" s="48"/>
      <c r="C16" s="48"/>
      <c r="D16" s="48"/>
      <c r="E16" s="77"/>
      <c r="F16" s="48"/>
      <c r="G16" s="48"/>
      <c r="H16" s="48"/>
      <c r="I16" s="48"/>
      <c r="J16" s="48"/>
      <c r="K16" s="48"/>
      <c r="L16" s="48"/>
    </row>
    <row r="17" spans="1:16" ht="15" customHeight="1" x14ac:dyDescent="0.15">
      <c r="A17" s="342"/>
      <c r="B17" s="48"/>
      <c r="C17" s="48"/>
      <c r="D17" s="48"/>
      <c r="E17" s="77"/>
      <c r="F17" s="48"/>
      <c r="G17" s="48"/>
      <c r="H17" s="48"/>
      <c r="I17" s="48"/>
      <c r="J17" s="48"/>
      <c r="K17" s="48"/>
      <c r="L17" s="48"/>
    </row>
    <row r="18" spans="1:16" ht="15" customHeight="1" x14ac:dyDescent="0.15">
      <c r="A18" s="342"/>
      <c r="B18" s="48"/>
      <c r="C18" s="48"/>
      <c r="D18" s="48"/>
      <c r="E18" s="77"/>
      <c r="F18" s="48"/>
      <c r="G18" s="48"/>
      <c r="H18" s="48"/>
      <c r="I18" s="48"/>
      <c r="J18" s="48"/>
      <c r="K18" s="48"/>
      <c r="L18" s="48"/>
    </row>
    <row r="19" spans="1:16" ht="15" customHeight="1" x14ac:dyDescent="0.15">
      <c r="A19" s="342"/>
      <c r="B19" s="48"/>
      <c r="C19" s="48"/>
      <c r="D19" s="48"/>
      <c r="E19" s="77"/>
      <c r="F19" s="48"/>
      <c r="G19" s="48"/>
      <c r="H19" s="48"/>
      <c r="I19" s="48"/>
      <c r="J19" s="48"/>
      <c r="K19" s="48"/>
      <c r="L19" s="48"/>
    </row>
    <row r="20" spans="1:16" ht="18.75" customHeight="1" x14ac:dyDescent="0.15">
      <c r="A20" s="341" t="s">
        <v>25</v>
      </c>
      <c r="B20" s="343"/>
      <c r="C20" s="69"/>
      <c r="D20" s="318"/>
      <c r="E20" s="320"/>
      <c r="F20" s="66"/>
      <c r="G20" s="320"/>
      <c r="H20" s="66"/>
      <c r="I20" s="344"/>
      <c r="J20" s="43"/>
      <c r="K20" s="66"/>
      <c r="L20" s="345"/>
      <c r="M20" s="20" t="s">
        <v>8</v>
      </c>
    </row>
    <row r="21" spans="1:16" s="273" customFormat="1" ht="15" customHeight="1" x14ac:dyDescent="0.15">
      <c r="A21" s="533" t="s">
        <v>310</v>
      </c>
      <c r="B21" s="497"/>
      <c r="C21" s="538" t="s">
        <v>303</v>
      </c>
      <c r="D21" s="75" t="s">
        <v>144</v>
      </c>
      <c r="E21" s="346"/>
      <c r="F21" s="64"/>
      <c r="G21" s="346"/>
      <c r="H21" s="530" t="s">
        <v>315</v>
      </c>
      <c r="I21" s="541"/>
      <c r="J21" s="530" t="s">
        <v>316</v>
      </c>
      <c r="K21" s="541"/>
      <c r="L21" s="538" t="s">
        <v>317</v>
      </c>
      <c r="M21" s="530" t="s">
        <v>321</v>
      </c>
      <c r="P21" s="347"/>
    </row>
    <row r="22" spans="1:16" s="273" customFormat="1" ht="15" customHeight="1" x14ac:dyDescent="0.15">
      <c r="A22" s="534"/>
      <c r="B22" s="535"/>
      <c r="C22" s="539"/>
      <c r="D22" s="348" t="s">
        <v>145</v>
      </c>
      <c r="E22" s="349"/>
      <c r="F22" s="348" t="s">
        <v>75</v>
      </c>
      <c r="G22" s="349"/>
      <c r="H22" s="542"/>
      <c r="I22" s="543"/>
      <c r="J22" s="542"/>
      <c r="K22" s="543"/>
      <c r="L22" s="544"/>
      <c r="M22" s="531"/>
      <c r="P22" s="347"/>
    </row>
    <row r="23" spans="1:16" s="273" customFormat="1" ht="15" customHeight="1" x14ac:dyDescent="0.15">
      <c r="A23" s="536"/>
      <c r="B23" s="537"/>
      <c r="C23" s="540"/>
      <c r="D23" s="350" t="s">
        <v>198</v>
      </c>
      <c r="E23" s="351" t="s">
        <v>32</v>
      </c>
      <c r="F23" s="350" t="s">
        <v>198</v>
      </c>
      <c r="G23" s="351" t="s">
        <v>32</v>
      </c>
      <c r="H23" s="352" t="s">
        <v>198</v>
      </c>
      <c r="I23" s="353" t="s">
        <v>32</v>
      </c>
      <c r="J23" s="352" t="s">
        <v>198</v>
      </c>
      <c r="K23" s="353" t="s">
        <v>32</v>
      </c>
      <c r="L23" s="545"/>
      <c r="M23" s="532"/>
      <c r="P23" s="347"/>
    </row>
    <row r="24" spans="1:16" s="13" customFormat="1" ht="15" customHeight="1" x14ac:dyDescent="0.15">
      <c r="A24" s="26"/>
      <c r="B24" s="316" t="s">
        <v>245</v>
      </c>
      <c r="C24" s="66">
        <v>1063143</v>
      </c>
      <c r="D24" s="317" t="s">
        <v>324</v>
      </c>
      <c r="E24" s="317" t="s">
        <v>324</v>
      </c>
      <c r="F24" s="318">
        <v>-11915</v>
      </c>
      <c r="G24" s="319">
        <v>-1.1100000000000001</v>
      </c>
      <c r="H24" s="66">
        <v>-8293</v>
      </c>
      <c r="I24" s="320">
        <v>-0.77</v>
      </c>
      <c r="J24" s="66">
        <v>-3622</v>
      </c>
      <c r="K24" s="320">
        <v>-0.34</v>
      </c>
      <c r="L24" s="66">
        <v>392187</v>
      </c>
      <c r="M24" s="66">
        <v>1105</v>
      </c>
      <c r="P24" s="354"/>
    </row>
    <row r="25" spans="1:16" s="13" customFormat="1" ht="15" customHeight="1" x14ac:dyDescent="0.15">
      <c r="A25" s="26"/>
      <c r="B25" s="316" t="s">
        <v>250</v>
      </c>
      <c r="C25" s="66">
        <v>1050132</v>
      </c>
      <c r="D25" s="321" t="s">
        <v>324</v>
      </c>
      <c r="E25" s="321" t="s">
        <v>324</v>
      </c>
      <c r="F25" s="318">
        <v>-13011</v>
      </c>
      <c r="G25" s="319">
        <v>-1.22</v>
      </c>
      <c r="H25" s="66">
        <v>-8768</v>
      </c>
      <c r="I25" s="320">
        <v>-0.82</v>
      </c>
      <c r="J25" s="66">
        <v>-4243</v>
      </c>
      <c r="K25" s="320">
        <v>-0.4</v>
      </c>
      <c r="L25" s="66">
        <v>392715</v>
      </c>
      <c r="M25" s="66">
        <v>528</v>
      </c>
      <c r="P25" s="354"/>
    </row>
    <row r="26" spans="1:16" s="13" customFormat="1" ht="15" customHeight="1" x14ac:dyDescent="0.15">
      <c r="A26" s="26"/>
      <c r="B26" s="316" t="s">
        <v>326</v>
      </c>
      <c r="C26" s="66">
        <v>1036861</v>
      </c>
      <c r="D26" s="321" t="s">
        <v>324</v>
      </c>
      <c r="E26" s="321" t="s">
        <v>324</v>
      </c>
      <c r="F26" s="318">
        <v>-13271</v>
      </c>
      <c r="G26" s="319">
        <v>-1.26</v>
      </c>
      <c r="H26" s="66">
        <v>-8785</v>
      </c>
      <c r="I26" s="320">
        <v>-0.84</v>
      </c>
      <c r="J26" s="66">
        <v>-4486</v>
      </c>
      <c r="K26" s="320">
        <v>-0.43</v>
      </c>
      <c r="L26" s="66">
        <v>393459</v>
      </c>
      <c r="M26" s="66">
        <v>744</v>
      </c>
      <c r="P26" s="354"/>
    </row>
    <row r="27" spans="1:16" s="13" customFormat="1" ht="15" customHeight="1" x14ac:dyDescent="0.15">
      <c r="A27" s="26" t="s">
        <v>12</v>
      </c>
      <c r="B27" s="316" t="s">
        <v>327</v>
      </c>
      <c r="C27" s="66">
        <v>1023119</v>
      </c>
      <c r="D27" s="321" t="s">
        <v>324</v>
      </c>
      <c r="E27" s="321" t="s">
        <v>324</v>
      </c>
      <c r="F27" s="318">
        <v>-13710</v>
      </c>
      <c r="G27" s="319">
        <v>-1.32</v>
      </c>
      <c r="H27" s="66">
        <v>-8921</v>
      </c>
      <c r="I27" s="320">
        <v>-0.86</v>
      </c>
      <c r="J27" s="66">
        <v>-4789</v>
      </c>
      <c r="K27" s="320">
        <v>-0.46</v>
      </c>
      <c r="L27" s="66">
        <v>388560</v>
      </c>
      <c r="M27" s="66">
        <v>141</v>
      </c>
      <c r="P27" s="354"/>
    </row>
    <row r="28" spans="1:16" s="13" customFormat="1" ht="15" customHeight="1" x14ac:dyDescent="0.15">
      <c r="A28" s="26"/>
      <c r="B28" s="316" t="s">
        <v>118</v>
      </c>
      <c r="C28" s="66">
        <v>1009659</v>
      </c>
      <c r="D28" s="321" t="s">
        <v>324</v>
      </c>
      <c r="E28" s="321" t="s">
        <v>324</v>
      </c>
      <c r="F28" s="318">
        <v>-13460</v>
      </c>
      <c r="G28" s="319">
        <v>-1.32</v>
      </c>
      <c r="H28" s="66">
        <v>-9360</v>
      </c>
      <c r="I28" s="320">
        <v>-0.91</v>
      </c>
      <c r="J28" s="66">
        <v>-4100</v>
      </c>
      <c r="K28" s="320">
        <v>-0.4</v>
      </c>
      <c r="L28" s="66">
        <v>389101</v>
      </c>
      <c r="M28" s="66">
        <v>541</v>
      </c>
      <c r="P28" s="354"/>
    </row>
    <row r="29" spans="1:16" s="13" customFormat="1" ht="15" customHeight="1" x14ac:dyDescent="0.15">
      <c r="A29" s="26"/>
      <c r="B29" s="316" t="s">
        <v>322</v>
      </c>
      <c r="C29" s="66">
        <v>995374</v>
      </c>
      <c r="D29" s="321" t="s">
        <v>324</v>
      </c>
      <c r="E29" s="321" t="s">
        <v>324</v>
      </c>
      <c r="F29" s="318">
        <v>-14285</v>
      </c>
      <c r="G29" s="319">
        <v>-1.41</v>
      </c>
      <c r="H29" s="66">
        <v>-10032</v>
      </c>
      <c r="I29" s="320">
        <v>-0.99</v>
      </c>
      <c r="J29" s="66">
        <v>-4253</v>
      </c>
      <c r="K29" s="320">
        <v>-0.42</v>
      </c>
      <c r="L29" s="66">
        <v>389239</v>
      </c>
      <c r="M29" s="66">
        <v>138</v>
      </c>
      <c r="P29" s="354"/>
    </row>
    <row r="30" spans="1:16" s="13" customFormat="1" ht="15" customHeight="1" x14ac:dyDescent="0.15">
      <c r="A30" s="26"/>
      <c r="B30" s="316" t="s">
        <v>328</v>
      </c>
      <c r="C30" s="66">
        <v>980684</v>
      </c>
      <c r="D30" s="321" t="s">
        <v>324</v>
      </c>
      <c r="E30" s="321" t="s">
        <v>324</v>
      </c>
      <c r="F30" s="318">
        <v>-14690</v>
      </c>
      <c r="G30" s="319">
        <v>-1.48</v>
      </c>
      <c r="H30" s="66">
        <v>-10280</v>
      </c>
      <c r="I30" s="320">
        <v>-1.03</v>
      </c>
      <c r="J30" s="66">
        <v>-4410</v>
      </c>
      <c r="K30" s="320">
        <v>-0.44</v>
      </c>
      <c r="L30" s="66">
        <v>389302</v>
      </c>
      <c r="M30" s="66">
        <v>63</v>
      </c>
      <c r="P30" s="354"/>
    </row>
    <row r="31" spans="1:16" s="13" customFormat="1" ht="15" customHeight="1" x14ac:dyDescent="0.15">
      <c r="A31" s="26"/>
      <c r="B31" s="316" t="s">
        <v>240</v>
      </c>
      <c r="C31" s="66">
        <v>965927</v>
      </c>
      <c r="D31" s="321" t="s">
        <v>324</v>
      </c>
      <c r="E31" s="321" t="s">
        <v>324</v>
      </c>
      <c r="F31" s="318">
        <v>-14757</v>
      </c>
      <c r="G31" s="319">
        <v>-1.5</v>
      </c>
      <c r="H31" s="66">
        <v>-10840</v>
      </c>
      <c r="I31" s="320">
        <v>-1.1100000000000001</v>
      </c>
      <c r="J31" s="66">
        <v>-3917</v>
      </c>
      <c r="K31" s="320">
        <v>-0.4</v>
      </c>
      <c r="L31" s="66">
        <v>389380</v>
      </c>
      <c r="M31" s="66">
        <v>78</v>
      </c>
      <c r="O31" s="355"/>
      <c r="P31" s="354"/>
    </row>
    <row r="32" spans="1:16" s="13" customFormat="1" ht="15" customHeight="1" x14ac:dyDescent="0.15">
      <c r="A32" s="26" t="s">
        <v>12</v>
      </c>
      <c r="B32" s="316" t="s">
        <v>260</v>
      </c>
      <c r="C32" s="66">
        <v>959502</v>
      </c>
      <c r="D32" s="321" t="s">
        <v>324</v>
      </c>
      <c r="E32" s="321" t="s">
        <v>324</v>
      </c>
      <c r="F32" s="318">
        <v>-13922</v>
      </c>
      <c r="G32" s="319">
        <v>-1.44</v>
      </c>
      <c r="H32" s="66">
        <v>-11012</v>
      </c>
      <c r="I32" s="320">
        <v>-1.1400447445821476</v>
      </c>
      <c r="J32" s="66">
        <v>-2910</v>
      </c>
      <c r="K32" s="320">
        <v>-0.3012650024277197</v>
      </c>
      <c r="L32" s="66">
        <v>385187</v>
      </c>
      <c r="M32" s="66">
        <v>571</v>
      </c>
      <c r="P32" s="354"/>
    </row>
    <row r="33" spans="1:19" s="13" customFormat="1" ht="15" customHeight="1" x14ac:dyDescent="0.15">
      <c r="A33" s="322"/>
      <c r="B33" s="323" t="s">
        <v>355</v>
      </c>
      <c r="C33" s="324">
        <v>944874</v>
      </c>
      <c r="D33" s="325" t="s">
        <v>324</v>
      </c>
      <c r="E33" s="325" t="s">
        <v>324</v>
      </c>
      <c r="F33" s="326">
        <v>-14628</v>
      </c>
      <c r="G33" s="327">
        <v>-1.52</v>
      </c>
      <c r="H33" s="328">
        <v>-11636</v>
      </c>
      <c r="I33" s="327">
        <v>-1.21</v>
      </c>
      <c r="J33" s="328">
        <v>-2992</v>
      </c>
      <c r="K33" s="329">
        <v>-0.31</v>
      </c>
      <c r="L33" s="44">
        <v>385720</v>
      </c>
      <c r="M33" s="328">
        <v>533</v>
      </c>
      <c r="N33" s="464"/>
      <c r="O33" s="356"/>
      <c r="P33" s="354"/>
      <c r="R33" s="354"/>
      <c r="S33" s="354"/>
    </row>
    <row r="34" spans="1:19" s="13" customFormat="1" ht="15" customHeight="1" x14ac:dyDescent="0.15">
      <c r="A34" s="357" t="s">
        <v>11</v>
      </c>
      <c r="B34" s="358"/>
      <c r="C34" s="69"/>
      <c r="D34" s="359"/>
      <c r="E34" s="359"/>
      <c r="F34" s="318"/>
      <c r="G34" s="320"/>
      <c r="H34" s="66"/>
      <c r="I34" s="320"/>
      <c r="J34" s="66"/>
      <c r="K34" s="344"/>
      <c r="L34" s="43"/>
      <c r="M34" s="66"/>
      <c r="O34" s="356"/>
      <c r="P34" s="354"/>
      <c r="R34" s="354"/>
      <c r="S34" s="354"/>
    </row>
    <row r="35" spans="1:19" s="13" customFormat="1" ht="11.25" customHeight="1" x14ac:dyDescent="0.15">
      <c r="A35" s="26"/>
      <c r="B35" s="358"/>
      <c r="C35" s="69"/>
      <c r="D35" s="359"/>
      <c r="E35" s="359"/>
      <c r="F35" s="318"/>
      <c r="G35" s="320"/>
      <c r="H35" s="66"/>
      <c r="I35" s="320"/>
      <c r="J35" s="66"/>
      <c r="K35" s="344"/>
      <c r="L35" s="43"/>
      <c r="M35" s="66"/>
      <c r="O35" s="356"/>
      <c r="P35" s="354"/>
      <c r="R35" s="354"/>
      <c r="S35" s="354"/>
    </row>
    <row r="36" spans="1:19" s="13" customFormat="1" ht="11.25" customHeight="1" x14ac:dyDescent="0.15">
      <c r="A36" s="26"/>
      <c r="B36" s="358"/>
      <c r="C36" s="69"/>
      <c r="D36" s="359"/>
      <c r="E36" s="359"/>
      <c r="F36" s="318"/>
      <c r="G36" s="320"/>
      <c r="H36" s="66"/>
      <c r="I36" s="320"/>
      <c r="J36" s="66"/>
      <c r="K36" s="344"/>
      <c r="L36" s="43"/>
      <c r="M36" s="66"/>
      <c r="O36" s="356"/>
      <c r="P36" s="354"/>
      <c r="R36" s="354"/>
      <c r="S36" s="354"/>
    </row>
    <row r="37" spans="1:19" s="13" customFormat="1" ht="11.25" customHeight="1" x14ac:dyDescent="0.15">
      <c r="A37" s="26"/>
      <c r="B37" s="358"/>
      <c r="C37" s="69"/>
      <c r="D37" s="359"/>
      <c r="E37" s="359"/>
      <c r="F37" s="318"/>
      <c r="G37" s="320"/>
      <c r="H37" s="66"/>
      <c r="I37" s="320"/>
      <c r="J37" s="66"/>
      <c r="K37" s="344"/>
      <c r="L37" s="43"/>
      <c r="M37" s="66"/>
      <c r="O37" s="356"/>
      <c r="P37" s="354"/>
      <c r="R37" s="354"/>
      <c r="S37" s="354"/>
    </row>
    <row r="38" spans="1:19" s="13" customFormat="1" ht="15" customHeight="1" x14ac:dyDescent="0.15">
      <c r="A38" s="360"/>
      <c r="B38" s="361"/>
      <c r="C38" s="69"/>
      <c r="D38" s="359"/>
      <c r="E38" s="359"/>
      <c r="F38" s="318"/>
      <c r="G38" s="320"/>
      <c r="H38" s="66"/>
      <c r="I38" s="320"/>
      <c r="J38" s="66"/>
      <c r="K38" s="344"/>
      <c r="L38" s="43"/>
      <c r="M38" s="66"/>
      <c r="O38" s="356"/>
      <c r="P38" s="354"/>
      <c r="R38" s="354"/>
      <c r="S38" s="354"/>
    </row>
    <row r="39" spans="1:19" ht="18.75" customHeight="1" x14ac:dyDescent="0.15">
      <c r="A39" s="341" t="s">
        <v>72</v>
      </c>
      <c r="B39" s="343"/>
      <c r="C39" s="69"/>
      <c r="D39" s="318"/>
      <c r="E39" s="320"/>
      <c r="F39" s="66"/>
      <c r="G39" s="320"/>
      <c r="H39" s="66"/>
      <c r="I39" s="344"/>
      <c r="J39" s="43"/>
      <c r="K39" s="66"/>
      <c r="L39" s="345"/>
      <c r="M39" s="20" t="s">
        <v>8</v>
      </c>
    </row>
    <row r="40" spans="1:19" s="273" customFormat="1" ht="15" customHeight="1" x14ac:dyDescent="0.15">
      <c r="A40" s="533" t="s">
        <v>311</v>
      </c>
      <c r="B40" s="497"/>
      <c r="C40" s="538" t="s">
        <v>123</v>
      </c>
      <c r="D40" s="75" t="s">
        <v>144</v>
      </c>
      <c r="E40" s="346"/>
      <c r="F40" s="64"/>
      <c r="G40" s="346"/>
      <c r="H40" s="530" t="s">
        <v>115</v>
      </c>
      <c r="I40" s="541"/>
      <c r="J40" s="530" t="s">
        <v>270</v>
      </c>
      <c r="K40" s="541"/>
      <c r="L40" s="538" t="s">
        <v>317</v>
      </c>
      <c r="M40" s="530" t="s">
        <v>304</v>
      </c>
      <c r="P40" s="347"/>
    </row>
    <row r="41" spans="1:19" s="273" customFormat="1" ht="15" customHeight="1" x14ac:dyDescent="0.15">
      <c r="A41" s="534"/>
      <c r="B41" s="535"/>
      <c r="C41" s="539"/>
      <c r="D41" s="348" t="s">
        <v>145</v>
      </c>
      <c r="E41" s="349"/>
      <c r="F41" s="348" t="s">
        <v>196</v>
      </c>
      <c r="G41" s="349"/>
      <c r="H41" s="542"/>
      <c r="I41" s="543"/>
      <c r="J41" s="542"/>
      <c r="K41" s="543"/>
      <c r="L41" s="544"/>
      <c r="M41" s="531"/>
      <c r="P41" s="347"/>
    </row>
    <row r="42" spans="1:19" s="273" customFormat="1" ht="15" customHeight="1" x14ac:dyDescent="0.15">
      <c r="A42" s="536"/>
      <c r="B42" s="537"/>
      <c r="C42" s="540"/>
      <c r="D42" s="350" t="s">
        <v>198</v>
      </c>
      <c r="E42" s="351" t="s">
        <v>32</v>
      </c>
      <c r="F42" s="350" t="s">
        <v>198</v>
      </c>
      <c r="G42" s="351" t="s">
        <v>32</v>
      </c>
      <c r="H42" s="352" t="s">
        <v>198</v>
      </c>
      <c r="I42" s="353" t="s">
        <v>32</v>
      </c>
      <c r="J42" s="352" t="s">
        <v>198</v>
      </c>
      <c r="K42" s="353" t="s">
        <v>32</v>
      </c>
      <c r="L42" s="545"/>
      <c r="M42" s="532"/>
      <c r="P42" s="347"/>
    </row>
    <row r="43" spans="1:19" s="13" customFormat="1" ht="15" customHeight="1" x14ac:dyDescent="0.15">
      <c r="A43" s="330"/>
      <c r="B43" s="337" t="s">
        <v>378</v>
      </c>
      <c r="C43" s="38">
        <v>955158</v>
      </c>
      <c r="D43" s="39">
        <v>-1303</v>
      </c>
      <c r="E43" s="40">
        <v>-0.14000000000000001</v>
      </c>
      <c r="F43" s="39">
        <v>-13843</v>
      </c>
      <c r="G43" s="40">
        <v>-1.44</v>
      </c>
      <c r="H43" s="39">
        <v>-1255</v>
      </c>
      <c r="I43" s="40">
        <v>-0.13</v>
      </c>
      <c r="J43" s="39">
        <v>-48</v>
      </c>
      <c r="K43" s="40">
        <v>-0.01</v>
      </c>
      <c r="L43" s="45">
        <v>384659</v>
      </c>
      <c r="M43" s="39">
        <v>-252</v>
      </c>
      <c r="P43" s="354"/>
      <c r="R43" s="354"/>
      <c r="S43" s="354"/>
    </row>
    <row r="44" spans="1:19" s="13" customFormat="1" ht="15" customHeight="1" x14ac:dyDescent="0.15">
      <c r="A44" s="330"/>
      <c r="B44" s="36" t="s">
        <v>332</v>
      </c>
      <c r="C44" s="38">
        <v>953877</v>
      </c>
      <c r="D44" s="39">
        <v>-1281</v>
      </c>
      <c r="E44" s="40">
        <v>-0.13</v>
      </c>
      <c r="F44" s="39">
        <v>-13891</v>
      </c>
      <c r="G44" s="40">
        <v>-1.45</v>
      </c>
      <c r="H44" s="39">
        <v>-1008</v>
      </c>
      <c r="I44" s="40">
        <v>-0.11</v>
      </c>
      <c r="J44" s="39">
        <v>-273</v>
      </c>
      <c r="K44" s="40">
        <v>-0.03</v>
      </c>
      <c r="L44" s="45">
        <v>384417</v>
      </c>
      <c r="M44" s="39">
        <v>-242</v>
      </c>
      <c r="N44" s="354"/>
      <c r="P44" s="354"/>
      <c r="R44" s="354"/>
      <c r="S44" s="354"/>
    </row>
    <row r="45" spans="1:19" s="13" customFormat="1" ht="15" customHeight="1" x14ac:dyDescent="0.15">
      <c r="A45" s="330"/>
      <c r="B45" s="338" t="s">
        <v>334</v>
      </c>
      <c r="C45" s="38">
        <v>950011</v>
      </c>
      <c r="D45" s="39">
        <v>-3866</v>
      </c>
      <c r="E45" s="40">
        <v>-0.41</v>
      </c>
      <c r="F45" s="39">
        <v>-13832</v>
      </c>
      <c r="G45" s="40">
        <v>-1.45</v>
      </c>
      <c r="H45" s="39">
        <v>-1092</v>
      </c>
      <c r="I45" s="40">
        <v>-0.11</v>
      </c>
      <c r="J45" s="39">
        <v>-2774</v>
      </c>
      <c r="K45" s="40">
        <v>-0.28999999999999998</v>
      </c>
      <c r="L45" s="45">
        <v>384618</v>
      </c>
      <c r="M45" s="39">
        <v>201</v>
      </c>
      <c r="N45" s="354"/>
      <c r="P45" s="354"/>
      <c r="R45" s="354"/>
      <c r="S45" s="354"/>
    </row>
    <row r="46" spans="1:19" s="13" customFormat="1" ht="15" customHeight="1" x14ac:dyDescent="0.15">
      <c r="A46" s="330"/>
      <c r="B46" s="338" t="s">
        <v>336</v>
      </c>
      <c r="C46" s="38">
        <v>949331</v>
      </c>
      <c r="D46" s="39">
        <v>-680</v>
      </c>
      <c r="E46" s="40">
        <v>-7.0000000000000007E-2</v>
      </c>
      <c r="F46" s="39">
        <v>-14259</v>
      </c>
      <c r="G46" s="40">
        <v>-1.49</v>
      </c>
      <c r="H46" s="39">
        <v>-931</v>
      </c>
      <c r="I46" s="40">
        <v>-0.1</v>
      </c>
      <c r="J46" s="39">
        <v>251</v>
      </c>
      <c r="K46" s="40">
        <v>0.03</v>
      </c>
      <c r="L46" s="45">
        <v>385801</v>
      </c>
      <c r="M46" s="39">
        <v>1183</v>
      </c>
      <c r="N46" s="354"/>
      <c r="P46" s="354"/>
      <c r="R46" s="354"/>
    </row>
    <row r="47" spans="1:19" s="13" customFormat="1" ht="15" customHeight="1" x14ac:dyDescent="0.15">
      <c r="A47" s="330"/>
      <c r="B47" s="36" t="s">
        <v>342</v>
      </c>
      <c r="C47" s="38">
        <v>948381</v>
      </c>
      <c r="D47" s="39">
        <v>-950</v>
      </c>
      <c r="E47" s="41">
        <v>-0.1</v>
      </c>
      <c r="F47" s="42">
        <v>-14327</v>
      </c>
      <c r="G47" s="41">
        <v>-1.5</v>
      </c>
      <c r="H47" s="42">
        <v>-943</v>
      </c>
      <c r="I47" s="41">
        <v>-0.1</v>
      </c>
      <c r="J47" s="42">
        <v>-7</v>
      </c>
      <c r="K47" s="40">
        <v>0</v>
      </c>
      <c r="L47" s="46">
        <v>385824</v>
      </c>
      <c r="M47" s="42">
        <v>23</v>
      </c>
      <c r="N47" s="354"/>
      <c r="P47" s="354"/>
    </row>
    <row r="48" spans="1:19" s="13" customFormat="1" ht="15" customHeight="1" x14ac:dyDescent="0.15">
      <c r="A48" s="330"/>
      <c r="B48" s="36" t="s">
        <v>346</v>
      </c>
      <c r="C48" s="38">
        <v>947352</v>
      </c>
      <c r="D48" s="39">
        <v>-1029</v>
      </c>
      <c r="E48" s="41">
        <v>-0.11</v>
      </c>
      <c r="F48" s="42">
        <v>-14570</v>
      </c>
      <c r="G48" s="41">
        <v>-1.53</v>
      </c>
      <c r="H48" s="42">
        <v>-830</v>
      </c>
      <c r="I48" s="41">
        <v>-0.09</v>
      </c>
      <c r="J48" s="42">
        <v>-199</v>
      </c>
      <c r="K48" s="40">
        <v>-0.02</v>
      </c>
      <c r="L48" s="46">
        <v>385756</v>
      </c>
      <c r="M48" s="42">
        <v>-68</v>
      </c>
      <c r="N48" s="354"/>
      <c r="P48" s="354"/>
    </row>
    <row r="49" spans="1:19" s="13" customFormat="1" ht="15" customHeight="1" x14ac:dyDescent="0.15">
      <c r="A49" s="330"/>
      <c r="B49" s="36" t="s">
        <v>352</v>
      </c>
      <c r="C49" s="38">
        <v>946764</v>
      </c>
      <c r="D49" s="39">
        <v>-588</v>
      </c>
      <c r="E49" s="41">
        <v>-0.06</v>
      </c>
      <c r="F49" s="42">
        <v>-14315</v>
      </c>
      <c r="G49" s="41">
        <v>-1.5</v>
      </c>
      <c r="H49" s="42">
        <v>-767</v>
      </c>
      <c r="I49" s="41">
        <v>-0.08</v>
      </c>
      <c r="J49" s="42">
        <v>179</v>
      </c>
      <c r="K49" s="40">
        <v>0.02</v>
      </c>
      <c r="L49" s="46">
        <v>385878</v>
      </c>
      <c r="M49" s="42">
        <v>122</v>
      </c>
      <c r="N49" s="354"/>
      <c r="P49" s="354"/>
    </row>
    <row r="50" spans="1:19" s="13" customFormat="1" ht="15" customHeight="1" x14ac:dyDescent="0.15">
      <c r="A50" s="330"/>
      <c r="B50" s="36" t="s">
        <v>354</v>
      </c>
      <c r="C50" s="38">
        <v>945844</v>
      </c>
      <c r="D50" s="39">
        <v>-920</v>
      </c>
      <c r="E50" s="41">
        <v>-0.1</v>
      </c>
      <c r="F50" s="42">
        <v>-14495</v>
      </c>
      <c r="G50" s="41">
        <v>-1.52</v>
      </c>
      <c r="H50" s="42">
        <v>-926</v>
      </c>
      <c r="I50" s="41">
        <v>-0.1</v>
      </c>
      <c r="J50" s="42">
        <v>6</v>
      </c>
      <c r="K50" s="40">
        <v>0</v>
      </c>
      <c r="L50" s="46">
        <v>385763</v>
      </c>
      <c r="M50" s="42">
        <v>-115</v>
      </c>
      <c r="N50" s="354"/>
      <c r="P50" s="354"/>
    </row>
    <row r="51" spans="1:19" s="13" customFormat="1" ht="15" customHeight="1" x14ac:dyDescent="0.15">
      <c r="A51" s="331"/>
      <c r="B51" s="36" t="s">
        <v>367</v>
      </c>
      <c r="C51" s="38">
        <v>944874</v>
      </c>
      <c r="D51" s="39">
        <v>-970</v>
      </c>
      <c r="E51" s="41">
        <v>-0.1</v>
      </c>
      <c r="F51" s="42">
        <v>-14628</v>
      </c>
      <c r="G51" s="41">
        <v>-1.52</v>
      </c>
      <c r="H51" s="42">
        <v>-936</v>
      </c>
      <c r="I51" s="41">
        <v>-0.1</v>
      </c>
      <c r="J51" s="42">
        <v>-34</v>
      </c>
      <c r="K51" s="40">
        <v>0</v>
      </c>
      <c r="L51" s="46">
        <v>385720</v>
      </c>
      <c r="M51" s="42">
        <v>-43</v>
      </c>
      <c r="N51" s="354"/>
      <c r="P51" s="354"/>
    </row>
    <row r="52" spans="1:19" s="13" customFormat="1" ht="15" customHeight="1" x14ac:dyDescent="0.15">
      <c r="A52" s="330"/>
      <c r="B52" s="36" t="s">
        <v>369</v>
      </c>
      <c r="C52" s="38">
        <v>943816</v>
      </c>
      <c r="D52" s="39">
        <v>-1058</v>
      </c>
      <c r="E52" s="41">
        <v>-0.11</v>
      </c>
      <c r="F52" s="42">
        <v>-14764</v>
      </c>
      <c r="G52" s="41">
        <v>-1.54</v>
      </c>
      <c r="H52" s="42">
        <v>-1010</v>
      </c>
      <c r="I52" s="41">
        <v>-0.11</v>
      </c>
      <c r="J52" s="42">
        <v>-48</v>
      </c>
      <c r="K52" s="40">
        <v>-0.01</v>
      </c>
      <c r="L52" s="46">
        <v>385565</v>
      </c>
      <c r="M52" s="42">
        <v>-155</v>
      </c>
      <c r="N52" s="354"/>
      <c r="P52" s="354"/>
    </row>
    <row r="53" spans="1:19" s="13" customFormat="1" ht="15" customHeight="1" x14ac:dyDescent="0.15">
      <c r="A53" s="330"/>
      <c r="B53" s="36" t="s">
        <v>373</v>
      </c>
      <c r="C53" s="38">
        <v>942810</v>
      </c>
      <c r="D53" s="39">
        <v>-1006</v>
      </c>
      <c r="E53" s="41">
        <v>-0.11</v>
      </c>
      <c r="F53" s="42">
        <v>-14764</v>
      </c>
      <c r="G53" s="41">
        <v>-1.54</v>
      </c>
      <c r="H53" s="42">
        <v>-985</v>
      </c>
      <c r="I53" s="41">
        <v>-0.1</v>
      </c>
      <c r="J53" s="42">
        <v>-21</v>
      </c>
      <c r="K53" s="40">
        <v>0</v>
      </c>
      <c r="L53" s="46">
        <v>385501</v>
      </c>
      <c r="M53" s="42">
        <v>-64</v>
      </c>
      <c r="N53" s="354"/>
      <c r="P53" s="354"/>
    </row>
    <row r="54" spans="1:19" s="13" customFormat="1" ht="15" customHeight="1" x14ac:dyDescent="0.15">
      <c r="A54" s="330"/>
      <c r="B54" s="36" t="s">
        <v>379</v>
      </c>
      <c r="C54" s="38">
        <v>941748</v>
      </c>
      <c r="D54" s="39">
        <v>-1062</v>
      </c>
      <c r="E54" s="41">
        <v>-0.11</v>
      </c>
      <c r="F54" s="42">
        <v>-14713</v>
      </c>
      <c r="G54" s="41">
        <v>-1.54</v>
      </c>
      <c r="H54" s="42">
        <v>-996</v>
      </c>
      <c r="I54" s="41">
        <v>-0.11</v>
      </c>
      <c r="J54" s="42">
        <v>-66</v>
      </c>
      <c r="K54" s="40">
        <v>-0.01</v>
      </c>
      <c r="L54" s="46">
        <v>385360</v>
      </c>
      <c r="M54" s="42">
        <v>-141</v>
      </c>
      <c r="N54" s="354"/>
      <c r="P54" s="354"/>
    </row>
    <row r="55" spans="1:19" s="13" customFormat="1" ht="15" customHeight="1" x14ac:dyDescent="0.15">
      <c r="A55" s="332"/>
      <c r="B55" s="37" t="s">
        <v>380</v>
      </c>
      <c r="C55" s="333">
        <v>940409</v>
      </c>
      <c r="D55" s="334">
        <v>-1339</v>
      </c>
      <c r="E55" s="335">
        <v>-0.14000000000000001</v>
      </c>
      <c r="F55" s="336">
        <v>-14749</v>
      </c>
      <c r="G55" s="335">
        <v>-1.54</v>
      </c>
      <c r="H55" s="336">
        <v>-1227</v>
      </c>
      <c r="I55" s="335">
        <v>-0.13</v>
      </c>
      <c r="J55" s="336">
        <v>-112</v>
      </c>
      <c r="K55" s="335">
        <v>-0.01</v>
      </c>
      <c r="L55" s="47">
        <v>384998</v>
      </c>
      <c r="M55" s="336">
        <v>-362</v>
      </c>
      <c r="N55" s="354"/>
      <c r="P55" s="354"/>
    </row>
    <row r="56" spans="1:19" s="13" customFormat="1" ht="15" customHeight="1" x14ac:dyDescent="0.15">
      <c r="A56" s="362"/>
      <c r="B56" s="358"/>
      <c r="C56" s="69"/>
      <c r="D56" s="359"/>
      <c r="E56" s="359"/>
      <c r="F56" s="318"/>
      <c r="G56" s="320"/>
      <c r="H56" s="66"/>
      <c r="I56" s="320"/>
      <c r="J56" s="66"/>
      <c r="K56" s="344"/>
      <c r="L56" s="43"/>
      <c r="M56" s="66"/>
      <c r="O56" s="356"/>
      <c r="P56" s="354"/>
      <c r="R56" s="354"/>
      <c r="S56" s="354"/>
    </row>
    <row r="57" spans="1:19" ht="11.25" customHeight="1" x14ac:dyDescent="0.15">
      <c r="A57" s="330"/>
      <c r="B57" s="343"/>
      <c r="C57" s="69"/>
      <c r="D57" s="318"/>
      <c r="E57" s="320"/>
      <c r="F57" s="66"/>
      <c r="G57" s="320"/>
      <c r="H57" s="66"/>
      <c r="I57" s="344"/>
      <c r="J57" s="43"/>
      <c r="K57" s="66"/>
      <c r="L57" s="345"/>
    </row>
    <row r="58" spans="1:19" ht="11.25" customHeight="1" x14ac:dyDescent="0.15">
      <c r="A58" s="330"/>
      <c r="B58" s="343"/>
      <c r="C58" s="69"/>
      <c r="D58" s="318"/>
      <c r="E58" s="320"/>
      <c r="F58" s="66"/>
      <c r="G58" s="320"/>
      <c r="H58" s="66"/>
      <c r="I58" s="344"/>
      <c r="J58" s="43"/>
      <c r="K58" s="66"/>
      <c r="L58" s="345"/>
    </row>
    <row r="59" spans="1:19" ht="11.25" customHeight="1" x14ac:dyDescent="0.15">
      <c r="A59" s="50"/>
      <c r="B59" s="48"/>
      <c r="C59" s="48"/>
      <c r="D59" s="48"/>
      <c r="E59" s="77"/>
      <c r="F59" s="48"/>
      <c r="G59" s="48"/>
      <c r="H59" s="48"/>
      <c r="I59" s="48"/>
      <c r="J59" s="48"/>
      <c r="K59" s="48"/>
      <c r="L59" s="48"/>
    </row>
    <row r="60" spans="1:19" ht="11.25" customHeight="1" x14ac:dyDescent="0.15">
      <c r="A60" s="50"/>
      <c r="B60" s="48"/>
      <c r="C60" s="48"/>
      <c r="D60" s="48"/>
      <c r="E60" s="77"/>
      <c r="F60" s="48"/>
      <c r="G60" s="48"/>
      <c r="H60" s="48"/>
      <c r="I60" s="48"/>
      <c r="J60" s="48"/>
      <c r="K60" s="48"/>
      <c r="L60" s="48"/>
    </row>
    <row r="61" spans="1:19" ht="11.25" customHeight="1" x14ac:dyDescent="0.15">
      <c r="A61" s="48"/>
      <c r="B61" s="343"/>
      <c r="C61" s="69"/>
      <c r="D61" s="318"/>
      <c r="E61" s="320"/>
      <c r="F61" s="66"/>
      <c r="G61" s="320"/>
      <c r="H61" s="66"/>
      <c r="I61" s="344"/>
      <c r="J61" s="43"/>
      <c r="K61" s="66"/>
      <c r="L61" s="345"/>
    </row>
    <row r="62" spans="1:19" ht="11.25" customHeight="1" x14ac:dyDescent="0.15">
      <c r="A62" s="50"/>
    </row>
    <row r="63" spans="1:19" ht="11.25" customHeight="1" x14ac:dyDescent="0.15">
      <c r="A63" s="50"/>
      <c r="B63" s="274"/>
      <c r="C63" s="13"/>
      <c r="D63" s="13"/>
      <c r="E63" s="20"/>
      <c r="F63" s="13"/>
    </row>
    <row r="64" spans="1:19" ht="11.25" customHeight="1" x14ac:dyDescent="0.15">
      <c r="A64" s="50"/>
    </row>
    <row r="65" spans="1:1" ht="11.25" customHeight="1" x14ac:dyDescent="0.15">
      <c r="A65" s="274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48" customWidth="1"/>
    <col min="2" max="3" width="9.375" style="48" customWidth="1"/>
    <col min="4" max="4" width="10.5" style="48" bestFit="1" customWidth="1"/>
    <col min="5" max="6" width="9.375" style="48" customWidth="1"/>
    <col min="7" max="7" width="10.5" style="48" bestFit="1" customWidth="1"/>
    <col min="8" max="8" width="10.625" style="48" customWidth="1"/>
    <col min="9" max="9" width="9" style="48" customWidth="1"/>
    <col min="10" max="10" width="8.75" style="48" customWidth="1"/>
    <col min="11" max="11" width="9" style="48" customWidth="1"/>
    <col min="12" max="16384" width="9" style="48"/>
  </cols>
  <sheetData>
    <row r="1" spans="1:8" ht="30" customHeight="1" x14ac:dyDescent="0.15">
      <c r="A1" s="53" t="s">
        <v>220</v>
      </c>
      <c r="B1" s="63"/>
      <c r="C1" s="63"/>
      <c r="D1" s="63"/>
      <c r="E1" s="63"/>
      <c r="F1" s="63"/>
      <c r="G1" s="63"/>
      <c r="H1" s="63"/>
    </row>
    <row r="2" spans="1:8" ht="15" customHeight="1" x14ac:dyDescent="0.15">
      <c r="A2" s="53"/>
      <c r="B2" s="63"/>
      <c r="C2" s="63"/>
      <c r="D2" s="63"/>
      <c r="E2" s="63"/>
      <c r="F2" s="63"/>
      <c r="G2" s="63"/>
      <c r="H2" s="63"/>
    </row>
    <row r="3" spans="1:8" ht="13.5" customHeight="1" x14ac:dyDescent="0.15">
      <c r="A3" s="54" t="s">
        <v>314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55" t="s">
        <v>147</v>
      </c>
      <c r="H21" s="77" t="s">
        <v>333</v>
      </c>
    </row>
    <row r="22" spans="1:9" s="49" customFormat="1" ht="15" customHeight="1" x14ac:dyDescent="0.15">
      <c r="A22" s="546" t="s">
        <v>19</v>
      </c>
      <c r="B22" s="64" t="s">
        <v>307</v>
      </c>
      <c r="C22" s="64"/>
      <c r="D22" s="64"/>
      <c r="E22" s="75" t="s">
        <v>136</v>
      </c>
      <c r="F22" s="64"/>
      <c r="G22" s="64"/>
      <c r="H22" s="548" t="s">
        <v>313</v>
      </c>
    </row>
    <row r="23" spans="1:9" s="50" customFormat="1" ht="33.75" customHeight="1" x14ac:dyDescent="0.15">
      <c r="A23" s="547"/>
      <c r="B23" s="65" t="s">
        <v>180</v>
      </c>
      <c r="C23" s="65" t="s">
        <v>168</v>
      </c>
      <c r="D23" s="74" t="s">
        <v>312</v>
      </c>
      <c r="E23" s="76" t="s">
        <v>209</v>
      </c>
      <c r="F23" s="65" t="s">
        <v>3</v>
      </c>
      <c r="G23" s="74" t="s">
        <v>294</v>
      </c>
      <c r="H23" s="549"/>
    </row>
    <row r="24" spans="1:9" ht="15" customHeight="1" x14ac:dyDescent="0.15">
      <c r="A24" s="56" t="s">
        <v>356</v>
      </c>
      <c r="B24" s="66">
        <v>6505</v>
      </c>
      <c r="C24" s="66">
        <v>14798</v>
      </c>
      <c r="D24" s="66">
        <v>-8293</v>
      </c>
      <c r="E24" s="66">
        <v>13956</v>
      </c>
      <c r="F24" s="66">
        <v>17578</v>
      </c>
      <c r="G24" s="66">
        <v>-3622</v>
      </c>
      <c r="H24" s="66">
        <v>-11915</v>
      </c>
    </row>
    <row r="25" spans="1:9" ht="15" customHeight="1" x14ac:dyDescent="0.15">
      <c r="A25" s="56" t="s">
        <v>357</v>
      </c>
      <c r="B25" s="66">
        <v>6248</v>
      </c>
      <c r="C25" s="66">
        <v>15016</v>
      </c>
      <c r="D25" s="66">
        <v>-8768</v>
      </c>
      <c r="E25" s="66">
        <v>13797</v>
      </c>
      <c r="F25" s="66">
        <v>18040</v>
      </c>
      <c r="G25" s="66">
        <v>-4243</v>
      </c>
      <c r="H25" s="66">
        <v>-13011</v>
      </c>
    </row>
    <row r="26" spans="1:9" ht="15" customHeight="1" x14ac:dyDescent="0.15">
      <c r="A26" s="56" t="s">
        <v>358</v>
      </c>
      <c r="B26" s="66">
        <v>6077</v>
      </c>
      <c r="C26" s="66">
        <v>14862</v>
      </c>
      <c r="D26" s="66">
        <v>-8785</v>
      </c>
      <c r="E26" s="66">
        <v>13440</v>
      </c>
      <c r="F26" s="66">
        <v>17926</v>
      </c>
      <c r="G26" s="66">
        <v>-4486</v>
      </c>
      <c r="H26" s="66">
        <v>-13271</v>
      </c>
    </row>
    <row r="27" spans="1:9" ht="15" customHeight="1" x14ac:dyDescent="0.15">
      <c r="A27" s="56" t="s">
        <v>359</v>
      </c>
      <c r="B27" s="66">
        <v>5988</v>
      </c>
      <c r="C27" s="66">
        <v>14909</v>
      </c>
      <c r="D27" s="66">
        <v>-8921</v>
      </c>
      <c r="E27" s="66">
        <v>12959</v>
      </c>
      <c r="F27" s="66">
        <v>17748</v>
      </c>
      <c r="G27" s="66">
        <v>-4789</v>
      </c>
      <c r="H27" s="66">
        <v>-13710</v>
      </c>
    </row>
    <row r="28" spans="1:9" ht="15" customHeight="1" x14ac:dyDescent="0.15">
      <c r="A28" s="56" t="s">
        <v>360</v>
      </c>
      <c r="B28" s="66">
        <v>5739</v>
      </c>
      <c r="C28" s="66">
        <v>15099</v>
      </c>
      <c r="D28" s="66">
        <v>-9360</v>
      </c>
      <c r="E28" s="66">
        <v>13323</v>
      </c>
      <c r="F28" s="66">
        <v>17423</v>
      </c>
      <c r="G28" s="66">
        <v>-4100</v>
      </c>
      <c r="H28" s="66">
        <v>-13460</v>
      </c>
      <c r="I28" s="77"/>
    </row>
    <row r="29" spans="1:9" ht="15" customHeight="1" x14ac:dyDescent="0.15">
      <c r="A29" s="56" t="s">
        <v>361</v>
      </c>
      <c r="B29" s="66">
        <v>5461</v>
      </c>
      <c r="C29" s="66">
        <v>15493</v>
      </c>
      <c r="D29" s="66">
        <v>-10032</v>
      </c>
      <c r="E29" s="66">
        <v>12498</v>
      </c>
      <c r="F29" s="66">
        <v>16751</v>
      </c>
      <c r="G29" s="66">
        <v>-4253</v>
      </c>
      <c r="H29" s="66">
        <v>-14285</v>
      </c>
    </row>
    <row r="30" spans="1:9" ht="15" customHeight="1" x14ac:dyDescent="0.15">
      <c r="A30" s="56" t="s">
        <v>362</v>
      </c>
      <c r="B30" s="66">
        <v>5116</v>
      </c>
      <c r="C30" s="66">
        <v>15396</v>
      </c>
      <c r="D30" s="66">
        <v>-10280</v>
      </c>
      <c r="E30" s="66">
        <v>12122</v>
      </c>
      <c r="F30" s="66">
        <v>16532</v>
      </c>
      <c r="G30" s="66">
        <v>-4410</v>
      </c>
      <c r="H30" s="66">
        <v>-14690</v>
      </c>
    </row>
    <row r="31" spans="1:9" ht="15" customHeight="1" x14ac:dyDescent="0.15">
      <c r="A31" s="56" t="s">
        <v>348</v>
      </c>
      <c r="B31" s="66">
        <v>4863</v>
      </c>
      <c r="C31" s="66">
        <v>15703</v>
      </c>
      <c r="D31" s="66">
        <v>-10840</v>
      </c>
      <c r="E31" s="66">
        <v>12618</v>
      </c>
      <c r="F31" s="66">
        <v>16535</v>
      </c>
      <c r="G31" s="66">
        <v>-3917</v>
      </c>
      <c r="H31" s="66">
        <v>-14757</v>
      </c>
    </row>
    <row r="32" spans="1:9" ht="15" customHeight="1" x14ac:dyDescent="0.15">
      <c r="A32" s="56" t="s">
        <v>363</v>
      </c>
      <c r="B32" s="66">
        <v>4508</v>
      </c>
      <c r="C32" s="66">
        <v>15520</v>
      </c>
      <c r="D32" s="66">
        <v>-11012</v>
      </c>
      <c r="E32" s="66">
        <v>11899</v>
      </c>
      <c r="F32" s="66">
        <v>14809</v>
      </c>
      <c r="G32" s="66">
        <v>-2910</v>
      </c>
      <c r="H32" s="66">
        <v>-13922</v>
      </c>
    </row>
    <row r="33" spans="1:9" ht="15" customHeight="1" x14ac:dyDescent="0.15">
      <c r="A33" s="57" t="s">
        <v>364</v>
      </c>
      <c r="B33" s="67">
        <v>4383</v>
      </c>
      <c r="C33" s="67">
        <v>16019</v>
      </c>
      <c r="D33" s="67">
        <v>-11636</v>
      </c>
      <c r="E33" s="67">
        <v>11447</v>
      </c>
      <c r="F33" s="67">
        <v>14439</v>
      </c>
      <c r="G33" s="67">
        <v>-2992</v>
      </c>
      <c r="H33" s="67">
        <v>-14628</v>
      </c>
    </row>
    <row r="34" spans="1:9" ht="15" customHeight="1" x14ac:dyDescent="0.15">
      <c r="A34" s="58"/>
      <c r="B34" s="66"/>
      <c r="C34" s="66"/>
      <c r="D34" s="66"/>
      <c r="E34" s="66"/>
      <c r="F34" s="66"/>
      <c r="G34" s="66"/>
      <c r="H34" s="66"/>
    </row>
    <row r="35" spans="1:9" ht="15" customHeight="1" x14ac:dyDescent="0.15">
      <c r="A35" s="55" t="s">
        <v>272</v>
      </c>
      <c r="H35" s="77" t="s">
        <v>333</v>
      </c>
    </row>
    <row r="36" spans="1:9" s="49" customFormat="1" ht="15" customHeight="1" x14ac:dyDescent="0.15">
      <c r="A36" s="546" t="s">
        <v>97</v>
      </c>
      <c r="B36" s="64" t="s">
        <v>307</v>
      </c>
      <c r="C36" s="64"/>
      <c r="D36" s="64"/>
      <c r="E36" s="75" t="s">
        <v>136</v>
      </c>
      <c r="F36" s="64"/>
      <c r="G36" s="64"/>
      <c r="H36" s="548" t="s">
        <v>313</v>
      </c>
    </row>
    <row r="37" spans="1:9" s="50" customFormat="1" ht="33.75" customHeight="1" x14ac:dyDescent="0.15">
      <c r="A37" s="547"/>
      <c r="B37" s="65" t="s">
        <v>180</v>
      </c>
      <c r="C37" s="65" t="s">
        <v>168</v>
      </c>
      <c r="D37" s="74" t="s">
        <v>312</v>
      </c>
      <c r="E37" s="76" t="s">
        <v>209</v>
      </c>
      <c r="F37" s="65" t="s">
        <v>3</v>
      </c>
      <c r="G37" s="74" t="s">
        <v>294</v>
      </c>
      <c r="H37" s="549"/>
    </row>
    <row r="38" spans="1:9" ht="15.75" customHeight="1" x14ac:dyDescent="0.15">
      <c r="A38" s="59" t="s">
        <v>331</v>
      </c>
      <c r="B38" s="68">
        <v>340</v>
      </c>
      <c r="C38" s="68">
        <v>1595</v>
      </c>
      <c r="D38" s="68">
        <v>-1255</v>
      </c>
      <c r="E38" s="68">
        <v>555</v>
      </c>
      <c r="F38" s="68">
        <v>603</v>
      </c>
      <c r="G38" s="68">
        <v>-48</v>
      </c>
      <c r="H38" s="68">
        <v>-1303</v>
      </c>
      <c r="I38" s="78"/>
    </row>
    <row r="39" spans="1:9" ht="15" customHeight="1" x14ac:dyDescent="0.15">
      <c r="A39" s="60" t="s">
        <v>381</v>
      </c>
      <c r="B39" s="69">
        <v>286</v>
      </c>
      <c r="C39" s="69">
        <v>1294</v>
      </c>
      <c r="D39" s="66">
        <v>-1008</v>
      </c>
      <c r="E39" s="66">
        <v>594</v>
      </c>
      <c r="F39" s="66">
        <v>867</v>
      </c>
      <c r="G39" s="66">
        <v>-273</v>
      </c>
      <c r="H39" s="66">
        <v>-1281</v>
      </c>
      <c r="I39" s="66"/>
    </row>
    <row r="40" spans="1:9" ht="15" customHeight="1" x14ac:dyDescent="0.15">
      <c r="A40" s="60" t="s">
        <v>335</v>
      </c>
      <c r="B40" s="69">
        <v>365</v>
      </c>
      <c r="C40" s="69">
        <v>1457</v>
      </c>
      <c r="D40" s="66">
        <v>-1092</v>
      </c>
      <c r="E40" s="66">
        <v>2481</v>
      </c>
      <c r="F40" s="66">
        <v>5255</v>
      </c>
      <c r="G40" s="66">
        <v>-2774</v>
      </c>
      <c r="H40" s="66">
        <v>-3866</v>
      </c>
      <c r="I40" s="66"/>
    </row>
    <row r="41" spans="1:9" ht="15" customHeight="1" x14ac:dyDescent="0.15">
      <c r="A41" s="60" t="s">
        <v>337</v>
      </c>
      <c r="B41" s="69">
        <v>401</v>
      </c>
      <c r="C41" s="69">
        <v>1332</v>
      </c>
      <c r="D41" s="66">
        <v>-931</v>
      </c>
      <c r="E41" s="66">
        <v>2008</v>
      </c>
      <c r="F41" s="66">
        <v>1757</v>
      </c>
      <c r="G41" s="66">
        <v>251</v>
      </c>
      <c r="H41" s="66">
        <v>-680</v>
      </c>
      <c r="I41" s="66"/>
    </row>
    <row r="42" spans="1:9" ht="15" customHeight="1" x14ac:dyDescent="0.15">
      <c r="A42" s="60" t="s">
        <v>343</v>
      </c>
      <c r="B42" s="69">
        <v>385</v>
      </c>
      <c r="C42" s="69">
        <v>1328</v>
      </c>
      <c r="D42" s="66">
        <v>-943</v>
      </c>
      <c r="E42" s="66">
        <v>744</v>
      </c>
      <c r="F42" s="66">
        <v>751</v>
      </c>
      <c r="G42" s="66">
        <v>-7</v>
      </c>
      <c r="H42" s="66">
        <v>-950</v>
      </c>
      <c r="I42" s="66"/>
    </row>
    <row r="43" spans="1:9" ht="15" customHeight="1" x14ac:dyDescent="0.15">
      <c r="A43" s="60" t="s">
        <v>347</v>
      </c>
      <c r="B43" s="69">
        <v>349</v>
      </c>
      <c r="C43" s="69">
        <v>1179</v>
      </c>
      <c r="D43" s="66">
        <v>-830</v>
      </c>
      <c r="E43" s="66">
        <v>669</v>
      </c>
      <c r="F43" s="66">
        <v>868</v>
      </c>
      <c r="G43" s="66">
        <v>-199</v>
      </c>
      <c r="H43" s="66">
        <v>-1029</v>
      </c>
      <c r="I43" s="66"/>
    </row>
    <row r="44" spans="1:9" ht="15" customHeight="1" x14ac:dyDescent="0.15">
      <c r="A44" s="60" t="s">
        <v>353</v>
      </c>
      <c r="B44" s="69">
        <v>422</v>
      </c>
      <c r="C44" s="69">
        <v>1189</v>
      </c>
      <c r="D44" s="66">
        <v>-767</v>
      </c>
      <c r="E44" s="66">
        <v>911</v>
      </c>
      <c r="F44" s="66">
        <v>732</v>
      </c>
      <c r="G44" s="66">
        <v>179</v>
      </c>
      <c r="H44" s="66">
        <v>-588</v>
      </c>
      <c r="I44" s="66"/>
    </row>
    <row r="45" spans="1:9" ht="15" customHeight="1" x14ac:dyDescent="0.15">
      <c r="A45" s="60" t="s">
        <v>365</v>
      </c>
      <c r="B45" s="69">
        <v>373</v>
      </c>
      <c r="C45" s="69">
        <v>1299</v>
      </c>
      <c r="D45" s="66">
        <v>-926</v>
      </c>
      <c r="E45" s="66">
        <v>717</v>
      </c>
      <c r="F45" s="66">
        <v>711</v>
      </c>
      <c r="G45" s="66">
        <v>6</v>
      </c>
      <c r="H45" s="66">
        <v>-920</v>
      </c>
      <c r="I45" s="66"/>
    </row>
    <row r="46" spans="1:9" ht="15" customHeight="1" x14ac:dyDescent="0.15">
      <c r="A46" s="60" t="s">
        <v>368</v>
      </c>
      <c r="B46" s="69">
        <v>350</v>
      </c>
      <c r="C46" s="69">
        <v>1286</v>
      </c>
      <c r="D46" s="66">
        <v>-936</v>
      </c>
      <c r="E46" s="66">
        <v>786</v>
      </c>
      <c r="F46" s="66">
        <v>820</v>
      </c>
      <c r="G46" s="66">
        <v>-34</v>
      </c>
      <c r="H46" s="66">
        <v>-970</v>
      </c>
      <c r="I46" s="66"/>
    </row>
    <row r="47" spans="1:9" ht="15" customHeight="1" x14ac:dyDescent="0.15">
      <c r="A47" s="60" t="s">
        <v>370</v>
      </c>
      <c r="B47" s="69">
        <v>346</v>
      </c>
      <c r="C47" s="69">
        <v>1356</v>
      </c>
      <c r="D47" s="66">
        <v>-1010</v>
      </c>
      <c r="E47" s="66">
        <v>732</v>
      </c>
      <c r="F47" s="66">
        <v>780</v>
      </c>
      <c r="G47" s="66">
        <v>-48</v>
      </c>
      <c r="H47" s="66">
        <v>-1058</v>
      </c>
      <c r="I47" s="66"/>
    </row>
    <row r="48" spans="1:9" ht="15" customHeight="1" x14ac:dyDescent="0.15">
      <c r="A48" s="60" t="s">
        <v>374</v>
      </c>
      <c r="B48" s="69">
        <v>398</v>
      </c>
      <c r="C48" s="69">
        <v>1383</v>
      </c>
      <c r="D48" s="66">
        <v>-985</v>
      </c>
      <c r="E48" s="66">
        <v>684</v>
      </c>
      <c r="F48" s="66">
        <v>705</v>
      </c>
      <c r="G48" s="66">
        <v>-21</v>
      </c>
      <c r="H48" s="66">
        <v>-1006</v>
      </c>
      <c r="I48" s="66"/>
    </row>
    <row r="49" spans="1:15" ht="15" customHeight="1" x14ac:dyDescent="0.15">
      <c r="A49" s="60" t="s">
        <v>382</v>
      </c>
      <c r="B49" s="69">
        <v>347</v>
      </c>
      <c r="C49" s="69">
        <v>1343</v>
      </c>
      <c r="D49" s="66">
        <v>-996</v>
      </c>
      <c r="E49" s="66">
        <v>548</v>
      </c>
      <c r="F49" s="66">
        <v>614</v>
      </c>
      <c r="G49" s="66">
        <v>-66</v>
      </c>
      <c r="H49" s="66">
        <v>-1062</v>
      </c>
      <c r="I49" s="66"/>
    </row>
    <row r="50" spans="1:15" ht="15" customHeight="1" x14ac:dyDescent="0.15">
      <c r="A50" s="60" t="s">
        <v>383</v>
      </c>
      <c r="B50" s="69">
        <v>359</v>
      </c>
      <c r="C50" s="69">
        <v>1586</v>
      </c>
      <c r="D50" s="66">
        <v>-1227</v>
      </c>
      <c r="E50" s="66">
        <v>558</v>
      </c>
      <c r="F50" s="66">
        <v>670</v>
      </c>
      <c r="G50" s="66">
        <v>-112</v>
      </c>
      <c r="H50" s="66">
        <v>-1339</v>
      </c>
      <c r="I50" s="66"/>
      <c r="J50" s="80"/>
    </row>
    <row r="51" spans="1:15" ht="15" customHeight="1" x14ac:dyDescent="0.15">
      <c r="A51" s="61" t="s">
        <v>308</v>
      </c>
      <c r="B51" s="70">
        <v>4381</v>
      </c>
      <c r="C51" s="73">
        <v>16032</v>
      </c>
      <c r="D51" s="73">
        <v>-11651</v>
      </c>
      <c r="E51" s="73">
        <v>11432</v>
      </c>
      <c r="F51" s="73">
        <v>14530</v>
      </c>
      <c r="G51" s="73">
        <v>-3098</v>
      </c>
      <c r="H51" s="73">
        <v>-14749</v>
      </c>
      <c r="I51" s="78"/>
    </row>
    <row r="52" spans="1:15" s="51" customFormat="1" ht="15.75" customHeight="1" x14ac:dyDescent="0.15">
      <c r="A52" s="62"/>
      <c r="B52" s="71"/>
      <c r="C52" s="71"/>
      <c r="D52" s="71"/>
      <c r="E52" s="71"/>
      <c r="F52" s="71"/>
      <c r="G52" s="71"/>
      <c r="H52" s="71"/>
      <c r="I52" s="79"/>
    </row>
    <row r="53" spans="1:15" s="52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72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81" customWidth="1"/>
    <col min="2" max="2" width="8.875" style="81" customWidth="1"/>
    <col min="3" max="4" width="7.625" style="81" customWidth="1"/>
    <col min="5" max="8" width="6" style="81" customWidth="1"/>
    <col min="9" max="10" width="4.375" style="81" customWidth="1"/>
    <col min="11" max="11" width="6" style="81" customWidth="1"/>
    <col min="12" max="13" width="4.375" style="81" customWidth="1"/>
    <col min="14" max="14" width="6" style="81" customWidth="1"/>
    <col min="15" max="16" width="5" style="81" customWidth="1"/>
    <col min="17" max="17" width="6.625" style="81" customWidth="1"/>
    <col min="18" max="19" width="6.125" style="81" customWidth="1"/>
    <col min="20" max="20" width="6.25" style="81" customWidth="1"/>
    <col min="21" max="21" width="6.125" style="81" customWidth="1"/>
    <col min="22" max="22" width="6.625" style="81" customWidth="1"/>
    <col min="23" max="26" width="6.125" style="81" customWidth="1"/>
    <col min="27" max="29" width="7.5" style="81" customWidth="1"/>
    <col min="30" max="30" width="8.5" style="81" customWidth="1"/>
    <col min="31" max="31" width="4.5" style="81" customWidth="1"/>
    <col min="32" max="32" width="9" style="81" customWidth="1"/>
    <col min="33" max="16384" width="9" style="81"/>
  </cols>
  <sheetData>
    <row r="1" spans="1:30" s="82" customFormat="1" ht="24" customHeight="1" x14ac:dyDescent="0.25">
      <c r="A1" s="83" t="s">
        <v>284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AD1" s="139"/>
    </row>
    <row r="2" spans="1:30" s="82" customFormat="1" ht="18.75" customHeight="1" x14ac:dyDescent="0.25">
      <c r="A2" s="84"/>
      <c r="B2" s="102"/>
      <c r="C2" s="102"/>
      <c r="D2" s="102"/>
      <c r="E2" s="111"/>
      <c r="F2" s="111"/>
      <c r="G2" s="111"/>
      <c r="H2" s="102"/>
      <c r="I2" s="102"/>
      <c r="J2" s="102"/>
      <c r="K2" s="102"/>
      <c r="L2" s="102"/>
      <c r="M2" s="102"/>
      <c r="N2" s="102"/>
      <c r="O2" s="102"/>
      <c r="P2" s="102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84"/>
    </row>
    <row r="3" spans="1:30" ht="22.5" customHeight="1" x14ac:dyDescent="0.2">
      <c r="A3" s="558">
        <v>44593</v>
      </c>
      <c r="B3" s="559"/>
      <c r="C3" s="559"/>
      <c r="D3" s="559"/>
      <c r="E3" s="112"/>
      <c r="P3" s="127"/>
      <c r="Q3" s="128"/>
      <c r="AC3" s="138"/>
      <c r="AD3" s="138" t="s">
        <v>15</v>
      </c>
    </row>
    <row r="4" spans="1:30" ht="14.1" customHeight="1" x14ac:dyDescent="0.15">
      <c r="A4" s="85"/>
      <c r="B4" s="560" t="s">
        <v>154</v>
      </c>
      <c r="C4" s="551"/>
      <c r="D4" s="552"/>
      <c r="E4" s="560" t="s">
        <v>195</v>
      </c>
      <c r="F4" s="551"/>
      <c r="G4" s="552"/>
      <c r="H4" s="560" t="s">
        <v>157</v>
      </c>
      <c r="I4" s="551"/>
      <c r="J4" s="552"/>
      <c r="K4" s="560" t="s">
        <v>113</v>
      </c>
      <c r="L4" s="551"/>
      <c r="M4" s="552"/>
      <c r="N4" s="550" t="s">
        <v>125</v>
      </c>
      <c r="O4" s="551"/>
      <c r="P4" s="552"/>
      <c r="Q4" s="129" t="s">
        <v>31</v>
      </c>
      <c r="R4" s="103"/>
      <c r="S4" s="103"/>
      <c r="T4" s="103"/>
      <c r="U4" s="137"/>
      <c r="V4" s="103" t="s">
        <v>285</v>
      </c>
      <c r="W4" s="103"/>
      <c r="X4" s="103"/>
      <c r="Y4" s="103"/>
      <c r="Z4" s="137"/>
      <c r="AA4" s="550" t="s">
        <v>149</v>
      </c>
      <c r="AB4" s="551"/>
      <c r="AC4" s="552"/>
      <c r="AD4" s="85"/>
    </row>
    <row r="5" spans="1:30" ht="14.1" customHeight="1" x14ac:dyDescent="0.15">
      <c r="A5" s="86" t="s">
        <v>286</v>
      </c>
      <c r="B5" s="553"/>
      <c r="C5" s="554"/>
      <c r="D5" s="555"/>
      <c r="E5" s="553"/>
      <c r="F5" s="554"/>
      <c r="G5" s="555"/>
      <c r="H5" s="553"/>
      <c r="I5" s="554"/>
      <c r="J5" s="555"/>
      <c r="K5" s="553"/>
      <c r="L5" s="554"/>
      <c r="M5" s="555"/>
      <c r="N5" s="553"/>
      <c r="O5" s="554"/>
      <c r="P5" s="555"/>
      <c r="Q5" s="130"/>
      <c r="R5" s="131" t="s">
        <v>37</v>
      </c>
      <c r="S5" s="134"/>
      <c r="T5" s="556" t="s">
        <v>264</v>
      </c>
      <c r="U5" s="556" t="s">
        <v>1</v>
      </c>
      <c r="V5" s="127"/>
      <c r="W5" s="131" t="s">
        <v>37</v>
      </c>
      <c r="X5" s="127"/>
      <c r="Y5" s="556" t="s">
        <v>264</v>
      </c>
      <c r="Z5" s="556" t="s">
        <v>1</v>
      </c>
      <c r="AA5" s="553"/>
      <c r="AB5" s="554"/>
      <c r="AC5" s="555"/>
      <c r="AD5" s="86" t="s">
        <v>286</v>
      </c>
    </row>
    <row r="6" spans="1:30" ht="15" customHeight="1" x14ac:dyDescent="0.15">
      <c r="A6" s="87"/>
      <c r="B6" s="103" t="s">
        <v>287</v>
      </c>
      <c r="C6" s="110" t="s">
        <v>27</v>
      </c>
      <c r="D6" s="103" t="s">
        <v>2</v>
      </c>
      <c r="E6" s="113" t="s">
        <v>37</v>
      </c>
      <c r="F6" s="113" t="s">
        <v>27</v>
      </c>
      <c r="G6" s="115" t="s">
        <v>2</v>
      </c>
      <c r="H6" s="116" t="s">
        <v>37</v>
      </c>
      <c r="I6" s="113" t="s">
        <v>27</v>
      </c>
      <c r="J6" s="115" t="s">
        <v>2</v>
      </c>
      <c r="K6" s="126" t="s">
        <v>37</v>
      </c>
      <c r="L6" s="113" t="s">
        <v>27</v>
      </c>
      <c r="M6" s="115" t="s">
        <v>2</v>
      </c>
      <c r="N6" s="126" t="s">
        <v>37</v>
      </c>
      <c r="O6" s="113" t="s">
        <v>27</v>
      </c>
      <c r="P6" s="115" t="s">
        <v>2</v>
      </c>
      <c r="Q6" s="113" t="s">
        <v>37</v>
      </c>
      <c r="R6" s="132" t="s">
        <v>27</v>
      </c>
      <c r="S6" s="135" t="s">
        <v>2</v>
      </c>
      <c r="T6" s="557"/>
      <c r="U6" s="557"/>
      <c r="V6" s="131" t="s">
        <v>37</v>
      </c>
      <c r="W6" s="132" t="s">
        <v>27</v>
      </c>
      <c r="X6" s="135" t="s">
        <v>2</v>
      </c>
      <c r="Y6" s="557"/>
      <c r="Z6" s="557"/>
      <c r="AA6" s="126" t="s">
        <v>37</v>
      </c>
      <c r="AB6" s="113" t="s">
        <v>27</v>
      </c>
      <c r="AC6" s="113" t="s">
        <v>2</v>
      </c>
      <c r="AD6" s="87"/>
    </row>
    <row r="7" spans="1:30" ht="20.100000000000001" customHeight="1" x14ac:dyDescent="0.15">
      <c r="A7" s="88" t="s">
        <v>259</v>
      </c>
      <c r="B7" s="104">
        <v>940409</v>
      </c>
      <c r="C7" s="104">
        <v>443866</v>
      </c>
      <c r="D7" s="104">
        <v>496543</v>
      </c>
      <c r="E7" s="104">
        <v>-1339</v>
      </c>
      <c r="F7" s="104">
        <v>-649</v>
      </c>
      <c r="G7" s="104">
        <v>-690</v>
      </c>
      <c r="H7" s="104">
        <v>359</v>
      </c>
      <c r="I7" s="104">
        <v>195</v>
      </c>
      <c r="J7" s="104">
        <v>164</v>
      </c>
      <c r="K7" s="104">
        <v>1586</v>
      </c>
      <c r="L7" s="104">
        <v>779</v>
      </c>
      <c r="M7" s="104">
        <v>807</v>
      </c>
      <c r="N7" s="104">
        <v>-1227</v>
      </c>
      <c r="O7" s="104">
        <v>-584</v>
      </c>
      <c r="P7" s="104">
        <v>-643</v>
      </c>
      <c r="Q7" s="104">
        <v>558</v>
      </c>
      <c r="R7" s="104">
        <v>319</v>
      </c>
      <c r="S7" s="104">
        <v>239</v>
      </c>
      <c r="T7" s="136">
        <v>0</v>
      </c>
      <c r="U7" s="104">
        <v>558</v>
      </c>
      <c r="V7" s="104">
        <v>670</v>
      </c>
      <c r="W7" s="104">
        <v>384</v>
      </c>
      <c r="X7" s="104">
        <v>286</v>
      </c>
      <c r="Y7" s="136">
        <v>0</v>
      </c>
      <c r="Z7" s="104">
        <v>670</v>
      </c>
      <c r="AA7" s="104">
        <v>-112</v>
      </c>
      <c r="AB7" s="104">
        <v>-65</v>
      </c>
      <c r="AC7" s="104">
        <v>-47</v>
      </c>
      <c r="AD7" s="88" t="s">
        <v>259</v>
      </c>
    </row>
    <row r="8" spans="1:30" ht="18" customHeight="1" x14ac:dyDescent="0.15">
      <c r="A8" s="89" t="s">
        <v>262</v>
      </c>
      <c r="B8" s="105">
        <v>940458</v>
      </c>
      <c r="C8" s="106">
        <v>443901</v>
      </c>
      <c r="D8" s="106">
        <v>496557</v>
      </c>
      <c r="E8" s="106">
        <v>-1346</v>
      </c>
      <c r="F8" s="106">
        <v>-649</v>
      </c>
      <c r="G8" s="106">
        <v>-697</v>
      </c>
      <c r="H8" s="106">
        <v>359</v>
      </c>
      <c r="I8" s="106">
        <v>195</v>
      </c>
      <c r="J8" s="106">
        <v>164</v>
      </c>
      <c r="K8" s="106">
        <v>1586</v>
      </c>
      <c r="L8" s="106">
        <v>779</v>
      </c>
      <c r="M8" s="106">
        <v>807</v>
      </c>
      <c r="N8" s="106">
        <v>-1227</v>
      </c>
      <c r="O8" s="106">
        <v>-584</v>
      </c>
      <c r="P8" s="106">
        <v>-643</v>
      </c>
      <c r="Q8" s="106">
        <v>996</v>
      </c>
      <c r="R8" s="106">
        <v>531</v>
      </c>
      <c r="S8" s="106">
        <v>465</v>
      </c>
      <c r="T8" s="106">
        <v>438</v>
      </c>
      <c r="U8" s="106">
        <v>558</v>
      </c>
      <c r="V8" s="106">
        <v>1115</v>
      </c>
      <c r="W8" s="106">
        <v>596</v>
      </c>
      <c r="X8" s="106">
        <v>519</v>
      </c>
      <c r="Y8" s="106">
        <v>445</v>
      </c>
      <c r="Z8" s="106">
        <v>670</v>
      </c>
      <c r="AA8" s="106">
        <v>-119</v>
      </c>
      <c r="AB8" s="106">
        <v>-65</v>
      </c>
      <c r="AC8" s="106">
        <v>-54</v>
      </c>
      <c r="AD8" s="89" t="s">
        <v>262</v>
      </c>
    </row>
    <row r="9" spans="1:30" ht="18" customHeight="1" x14ac:dyDescent="0.15">
      <c r="A9" s="90" t="s">
        <v>265</v>
      </c>
      <c r="B9" s="106">
        <v>855012</v>
      </c>
      <c r="C9" s="106">
        <v>403611</v>
      </c>
      <c r="D9" s="106">
        <v>451401</v>
      </c>
      <c r="E9" s="106">
        <v>-1194</v>
      </c>
      <c r="F9" s="106">
        <v>-569</v>
      </c>
      <c r="G9" s="106">
        <v>-625</v>
      </c>
      <c r="H9" s="106">
        <v>341</v>
      </c>
      <c r="I9" s="106">
        <v>185</v>
      </c>
      <c r="J9" s="106">
        <v>156</v>
      </c>
      <c r="K9" s="106">
        <v>1439</v>
      </c>
      <c r="L9" s="106">
        <v>700</v>
      </c>
      <c r="M9" s="106">
        <v>739</v>
      </c>
      <c r="N9" s="106">
        <v>-1098</v>
      </c>
      <c r="O9" s="106">
        <v>-515</v>
      </c>
      <c r="P9" s="106">
        <v>-583</v>
      </c>
      <c r="Q9" s="106">
        <v>915</v>
      </c>
      <c r="R9" s="106">
        <v>492</v>
      </c>
      <c r="S9" s="106">
        <v>423</v>
      </c>
      <c r="T9" s="106">
        <v>379</v>
      </c>
      <c r="U9" s="106">
        <v>536</v>
      </c>
      <c r="V9" s="106">
        <v>1011</v>
      </c>
      <c r="W9" s="106">
        <v>546</v>
      </c>
      <c r="X9" s="106">
        <v>465</v>
      </c>
      <c r="Y9" s="106">
        <v>385</v>
      </c>
      <c r="Z9" s="106">
        <v>626</v>
      </c>
      <c r="AA9" s="106">
        <v>-96</v>
      </c>
      <c r="AB9" s="106">
        <v>-54</v>
      </c>
      <c r="AC9" s="106">
        <v>-42</v>
      </c>
      <c r="AD9" s="90" t="s">
        <v>265</v>
      </c>
    </row>
    <row r="10" spans="1:30" ht="18" customHeight="1" x14ac:dyDescent="0.15">
      <c r="A10" s="91" t="s">
        <v>207</v>
      </c>
      <c r="B10" s="107">
        <v>85446</v>
      </c>
      <c r="C10" s="107">
        <v>40290</v>
      </c>
      <c r="D10" s="107">
        <v>45156</v>
      </c>
      <c r="E10" s="107">
        <v>-152</v>
      </c>
      <c r="F10" s="107">
        <v>-80</v>
      </c>
      <c r="G10" s="107">
        <v>-72</v>
      </c>
      <c r="H10" s="107">
        <v>18</v>
      </c>
      <c r="I10" s="107">
        <v>10</v>
      </c>
      <c r="J10" s="107">
        <v>8</v>
      </c>
      <c r="K10" s="107">
        <v>147</v>
      </c>
      <c r="L10" s="107">
        <v>79</v>
      </c>
      <c r="M10" s="107">
        <v>68</v>
      </c>
      <c r="N10" s="107">
        <v>-129</v>
      </c>
      <c r="O10" s="107">
        <v>-69</v>
      </c>
      <c r="P10" s="107">
        <v>-60</v>
      </c>
      <c r="Q10" s="107">
        <v>81</v>
      </c>
      <c r="R10" s="107">
        <v>39</v>
      </c>
      <c r="S10" s="107">
        <v>42</v>
      </c>
      <c r="T10" s="107">
        <v>59</v>
      </c>
      <c r="U10" s="107">
        <v>22</v>
      </c>
      <c r="V10" s="107">
        <v>104</v>
      </c>
      <c r="W10" s="107">
        <v>50</v>
      </c>
      <c r="X10" s="107">
        <v>54</v>
      </c>
      <c r="Y10" s="107">
        <v>60</v>
      </c>
      <c r="Z10" s="107">
        <v>44</v>
      </c>
      <c r="AA10" s="107">
        <v>-23</v>
      </c>
      <c r="AB10" s="107">
        <v>-11</v>
      </c>
      <c r="AC10" s="107">
        <v>-12</v>
      </c>
      <c r="AD10" s="91" t="s">
        <v>207</v>
      </c>
    </row>
    <row r="11" spans="1:30" ht="18" customHeight="1" x14ac:dyDescent="0.15">
      <c r="A11" s="92" t="s">
        <v>267</v>
      </c>
      <c r="B11" s="106">
        <v>304758</v>
      </c>
      <c r="C11" s="106">
        <v>144018</v>
      </c>
      <c r="D11" s="106">
        <v>160740</v>
      </c>
      <c r="E11" s="106">
        <v>-304</v>
      </c>
      <c r="F11" s="106">
        <v>-167</v>
      </c>
      <c r="G11" s="106">
        <v>-137</v>
      </c>
      <c r="H11" s="106">
        <v>145</v>
      </c>
      <c r="I11" s="117">
        <v>66</v>
      </c>
      <c r="J11" s="117">
        <v>79</v>
      </c>
      <c r="K11" s="106">
        <v>403</v>
      </c>
      <c r="L11" s="121">
        <v>197</v>
      </c>
      <c r="M11" s="121">
        <v>206</v>
      </c>
      <c r="N11" s="106">
        <v>-258</v>
      </c>
      <c r="O11" s="106">
        <v>-131</v>
      </c>
      <c r="P11" s="106">
        <v>-127</v>
      </c>
      <c r="Q11" s="106">
        <v>379</v>
      </c>
      <c r="R11" s="106">
        <v>210</v>
      </c>
      <c r="S11" s="106">
        <v>169</v>
      </c>
      <c r="T11" s="106">
        <v>126</v>
      </c>
      <c r="U11" s="106">
        <v>253</v>
      </c>
      <c r="V11" s="106">
        <v>425</v>
      </c>
      <c r="W11" s="106">
        <v>246</v>
      </c>
      <c r="X11" s="106">
        <v>179</v>
      </c>
      <c r="Y11" s="106">
        <v>106</v>
      </c>
      <c r="Z11" s="106">
        <v>319</v>
      </c>
      <c r="AA11" s="106">
        <v>-46</v>
      </c>
      <c r="AB11" s="106">
        <v>-36</v>
      </c>
      <c r="AC11" s="106">
        <v>-10</v>
      </c>
      <c r="AD11" s="92" t="s">
        <v>267</v>
      </c>
    </row>
    <row r="12" spans="1:30" ht="18" customHeight="1" x14ac:dyDescent="0.15">
      <c r="A12" s="92" t="s">
        <v>268</v>
      </c>
      <c r="B12" s="106">
        <v>48724</v>
      </c>
      <c r="C12" s="106">
        <v>22423</v>
      </c>
      <c r="D12" s="106">
        <v>26301</v>
      </c>
      <c r="E12" s="106">
        <v>-81</v>
      </c>
      <c r="F12" s="106">
        <v>-40</v>
      </c>
      <c r="G12" s="106">
        <v>-41</v>
      </c>
      <c r="H12" s="106">
        <v>18</v>
      </c>
      <c r="I12" s="118">
        <v>8</v>
      </c>
      <c r="J12" s="118">
        <v>10</v>
      </c>
      <c r="K12" s="106">
        <v>100</v>
      </c>
      <c r="L12" s="118">
        <v>52</v>
      </c>
      <c r="M12" s="118">
        <v>48</v>
      </c>
      <c r="N12" s="106">
        <v>-82</v>
      </c>
      <c r="O12" s="106">
        <v>-44</v>
      </c>
      <c r="P12" s="106">
        <v>-38</v>
      </c>
      <c r="Q12" s="106">
        <v>38</v>
      </c>
      <c r="R12" s="106">
        <v>19</v>
      </c>
      <c r="S12" s="106">
        <v>19</v>
      </c>
      <c r="T12" s="106">
        <v>22</v>
      </c>
      <c r="U12" s="106">
        <v>16</v>
      </c>
      <c r="V12" s="106">
        <v>37</v>
      </c>
      <c r="W12" s="106">
        <v>15</v>
      </c>
      <c r="X12" s="106">
        <v>22</v>
      </c>
      <c r="Y12" s="106">
        <v>20</v>
      </c>
      <c r="Z12" s="106">
        <v>17</v>
      </c>
      <c r="AA12" s="106">
        <v>1</v>
      </c>
      <c r="AB12" s="106">
        <v>4</v>
      </c>
      <c r="AC12" s="106">
        <v>-3</v>
      </c>
      <c r="AD12" s="92" t="s">
        <v>268</v>
      </c>
    </row>
    <row r="13" spans="1:30" ht="18" customHeight="1" x14ac:dyDescent="0.15">
      <c r="A13" s="92" t="s">
        <v>269</v>
      </c>
      <c r="B13" s="106">
        <v>83587</v>
      </c>
      <c r="C13" s="106">
        <v>39458</v>
      </c>
      <c r="D13" s="106">
        <v>44129</v>
      </c>
      <c r="E13" s="106">
        <v>-103</v>
      </c>
      <c r="F13" s="106">
        <v>-33</v>
      </c>
      <c r="G13" s="106">
        <v>-70</v>
      </c>
      <c r="H13" s="106">
        <v>33</v>
      </c>
      <c r="I13" s="118">
        <v>24</v>
      </c>
      <c r="J13" s="118">
        <v>9</v>
      </c>
      <c r="K13" s="106">
        <v>137</v>
      </c>
      <c r="L13" s="118">
        <v>57</v>
      </c>
      <c r="M13" s="118">
        <v>80</v>
      </c>
      <c r="N13" s="106">
        <v>-104</v>
      </c>
      <c r="O13" s="106">
        <v>-33</v>
      </c>
      <c r="P13" s="106">
        <v>-71</v>
      </c>
      <c r="Q13" s="106">
        <v>79</v>
      </c>
      <c r="R13" s="106">
        <v>39</v>
      </c>
      <c r="S13" s="106">
        <v>40</v>
      </c>
      <c r="T13" s="106">
        <v>43</v>
      </c>
      <c r="U13" s="106">
        <v>36</v>
      </c>
      <c r="V13" s="106">
        <v>78</v>
      </c>
      <c r="W13" s="106">
        <v>39</v>
      </c>
      <c r="X13" s="106">
        <v>39</v>
      </c>
      <c r="Y13" s="106">
        <v>38</v>
      </c>
      <c r="Z13" s="106">
        <v>40</v>
      </c>
      <c r="AA13" s="106">
        <v>1</v>
      </c>
      <c r="AB13" s="106">
        <v>0</v>
      </c>
      <c r="AC13" s="106">
        <v>1</v>
      </c>
      <c r="AD13" s="92" t="s">
        <v>269</v>
      </c>
    </row>
    <row r="14" spans="1:30" ht="18" customHeight="1" x14ac:dyDescent="0.15">
      <c r="A14" s="92" t="s">
        <v>271</v>
      </c>
      <c r="B14" s="106">
        <v>67721</v>
      </c>
      <c r="C14" s="106">
        <v>31860</v>
      </c>
      <c r="D14" s="106">
        <v>35861</v>
      </c>
      <c r="E14" s="106">
        <v>-112</v>
      </c>
      <c r="F14" s="106">
        <v>-43</v>
      </c>
      <c r="G14" s="106">
        <v>-69</v>
      </c>
      <c r="H14" s="106">
        <v>32</v>
      </c>
      <c r="I14" s="118">
        <v>21</v>
      </c>
      <c r="J14" s="118">
        <v>11</v>
      </c>
      <c r="K14" s="106">
        <v>145</v>
      </c>
      <c r="L14" s="118">
        <v>65</v>
      </c>
      <c r="M14" s="118">
        <v>80</v>
      </c>
      <c r="N14" s="106">
        <v>-113</v>
      </c>
      <c r="O14" s="106">
        <v>-44</v>
      </c>
      <c r="P14" s="106">
        <v>-69</v>
      </c>
      <c r="Q14" s="106">
        <v>70</v>
      </c>
      <c r="R14" s="106">
        <v>40</v>
      </c>
      <c r="S14" s="106">
        <v>30</v>
      </c>
      <c r="T14" s="106">
        <v>21</v>
      </c>
      <c r="U14" s="106">
        <v>49</v>
      </c>
      <c r="V14" s="106">
        <v>69</v>
      </c>
      <c r="W14" s="106">
        <v>39</v>
      </c>
      <c r="X14" s="106">
        <v>30</v>
      </c>
      <c r="Y14" s="106">
        <v>23</v>
      </c>
      <c r="Z14" s="106">
        <v>46</v>
      </c>
      <c r="AA14" s="106">
        <v>1</v>
      </c>
      <c r="AB14" s="106">
        <v>1</v>
      </c>
      <c r="AC14" s="106">
        <v>0</v>
      </c>
      <c r="AD14" s="92" t="s">
        <v>271</v>
      </c>
    </row>
    <row r="15" spans="1:30" ht="18" customHeight="1" x14ac:dyDescent="0.15">
      <c r="A15" s="92" t="s">
        <v>211</v>
      </c>
      <c r="B15" s="106">
        <v>24241</v>
      </c>
      <c r="C15" s="106">
        <v>11443</v>
      </c>
      <c r="D15" s="106">
        <v>12798</v>
      </c>
      <c r="E15" s="106">
        <v>-80</v>
      </c>
      <c r="F15" s="106">
        <v>-41</v>
      </c>
      <c r="G15" s="106">
        <v>-39</v>
      </c>
      <c r="H15" s="106">
        <v>9</v>
      </c>
      <c r="I15" s="118">
        <v>8</v>
      </c>
      <c r="J15" s="118">
        <v>1</v>
      </c>
      <c r="K15" s="106">
        <v>66</v>
      </c>
      <c r="L15" s="118">
        <v>41</v>
      </c>
      <c r="M15" s="118">
        <v>25</v>
      </c>
      <c r="N15" s="106">
        <v>-57</v>
      </c>
      <c r="O15" s="106">
        <v>-33</v>
      </c>
      <c r="P15" s="106">
        <v>-24</v>
      </c>
      <c r="Q15" s="106">
        <v>22</v>
      </c>
      <c r="R15" s="106">
        <v>13</v>
      </c>
      <c r="S15" s="106">
        <v>9</v>
      </c>
      <c r="T15" s="106">
        <v>10</v>
      </c>
      <c r="U15" s="106">
        <v>12</v>
      </c>
      <c r="V15" s="106">
        <v>45</v>
      </c>
      <c r="W15" s="106">
        <v>21</v>
      </c>
      <c r="X15" s="106">
        <v>24</v>
      </c>
      <c r="Y15" s="106">
        <v>33</v>
      </c>
      <c r="Z15" s="106">
        <v>12</v>
      </c>
      <c r="AA15" s="106">
        <v>-23</v>
      </c>
      <c r="AB15" s="106">
        <v>-8</v>
      </c>
      <c r="AC15" s="106">
        <v>-15</v>
      </c>
      <c r="AD15" s="92" t="s">
        <v>211</v>
      </c>
    </row>
    <row r="16" spans="1:30" ht="18" customHeight="1" x14ac:dyDescent="0.15">
      <c r="A16" s="92" t="s">
        <v>199</v>
      </c>
      <c r="B16" s="106">
        <v>40919</v>
      </c>
      <c r="C16" s="106">
        <v>19616</v>
      </c>
      <c r="D16" s="106">
        <v>21303</v>
      </c>
      <c r="E16" s="106">
        <v>-67</v>
      </c>
      <c r="F16" s="106">
        <v>-28</v>
      </c>
      <c r="G16" s="106">
        <v>-39</v>
      </c>
      <c r="H16" s="106">
        <v>7</v>
      </c>
      <c r="I16" s="118">
        <v>4</v>
      </c>
      <c r="J16" s="118">
        <v>3</v>
      </c>
      <c r="K16" s="106">
        <v>62</v>
      </c>
      <c r="L16" s="118">
        <v>30</v>
      </c>
      <c r="M16" s="118">
        <v>32</v>
      </c>
      <c r="N16" s="106">
        <v>-55</v>
      </c>
      <c r="O16" s="106">
        <v>-26</v>
      </c>
      <c r="P16" s="106">
        <v>-29</v>
      </c>
      <c r="Q16" s="106">
        <v>47</v>
      </c>
      <c r="R16" s="106">
        <v>27</v>
      </c>
      <c r="S16" s="106">
        <v>20</v>
      </c>
      <c r="T16" s="106">
        <v>22</v>
      </c>
      <c r="U16" s="106">
        <v>25</v>
      </c>
      <c r="V16" s="106">
        <v>59</v>
      </c>
      <c r="W16" s="106">
        <v>29</v>
      </c>
      <c r="X16" s="106">
        <v>30</v>
      </c>
      <c r="Y16" s="106">
        <v>26</v>
      </c>
      <c r="Z16" s="106">
        <v>33</v>
      </c>
      <c r="AA16" s="106">
        <v>-12</v>
      </c>
      <c r="AB16" s="106">
        <v>-2</v>
      </c>
      <c r="AC16" s="106">
        <v>-10</v>
      </c>
      <c r="AD16" s="92" t="s">
        <v>199</v>
      </c>
    </row>
    <row r="17" spans="1:30" ht="18" customHeight="1" x14ac:dyDescent="0.15">
      <c r="A17" s="92" t="s">
        <v>159</v>
      </c>
      <c r="B17" s="106">
        <v>28268</v>
      </c>
      <c r="C17" s="106">
        <v>13329</v>
      </c>
      <c r="D17" s="106">
        <v>14939</v>
      </c>
      <c r="E17" s="106">
        <v>-46</v>
      </c>
      <c r="F17" s="106">
        <v>-29</v>
      </c>
      <c r="G17" s="106">
        <v>-17</v>
      </c>
      <c r="H17" s="106">
        <v>7</v>
      </c>
      <c r="I17" s="118">
        <v>3</v>
      </c>
      <c r="J17" s="118">
        <v>4</v>
      </c>
      <c r="K17" s="106">
        <v>60</v>
      </c>
      <c r="L17" s="118">
        <v>32</v>
      </c>
      <c r="M17" s="118">
        <v>28</v>
      </c>
      <c r="N17" s="106">
        <v>-53</v>
      </c>
      <c r="O17" s="106">
        <v>-29</v>
      </c>
      <c r="P17" s="106">
        <v>-24</v>
      </c>
      <c r="Q17" s="106">
        <v>28</v>
      </c>
      <c r="R17" s="106">
        <v>14</v>
      </c>
      <c r="S17" s="106">
        <v>14</v>
      </c>
      <c r="T17" s="106">
        <v>6</v>
      </c>
      <c r="U17" s="106">
        <v>22</v>
      </c>
      <c r="V17" s="106">
        <v>21</v>
      </c>
      <c r="W17" s="106">
        <v>14</v>
      </c>
      <c r="X17" s="106">
        <v>7</v>
      </c>
      <c r="Y17" s="106">
        <v>8</v>
      </c>
      <c r="Z17" s="106">
        <v>13</v>
      </c>
      <c r="AA17" s="106">
        <v>7</v>
      </c>
      <c r="AB17" s="106">
        <v>0</v>
      </c>
      <c r="AC17" s="106">
        <v>7</v>
      </c>
      <c r="AD17" s="92" t="s">
        <v>159</v>
      </c>
    </row>
    <row r="18" spans="1:30" ht="18" customHeight="1" x14ac:dyDescent="0.15">
      <c r="A18" s="93" t="s">
        <v>156</v>
      </c>
      <c r="B18" s="106">
        <v>73326</v>
      </c>
      <c r="C18" s="106">
        <v>35300</v>
      </c>
      <c r="D18" s="106">
        <v>38026</v>
      </c>
      <c r="E18" s="106">
        <v>-88</v>
      </c>
      <c r="F18" s="106">
        <v>-22</v>
      </c>
      <c r="G18" s="106">
        <v>-66</v>
      </c>
      <c r="H18" s="106">
        <v>22</v>
      </c>
      <c r="I18" s="118">
        <v>14</v>
      </c>
      <c r="J18" s="118">
        <v>8</v>
      </c>
      <c r="K18" s="106">
        <v>117</v>
      </c>
      <c r="L18" s="118">
        <v>51</v>
      </c>
      <c r="M18" s="118">
        <v>66</v>
      </c>
      <c r="N18" s="106">
        <v>-95</v>
      </c>
      <c r="O18" s="106">
        <v>-37</v>
      </c>
      <c r="P18" s="106">
        <v>-58</v>
      </c>
      <c r="Q18" s="106">
        <v>70</v>
      </c>
      <c r="R18" s="106">
        <v>48</v>
      </c>
      <c r="S18" s="106">
        <v>22</v>
      </c>
      <c r="T18" s="106">
        <v>43</v>
      </c>
      <c r="U18" s="106">
        <v>27</v>
      </c>
      <c r="V18" s="106">
        <v>63</v>
      </c>
      <c r="W18" s="106">
        <v>33</v>
      </c>
      <c r="X18" s="106">
        <v>30</v>
      </c>
      <c r="Y18" s="106">
        <v>19</v>
      </c>
      <c r="Z18" s="106">
        <v>44</v>
      </c>
      <c r="AA18" s="106">
        <v>7</v>
      </c>
      <c r="AB18" s="106">
        <v>15</v>
      </c>
      <c r="AC18" s="106">
        <v>-8</v>
      </c>
      <c r="AD18" s="93" t="s">
        <v>156</v>
      </c>
    </row>
    <row r="19" spans="1:30" ht="18" customHeight="1" x14ac:dyDescent="0.15">
      <c r="A19" s="92" t="s">
        <v>273</v>
      </c>
      <c r="B19" s="106">
        <v>31537</v>
      </c>
      <c r="C19" s="106">
        <v>14897</v>
      </c>
      <c r="D19" s="106">
        <v>16640</v>
      </c>
      <c r="E19" s="106">
        <v>-34</v>
      </c>
      <c r="F19" s="106">
        <v>-13</v>
      </c>
      <c r="G19" s="106">
        <v>-21</v>
      </c>
      <c r="H19" s="106">
        <v>16</v>
      </c>
      <c r="I19" s="118">
        <v>11</v>
      </c>
      <c r="J19" s="118">
        <v>5</v>
      </c>
      <c r="K19" s="106">
        <v>54</v>
      </c>
      <c r="L19" s="118">
        <v>30</v>
      </c>
      <c r="M19" s="118">
        <v>24</v>
      </c>
      <c r="N19" s="106">
        <v>-38</v>
      </c>
      <c r="O19" s="106">
        <v>-19</v>
      </c>
      <c r="P19" s="106">
        <v>-19</v>
      </c>
      <c r="Q19" s="106">
        <v>41</v>
      </c>
      <c r="R19" s="106">
        <v>20</v>
      </c>
      <c r="S19" s="106">
        <v>21</v>
      </c>
      <c r="T19" s="106">
        <v>21</v>
      </c>
      <c r="U19" s="106">
        <v>20</v>
      </c>
      <c r="V19" s="106">
        <v>37</v>
      </c>
      <c r="W19" s="106">
        <v>14</v>
      </c>
      <c r="X19" s="106">
        <v>23</v>
      </c>
      <c r="Y19" s="106">
        <v>24</v>
      </c>
      <c r="Z19" s="106">
        <v>13</v>
      </c>
      <c r="AA19" s="106">
        <v>4</v>
      </c>
      <c r="AB19" s="106">
        <v>6</v>
      </c>
      <c r="AC19" s="106">
        <v>-2</v>
      </c>
      <c r="AD19" s="92" t="s">
        <v>273</v>
      </c>
    </row>
    <row r="20" spans="1:30" ht="18" customHeight="1" x14ac:dyDescent="0.15">
      <c r="A20" s="92" t="s">
        <v>131</v>
      </c>
      <c r="B20" s="106">
        <v>75953</v>
      </c>
      <c r="C20" s="106">
        <v>35545</v>
      </c>
      <c r="D20" s="106">
        <v>40408</v>
      </c>
      <c r="E20" s="106">
        <v>-121</v>
      </c>
      <c r="F20" s="106">
        <v>-66</v>
      </c>
      <c r="G20" s="106">
        <v>-55</v>
      </c>
      <c r="H20" s="106">
        <v>32</v>
      </c>
      <c r="I20" s="118">
        <v>13</v>
      </c>
      <c r="J20" s="118">
        <v>19</v>
      </c>
      <c r="K20" s="106">
        <v>160</v>
      </c>
      <c r="L20" s="118">
        <v>77</v>
      </c>
      <c r="M20" s="118">
        <v>83</v>
      </c>
      <c r="N20" s="106">
        <v>-128</v>
      </c>
      <c r="O20" s="106">
        <v>-64</v>
      </c>
      <c r="P20" s="106">
        <v>-64</v>
      </c>
      <c r="Q20" s="106">
        <v>75</v>
      </c>
      <c r="R20" s="106">
        <v>31</v>
      </c>
      <c r="S20" s="106">
        <v>44</v>
      </c>
      <c r="T20" s="106">
        <v>31</v>
      </c>
      <c r="U20" s="106">
        <v>44</v>
      </c>
      <c r="V20" s="106">
        <v>68</v>
      </c>
      <c r="W20" s="106">
        <v>33</v>
      </c>
      <c r="X20" s="106">
        <v>35</v>
      </c>
      <c r="Y20" s="106">
        <v>31</v>
      </c>
      <c r="Z20" s="106">
        <v>37</v>
      </c>
      <c r="AA20" s="106">
        <v>7</v>
      </c>
      <c r="AB20" s="106">
        <v>-2</v>
      </c>
      <c r="AC20" s="106">
        <v>9</v>
      </c>
      <c r="AD20" s="92" t="s">
        <v>131</v>
      </c>
    </row>
    <row r="21" spans="1:30" ht="18" customHeight="1" x14ac:dyDescent="0.15">
      <c r="A21" s="92" t="s">
        <v>35</v>
      </c>
      <c r="B21" s="106">
        <v>29237</v>
      </c>
      <c r="C21" s="106">
        <v>13717</v>
      </c>
      <c r="D21" s="106">
        <v>15520</v>
      </c>
      <c r="E21" s="106">
        <v>-51</v>
      </c>
      <c r="F21" s="106">
        <v>-19</v>
      </c>
      <c r="G21" s="106">
        <v>-32</v>
      </c>
      <c r="H21" s="106">
        <v>6</v>
      </c>
      <c r="I21" s="118">
        <v>4</v>
      </c>
      <c r="J21" s="118">
        <v>2</v>
      </c>
      <c r="K21" s="106">
        <v>46</v>
      </c>
      <c r="L21" s="118">
        <v>20</v>
      </c>
      <c r="M21" s="118">
        <v>26</v>
      </c>
      <c r="N21" s="106">
        <v>-40</v>
      </c>
      <c r="O21" s="106">
        <v>-16</v>
      </c>
      <c r="P21" s="106">
        <v>-24</v>
      </c>
      <c r="Q21" s="106">
        <v>24</v>
      </c>
      <c r="R21" s="106">
        <v>9</v>
      </c>
      <c r="S21" s="106">
        <v>15</v>
      </c>
      <c r="T21" s="106">
        <v>12</v>
      </c>
      <c r="U21" s="106">
        <v>12</v>
      </c>
      <c r="V21" s="106">
        <v>35</v>
      </c>
      <c r="W21" s="106">
        <v>12</v>
      </c>
      <c r="X21" s="106">
        <v>23</v>
      </c>
      <c r="Y21" s="106">
        <v>15</v>
      </c>
      <c r="Z21" s="106">
        <v>20</v>
      </c>
      <c r="AA21" s="106">
        <v>-11</v>
      </c>
      <c r="AB21" s="106">
        <v>-3</v>
      </c>
      <c r="AC21" s="106">
        <v>-8</v>
      </c>
      <c r="AD21" s="92" t="s">
        <v>35</v>
      </c>
    </row>
    <row r="22" spans="1:30" ht="18" customHeight="1" x14ac:dyDescent="0.15">
      <c r="A22" s="92" t="s">
        <v>274</v>
      </c>
      <c r="B22" s="106">
        <v>22903</v>
      </c>
      <c r="C22" s="106">
        <v>10977</v>
      </c>
      <c r="D22" s="106">
        <v>11926</v>
      </c>
      <c r="E22" s="106">
        <v>-39</v>
      </c>
      <c r="F22" s="106">
        <v>-27</v>
      </c>
      <c r="G22" s="106">
        <v>-12</v>
      </c>
      <c r="H22" s="106">
        <v>8</v>
      </c>
      <c r="I22" s="118">
        <v>7</v>
      </c>
      <c r="J22" s="118">
        <v>1</v>
      </c>
      <c r="K22" s="106">
        <v>37</v>
      </c>
      <c r="L22" s="118">
        <v>20</v>
      </c>
      <c r="M22" s="118">
        <v>17</v>
      </c>
      <c r="N22" s="106">
        <v>-29</v>
      </c>
      <c r="O22" s="106">
        <v>-13</v>
      </c>
      <c r="P22" s="106">
        <v>-16</v>
      </c>
      <c r="Q22" s="106">
        <v>32</v>
      </c>
      <c r="R22" s="106">
        <v>19</v>
      </c>
      <c r="S22" s="106">
        <v>13</v>
      </c>
      <c r="T22" s="106">
        <v>15</v>
      </c>
      <c r="U22" s="106">
        <v>17</v>
      </c>
      <c r="V22" s="106">
        <v>42</v>
      </c>
      <c r="W22" s="106">
        <v>33</v>
      </c>
      <c r="X22" s="106">
        <v>9</v>
      </c>
      <c r="Y22" s="106">
        <v>27</v>
      </c>
      <c r="Z22" s="106">
        <v>15</v>
      </c>
      <c r="AA22" s="106">
        <v>-10</v>
      </c>
      <c r="AB22" s="106">
        <v>-14</v>
      </c>
      <c r="AC22" s="106">
        <v>4</v>
      </c>
      <c r="AD22" s="92" t="s">
        <v>274</v>
      </c>
    </row>
    <row r="23" spans="1:30" ht="18" customHeight="1" x14ac:dyDescent="0.15">
      <c r="A23" s="92" t="s">
        <v>4</v>
      </c>
      <c r="B23" s="106">
        <v>23838</v>
      </c>
      <c r="C23" s="106">
        <v>11028</v>
      </c>
      <c r="D23" s="106">
        <v>12810</v>
      </c>
      <c r="E23" s="106">
        <v>-68</v>
      </c>
      <c r="F23" s="106">
        <v>-41</v>
      </c>
      <c r="G23" s="106">
        <v>-27</v>
      </c>
      <c r="H23" s="106">
        <v>6</v>
      </c>
      <c r="I23" s="118">
        <v>2</v>
      </c>
      <c r="J23" s="118">
        <v>4</v>
      </c>
      <c r="K23" s="106">
        <v>52</v>
      </c>
      <c r="L23" s="118">
        <v>28</v>
      </c>
      <c r="M23" s="118">
        <v>24</v>
      </c>
      <c r="N23" s="106">
        <v>-46</v>
      </c>
      <c r="O23" s="106">
        <v>-26</v>
      </c>
      <c r="P23" s="106">
        <v>-20</v>
      </c>
      <c r="Q23" s="106">
        <v>10</v>
      </c>
      <c r="R23" s="106">
        <v>3</v>
      </c>
      <c r="S23" s="106">
        <v>7</v>
      </c>
      <c r="T23" s="106">
        <v>7</v>
      </c>
      <c r="U23" s="106">
        <v>3</v>
      </c>
      <c r="V23" s="106">
        <v>32</v>
      </c>
      <c r="W23" s="106">
        <v>18</v>
      </c>
      <c r="X23" s="106">
        <v>14</v>
      </c>
      <c r="Y23" s="106">
        <v>15</v>
      </c>
      <c r="Z23" s="106">
        <v>17</v>
      </c>
      <c r="AA23" s="106">
        <v>-22</v>
      </c>
      <c r="AB23" s="106">
        <v>-15</v>
      </c>
      <c r="AC23" s="106">
        <v>-7</v>
      </c>
      <c r="AD23" s="92" t="s">
        <v>4</v>
      </c>
    </row>
    <row r="24" spans="1:30" ht="18" customHeight="1" x14ac:dyDescent="0.15">
      <c r="A24" s="94" t="s">
        <v>117</v>
      </c>
      <c r="B24" s="108">
        <v>4655</v>
      </c>
      <c r="C24" s="108">
        <v>2180</v>
      </c>
      <c r="D24" s="108">
        <v>2475</v>
      </c>
      <c r="E24" s="108">
        <v>-8</v>
      </c>
      <c r="F24" s="108">
        <v>-5</v>
      </c>
      <c r="G24" s="108">
        <v>-3</v>
      </c>
      <c r="H24" s="108">
        <v>0</v>
      </c>
      <c r="I24" s="119">
        <v>0</v>
      </c>
      <c r="J24" s="119">
        <v>0</v>
      </c>
      <c r="K24" s="119">
        <v>8</v>
      </c>
      <c r="L24" s="119">
        <v>4</v>
      </c>
      <c r="M24" s="119">
        <v>4</v>
      </c>
      <c r="N24" s="108">
        <v>-8</v>
      </c>
      <c r="O24" s="108">
        <v>-4</v>
      </c>
      <c r="P24" s="108">
        <v>-4</v>
      </c>
      <c r="Q24" s="108">
        <v>5</v>
      </c>
      <c r="R24" s="108">
        <v>2</v>
      </c>
      <c r="S24" s="108">
        <v>3</v>
      </c>
      <c r="T24" s="108">
        <v>5</v>
      </c>
      <c r="U24" s="108">
        <v>0</v>
      </c>
      <c r="V24" s="108">
        <v>5</v>
      </c>
      <c r="W24" s="108">
        <v>3</v>
      </c>
      <c r="X24" s="108">
        <v>2</v>
      </c>
      <c r="Y24" s="108">
        <v>3</v>
      </c>
      <c r="Z24" s="108">
        <v>2</v>
      </c>
      <c r="AA24" s="108">
        <v>0</v>
      </c>
      <c r="AB24" s="108">
        <v>-1</v>
      </c>
      <c r="AC24" s="108">
        <v>1</v>
      </c>
      <c r="AD24" s="94" t="s">
        <v>117</v>
      </c>
    </row>
    <row r="25" spans="1:30" ht="18" customHeight="1" x14ac:dyDescent="0.15">
      <c r="A25" s="92" t="s">
        <v>275</v>
      </c>
      <c r="B25" s="106">
        <v>4655</v>
      </c>
      <c r="C25" s="107">
        <v>2180</v>
      </c>
      <c r="D25" s="107">
        <v>2475</v>
      </c>
      <c r="E25" s="114">
        <v>-8</v>
      </c>
      <c r="F25" s="106">
        <v>-5</v>
      </c>
      <c r="G25" s="106">
        <v>-3</v>
      </c>
      <c r="H25" s="106">
        <v>0</v>
      </c>
      <c r="I25" s="118">
        <v>0</v>
      </c>
      <c r="J25" s="118">
        <v>0</v>
      </c>
      <c r="K25" s="106">
        <v>8</v>
      </c>
      <c r="L25" s="118">
        <v>4</v>
      </c>
      <c r="M25" s="118">
        <v>4</v>
      </c>
      <c r="N25" s="106">
        <v>-8</v>
      </c>
      <c r="O25" s="106">
        <v>-4</v>
      </c>
      <c r="P25" s="106">
        <v>-4</v>
      </c>
      <c r="Q25" s="106">
        <v>5</v>
      </c>
      <c r="R25" s="106">
        <v>2</v>
      </c>
      <c r="S25" s="106">
        <v>3</v>
      </c>
      <c r="T25" s="106">
        <v>5</v>
      </c>
      <c r="U25" s="106">
        <v>0</v>
      </c>
      <c r="V25" s="106">
        <v>5</v>
      </c>
      <c r="W25" s="106">
        <v>3</v>
      </c>
      <c r="X25" s="106">
        <v>2</v>
      </c>
      <c r="Y25" s="106">
        <v>3</v>
      </c>
      <c r="Z25" s="106">
        <v>2</v>
      </c>
      <c r="AA25" s="106">
        <v>0</v>
      </c>
      <c r="AB25" s="106">
        <v>-1</v>
      </c>
      <c r="AC25" s="106">
        <v>1</v>
      </c>
      <c r="AD25" s="92" t="s">
        <v>275</v>
      </c>
    </row>
    <row r="26" spans="1:30" ht="18" customHeight="1" x14ac:dyDescent="0.15">
      <c r="A26" s="94" t="s">
        <v>208</v>
      </c>
      <c r="B26" s="108">
        <v>1969</v>
      </c>
      <c r="C26" s="108">
        <v>943</v>
      </c>
      <c r="D26" s="108">
        <v>1026</v>
      </c>
      <c r="E26" s="108">
        <v>-4</v>
      </c>
      <c r="F26" s="108">
        <v>-2</v>
      </c>
      <c r="G26" s="108">
        <v>-2</v>
      </c>
      <c r="H26" s="108">
        <v>0</v>
      </c>
      <c r="I26" s="119">
        <v>0</v>
      </c>
      <c r="J26" s="119">
        <v>0</v>
      </c>
      <c r="K26" s="119">
        <v>3</v>
      </c>
      <c r="L26" s="119">
        <v>2</v>
      </c>
      <c r="M26" s="119">
        <v>1</v>
      </c>
      <c r="N26" s="108">
        <v>-3</v>
      </c>
      <c r="O26" s="108">
        <v>-2</v>
      </c>
      <c r="P26" s="108">
        <v>-1</v>
      </c>
      <c r="Q26" s="108">
        <v>0</v>
      </c>
      <c r="R26" s="108">
        <v>0</v>
      </c>
      <c r="S26" s="108">
        <v>0</v>
      </c>
      <c r="T26" s="108">
        <v>0</v>
      </c>
      <c r="U26" s="108">
        <v>0</v>
      </c>
      <c r="V26" s="108">
        <v>1</v>
      </c>
      <c r="W26" s="108">
        <v>0</v>
      </c>
      <c r="X26" s="108">
        <v>1</v>
      </c>
      <c r="Y26" s="108">
        <v>0</v>
      </c>
      <c r="Z26" s="108">
        <v>1</v>
      </c>
      <c r="AA26" s="108">
        <v>-1</v>
      </c>
      <c r="AB26" s="108">
        <v>0</v>
      </c>
      <c r="AC26" s="108">
        <v>-1</v>
      </c>
      <c r="AD26" s="94" t="s">
        <v>208</v>
      </c>
    </row>
    <row r="27" spans="1:30" ht="18" customHeight="1" x14ac:dyDescent="0.15">
      <c r="A27" s="95" t="s">
        <v>276</v>
      </c>
      <c r="B27" s="106">
        <v>1969</v>
      </c>
      <c r="C27" s="106">
        <v>943</v>
      </c>
      <c r="D27" s="106">
        <v>1026</v>
      </c>
      <c r="E27" s="106">
        <v>-4</v>
      </c>
      <c r="F27" s="106">
        <v>-2</v>
      </c>
      <c r="G27" s="106">
        <v>-2</v>
      </c>
      <c r="H27" s="106">
        <v>0</v>
      </c>
      <c r="I27" s="118">
        <v>0</v>
      </c>
      <c r="J27" s="118">
        <v>0</v>
      </c>
      <c r="K27" s="106">
        <v>3</v>
      </c>
      <c r="L27" s="118">
        <v>2</v>
      </c>
      <c r="M27" s="118">
        <v>1</v>
      </c>
      <c r="N27" s="106">
        <v>-3</v>
      </c>
      <c r="O27" s="106">
        <v>-2</v>
      </c>
      <c r="P27" s="106">
        <v>-1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1</v>
      </c>
      <c r="W27" s="106">
        <v>0</v>
      </c>
      <c r="X27" s="106">
        <v>1</v>
      </c>
      <c r="Y27" s="106">
        <v>0</v>
      </c>
      <c r="Z27" s="106">
        <v>1</v>
      </c>
      <c r="AA27" s="106">
        <v>-1</v>
      </c>
      <c r="AB27" s="106">
        <v>0</v>
      </c>
      <c r="AC27" s="106">
        <v>-1</v>
      </c>
      <c r="AD27" s="95" t="s">
        <v>276</v>
      </c>
    </row>
    <row r="28" spans="1:30" ht="18" customHeight="1" x14ac:dyDescent="0.15">
      <c r="A28" s="94" t="s">
        <v>277</v>
      </c>
      <c r="B28" s="108">
        <v>23794</v>
      </c>
      <c r="C28" s="108">
        <v>11043</v>
      </c>
      <c r="D28" s="108">
        <v>12751</v>
      </c>
      <c r="E28" s="108">
        <v>-51</v>
      </c>
      <c r="F28" s="108">
        <v>-23</v>
      </c>
      <c r="G28" s="108">
        <v>-28</v>
      </c>
      <c r="H28" s="108">
        <v>2</v>
      </c>
      <c r="I28" s="119">
        <v>1</v>
      </c>
      <c r="J28" s="119">
        <v>1</v>
      </c>
      <c r="K28" s="119">
        <v>46</v>
      </c>
      <c r="L28" s="119">
        <v>24</v>
      </c>
      <c r="M28" s="119">
        <v>22</v>
      </c>
      <c r="N28" s="108">
        <v>-44</v>
      </c>
      <c r="O28" s="108">
        <v>-23</v>
      </c>
      <c r="P28" s="108">
        <v>-21</v>
      </c>
      <c r="Q28" s="108">
        <v>19</v>
      </c>
      <c r="R28" s="108">
        <v>9</v>
      </c>
      <c r="S28" s="108">
        <v>10</v>
      </c>
      <c r="T28" s="108">
        <v>16</v>
      </c>
      <c r="U28" s="108">
        <v>3</v>
      </c>
      <c r="V28" s="108">
        <v>26</v>
      </c>
      <c r="W28" s="108">
        <v>9</v>
      </c>
      <c r="X28" s="108">
        <v>17</v>
      </c>
      <c r="Y28" s="108">
        <v>14</v>
      </c>
      <c r="Z28" s="108">
        <v>12</v>
      </c>
      <c r="AA28" s="108">
        <v>-7</v>
      </c>
      <c r="AB28" s="108">
        <v>0</v>
      </c>
      <c r="AC28" s="108">
        <v>-7</v>
      </c>
      <c r="AD28" s="94" t="s">
        <v>277</v>
      </c>
    </row>
    <row r="29" spans="1:30" ht="18" customHeight="1" x14ac:dyDescent="0.15">
      <c r="A29" s="96" t="s">
        <v>279</v>
      </c>
      <c r="B29" s="106">
        <v>2787</v>
      </c>
      <c r="C29" s="106">
        <v>1324</v>
      </c>
      <c r="D29" s="106">
        <v>1463</v>
      </c>
      <c r="E29" s="106">
        <v>-5</v>
      </c>
      <c r="F29" s="106">
        <v>-2</v>
      </c>
      <c r="G29" s="106">
        <v>-3</v>
      </c>
      <c r="H29" s="106">
        <v>0</v>
      </c>
      <c r="I29" s="120">
        <v>0</v>
      </c>
      <c r="J29" s="120">
        <v>0</v>
      </c>
      <c r="K29" s="106">
        <v>6</v>
      </c>
      <c r="L29" s="120">
        <v>3</v>
      </c>
      <c r="M29" s="120">
        <v>3</v>
      </c>
      <c r="N29" s="106">
        <v>-6</v>
      </c>
      <c r="O29" s="106">
        <v>-3</v>
      </c>
      <c r="P29" s="106">
        <v>-3</v>
      </c>
      <c r="Q29" s="106">
        <v>3</v>
      </c>
      <c r="R29" s="106">
        <v>1</v>
      </c>
      <c r="S29" s="106">
        <v>2</v>
      </c>
      <c r="T29" s="106">
        <v>3</v>
      </c>
      <c r="U29" s="106">
        <v>0</v>
      </c>
      <c r="V29" s="106">
        <v>2</v>
      </c>
      <c r="W29" s="106">
        <v>0</v>
      </c>
      <c r="X29" s="106">
        <v>2</v>
      </c>
      <c r="Y29" s="106">
        <v>2</v>
      </c>
      <c r="Z29" s="106">
        <v>0</v>
      </c>
      <c r="AA29" s="106">
        <v>1</v>
      </c>
      <c r="AB29" s="106">
        <v>1</v>
      </c>
      <c r="AC29" s="106">
        <v>0</v>
      </c>
      <c r="AD29" s="96" t="s">
        <v>279</v>
      </c>
    </row>
    <row r="30" spans="1:30" ht="18" customHeight="1" x14ac:dyDescent="0.15">
      <c r="A30" s="92" t="s">
        <v>109</v>
      </c>
      <c r="B30" s="106">
        <v>14657</v>
      </c>
      <c r="C30" s="106">
        <v>6745</v>
      </c>
      <c r="D30" s="106">
        <v>7912</v>
      </c>
      <c r="E30" s="106">
        <v>-29</v>
      </c>
      <c r="F30" s="106">
        <v>-13</v>
      </c>
      <c r="G30" s="106">
        <v>-16</v>
      </c>
      <c r="H30" s="106">
        <v>2</v>
      </c>
      <c r="I30" s="118">
        <v>1</v>
      </c>
      <c r="J30" s="118">
        <v>1</v>
      </c>
      <c r="K30" s="106">
        <v>26</v>
      </c>
      <c r="L30" s="118">
        <v>14</v>
      </c>
      <c r="M30" s="118">
        <v>12</v>
      </c>
      <c r="N30" s="106">
        <v>-24</v>
      </c>
      <c r="O30" s="106">
        <v>-13</v>
      </c>
      <c r="P30" s="106">
        <v>-11</v>
      </c>
      <c r="Q30" s="106">
        <v>14</v>
      </c>
      <c r="R30" s="106">
        <v>7</v>
      </c>
      <c r="S30" s="106">
        <v>7</v>
      </c>
      <c r="T30" s="106">
        <v>12</v>
      </c>
      <c r="U30" s="106">
        <v>2</v>
      </c>
      <c r="V30" s="106">
        <v>19</v>
      </c>
      <c r="W30" s="106">
        <v>7</v>
      </c>
      <c r="X30" s="106">
        <v>12</v>
      </c>
      <c r="Y30" s="106">
        <v>9</v>
      </c>
      <c r="Z30" s="106">
        <v>10</v>
      </c>
      <c r="AA30" s="106">
        <v>-5</v>
      </c>
      <c r="AB30" s="106">
        <v>0</v>
      </c>
      <c r="AC30" s="106">
        <v>-5</v>
      </c>
      <c r="AD30" s="92" t="s">
        <v>109</v>
      </c>
    </row>
    <row r="31" spans="1:30" ht="18" customHeight="1" x14ac:dyDescent="0.15">
      <c r="A31" s="92" t="s">
        <v>222</v>
      </c>
      <c r="B31" s="106">
        <v>6350</v>
      </c>
      <c r="C31" s="106">
        <v>2974</v>
      </c>
      <c r="D31" s="106">
        <v>3376</v>
      </c>
      <c r="E31" s="106">
        <v>-17</v>
      </c>
      <c r="F31" s="106">
        <v>-8</v>
      </c>
      <c r="G31" s="106">
        <v>-9</v>
      </c>
      <c r="H31" s="106">
        <v>0</v>
      </c>
      <c r="I31" s="118">
        <v>0</v>
      </c>
      <c r="J31" s="118">
        <v>0</v>
      </c>
      <c r="K31" s="106">
        <v>14</v>
      </c>
      <c r="L31" s="118">
        <v>7</v>
      </c>
      <c r="M31" s="118">
        <v>7</v>
      </c>
      <c r="N31" s="106">
        <v>-14</v>
      </c>
      <c r="O31" s="106">
        <v>-7</v>
      </c>
      <c r="P31" s="106">
        <v>-7</v>
      </c>
      <c r="Q31" s="106">
        <v>2</v>
      </c>
      <c r="R31" s="106">
        <v>1</v>
      </c>
      <c r="S31" s="106">
        <v>1</v>
      </c>
      <c r="T31" s="106">
        <v>1</v>
      </c>
      <c r="U31" s="106">
        <v>1</v>
      </c>
      <c r="V31" s="106">
        <v>5</v>
      </c>
      <c r="W31" s="106">
        <v>2</v>
      </c>
      <c r="X31" s="106">
        <v>3</v>
      </c>
      <c r="Y31" s="106">
        <v>3</v>
      </c>
      <c r="Z31" s="106">
        <v>2</v>
      </c>
      <c r="AA31" s="106">
        <v>-3</v>
      </c>
      <c r="AB31" s="106">
        <v>-1</v>
      </c>
      <c r="AC31" s="106">
        <v>-2</v>
      </c>
      <c r="AD31" s="92" t="s">
        <v>222</v>
      </c>
    </row>
    <row r="32" spans="1:30" ht="18" customHeight="1" x14ac:dyDescent="0.15">
      <c r="A32" s="94" t="s">
        <v>106</v>
      </c>
      <c r="B32" s="108">
        <v>21070</v>
      </c>
      <c r="C32" s="108">
        <v>9831</v>
      </c>
      <c r="D32" s="108">
        <v>11239</v>
      </c>
      <c r="E32" s="108">
        <v>-50</v>
      </c>
      <c r="F32" s="108">
        <v>-29</v>
      </c>
      <c r="G32" s="108">
        <v>-21</v>
      </c>
      <c r="H32" s="108">
        <v>3</v>
      </c>
      <c r="I32" s="119">
        <v>0</v>
      </c>
      <c r="J32" s="119">
        <v>3</v>
      </c>
      <c r="K32" s="119">
        <v>43</v>
      </c>
      <c r="L32" s="119">
        <v>24</v>
      </c>
      <c r="M32" s="119">
        <v>19</v>
      </c>
      <c r="N32" s="108">
        <v>-40</v>
      </c>
      <c r="O32" s="108">
        <v>-24</v>
      </c>
      <c r="P32" s="108">
        <v>-16</v>
      </c>
      <c r="Q32" s="108">
        <v>20</v>
      </c>
      <c r="R32" s="108">
        <v>8</v>
      </c>
      <c r="S32" s="108">
        <v>12</v>
      </c>
      <c r="T32" s="108">
        <v>12</v>
      </c>
      <c r="U32" s="108">
        <v>8</v>
      </c>
      <c r="V32" s="108">
        <v>30</v>
      </c>
      <c r="W32" s="108">
        <v>13</v>
      </c>
      <c r="X32" s="108">
        <v>17</v>
      </c>
      <c r="Y32" s="108">
        <v>25</v>
      </c>
      <c r="Z32" s="108">
        <v>5</v>
      </c>
      <c r="AA32" s="108">
        <v>-10</v>
      </c>
      <c r="AB32" s="108">
        <v>-5</v>
      </c>
      <c r="AC32" s="108">
        <v>-5</v>
      </c>
      <c r="AD32" s="94" t="s">
        <v>106</v>
      </c>
    </row>
    <row r="33" spans="1:30" ht="18" customHeight="1" x14ac:dyDescent="0.15">
      <c r="A33" s="96" t="s">
        <v>280</v>
      </c>
      <c r="B33" s="106">
        <v>8272</v>
      </c>
      <c r="C33" s="106">
        <v>3859</v>
      </c>
      <c r="D33" s="106">
        <v>4413</v>
      </c>
      <c r="E33" s="106">
        <v>-20</v>
      </c>
      <c r="F33" s="106">
        <v>-12</v>
      </c>
      <c r="G33" s="106">
        <v>-8</v>
      </c>
      <c r="H33" s="106">
        <v>2</v>
      </c>
      <c r="I33" s="121">
        <v>0</v>
      </c>
      <c r="J33" s="121">
        <v>2</v>
      </c>
      <c r="K33" s="106">
        <v>16</v>
      </c>
      <c r="L33" s="121">
        <v>10</v>
      </c>
      <c r="M33" s="121">
        <v>6</v>
      </c>
      <c r="N33" s="106">
        <v>-14</v>
      </c>
      <c r="O33" s="106">
        <v>-10</v>
      </c>
      <c r="P33" s="106">
        <v>-4</v>
      </c>
      <c r="Q33" s="106">
        <v>7</v>
      </c>
      <c r="R33" s="106">
        <v>3</v>
      </c>
      <c r="S33" s="106">
        <v>4</v>
      </c>
      <c r="T33" s="106">
        <v>4</v>
      </c>
      <c r="U33" s="106">
        <v>3</v>
      </c>
      <c r="V33" s="106">
        <v>13</v>
      </c>
      <c r="W33" s="106">
        <v>5</v>
      </c>
      <c r="X33" s="106">
        <v>8</v>
      </c>
      <c r="Y33" s="106">
        <v>12</v>
      </c>
      <c r="Z33" s="106">
        <v>1</v>
      </c>
      <c r="AA33" s="106">
        <v>-6</v>
      </c>
      <c r="AB33" s="106">
        <v>-2</v>
      </c>
      <c r="AC33" s="106">
        <v>-4</v>
      </c>
      <c r="AD33" s="96" t="s">
        <v>280</v>
      </c>
    </row>
    <row r="34" spans="1:30" ht="18" customHeight="1" x14ac:dyDescent="0.15">
      <c r="A34" s="92" t="s">
        <v>281</v>
      </c>
      <c r="B34" s="106">
        <v>5421</v>
      </c>
      <c r="C34" s="106">
        <v>2450</v>
      </c>
      <c r="D34" s="106">
        <v>2971</v>
      </c>
      <c r="E34" s="106">
        <v>-11</v>
      </c>
      <c r="F34" s="106">
        <v>-9</v>
      </c>
      <c r="G34" s="106">
        <v>-2</v>
      </c>
      <c r="H34" s="106">
        <v>0</v>
      </c>
      <c r="I34" s="118">
        <v>0</v>
      </c>
      <c r="J34" s="118">
        <v>0</v>
      </c>
      <c r="K34" s="106">
        <v>9</v>
      </c>
      <c r="L34" s="118">
        <v>8</v>
      </c>
      <c r="M34" s="118">
        <v>1</v>
      </c>
      <c r="N34" s="106">
        <v>-9</v>
      </c>
      <c r="O34" s="106">
        <v>-8</v>
      </c>
      <c r="P34" s="106">
        <v>-1</v>
      </c>
      <c r="Q34" s="106">
        <v>4</v>
      </c>
      <c r="R34" s="106">
        <v>1</v>
      </c>
      <c r="S34" s="106">
        <v>3</v>
      </c>
      <c r="T34" s="106">
        <v>2</v>
      </c>
      <c r="U34" s="106">
        <v>2</v>
      </c>
      <c r="V34" s="106">
        <v>6</v>
      </c>
      <c r="W34" s="106">
        <v>2</v>
      </c>
      <c r="X34" s="106">
        <v>4</v>
      </c>
      <c r="Y34" s="106">
        <v>5</v>
      </c>
      <c r="Z34" s="106">
        <v>1</v>
      </c>
      <c r="AA34" s="106">
        <v>-2</v>
      </c>
      <c r="AB34" s="106">
        <v>-1</v>
      </c>
      <c r="AC34" s="106">
        <v>-1</v>
      </c>
      <c r="AD34" s="92" t="s">
        <v>281</v>
      </c>
    </row>
    <row r="35" spans="1:30" ht="18" customHeight="1" x14ac:dyDescent="0.15">
      <c r="A35" s="92" t="s">
        <v>49</v>
      </c>
      <c r="B35" s="106">
        <v>4450</v>
      </c>
      <c r="C35" s="106">
        <v>2073</v>
      </c>
      <c r="D35" s="106">
        <v>2377</v>
      </c>
      <c r="E35" s="106">
        <v>-13</v>
      </c>
      <c r="F35" s="106">
        <v>-5</v>
      </c>
      <c r="G35" s="106">
        <v>-8</v>
      </c>
      <c r="H35" s="106">
        <v>1</v>
      </c>
      <c r="I35" s="118">
        <v>0</v>
      </c>
      <c r="J35" s="118">
        <v>1</v>
      </c>
      <c r="K35" s="106">
        <v>13</v>
      </c>
      <c r="L35" s="118">
        <v>6</v>
      </c>
      <c r="M35" s="118">
        <v>7</v>
      </c>
      <c r="N35" s="106">
        <v>-12</v>
      </c>
      <c r="O35" s="106">
        <v>-6</v>
      </c>
      <c r="P35" s="106">
        <v>-6</v>
      </c>
      <c r="Q35" s="106">
        <v>5</v>
      </c>
      <c r="R35" s="106">
        <v>4</v>
      </c>
      <c r="S35" s="106">
        <v>1</v>
      </c>
      <c r="T35" s="106">
        <v>4</v>
      </c>
      <c r="U35" s="106">
        <v>1</v>
      </c>
      <c r="V35" s="106">
        <v>6</v>
      </c>
      <c r="W35" s="106">
        <v>3</v>
      </c>
      <c r="X35" s="106">
        <v>3</v>
      </c>
      <c r="Y35" s="106">
        <v>5</v>
      </c>
      <c r="Z35" s="106">
        <v>1</v>
      </c>
      <c r="AA35" s="106">
        <v>-1</v>
      </c>
      <c r="AB35" s="106">
        <v>1</v>
      </c>
      <c r="AC35" s="106">
        <v>-2</v>
      </c>
      <c r="AD35" s="92" t="s">
        <v>49</v>
      </c>
    </row>
    <row r="36" spans="1:30" ht="18" customHeight="1" x14ac:dyDescent="0.15">
      <c r="A36" s="97" t="s">
        <v>95</v>
      </c>
      <c r="B36" s="107">
        <v>2927</v>
      </c>
      <c r="C36" s="107">
        <v>1449</v>
      </c>
      <c r="D36" s="107">
        <v>1478</v>
      </c>
      <c r="E36" s="107">
        <v>-6</v>
      </c>
      <c r="F36" s="107">
        <v>-3</v>
      </c>
      <c r="G36" s="107">
        <v>-3</v>
      </c>
      <c r="H36" s="107">
        <v>0</v>
      </c>
      <c r="I36" s="122">
        <v>0</v>
      </c>
      <c r="J36" s="122">
        <v>0</v>
      </c>
      <c r="K36" s="107">
        <v>5</v>
      </c>
      <c r="L36" s="122">
        <v>0</v>
      </c>
      <c r="M36" s="122">
        <v>5</v>
      </c>
      <c r="N36" s="107">
        <v>-5</v>
      </c>
      <c r="O36" s="107">
        <v>0</v>
      </c>
      <c r="P36" s="107">
        <v>-5</v>
      </c>
      <c r="Q36" s="107">
        <v>4</v>
      </c>
      <c r="R36" s="107">
        <v>0</v>
      </c>
      <c r="S36" s="107">
        <v>4</v>
      </c>
      <c r="T36" s="107">
        <v>2</v>
      </c>
      <c r="U36" s="107">
        <v>2</v>
      </c>
      <c r="V36" s="107">
        <v>5</v>
      </c>
      <c r="W36" s="107">
        <v>3</v>
      </c>
      <c r="X36" s="107">
        <v>2</v>
      </c>
      <c r="Y36" s="107">
        <v>3</v>
      </c>
      <c r="Z36" s="107">
        <v>2</v>
      </c>
      <c r="AA36" s="107">
        <v>-1</v>
      </c>
      <c r="AB36" s="107">
        <v>-3</v>
      </c>
      <c r="AC36" s="107">
        <v>2</v>
      </c>
      <c r="AD36" s="97" t="s">
        <v>95</v>
      </c>
    </row>
    <row r="37" spans="1:30" ht="18" customHeight="1" x14ac:dyDescent="0.15">
      <c r="A37" s="94" t="s">
        <v>110</v>
      </c>
      <c r="B37" s="108">
        <v>18056</v>
      </c>
      <c r="C37" s="108">
        <v>8473</v>
      </c>
      <c r="D37" s="108">
        <v>9583</v>
      </c>
      <c r="E37" s="108">
        <v>-11</v>
      </c>
      <c r="F37" s="108">
        <v>0</v>
      </c>
      <c r="G37" s="108">
        <v>-11</v>
      </c>
      <c r="H37" s="108">
        <v>7</v>
      </c>
      <c r="I37" s="119">
        <v>4</v>
      </c>
      <c r="J37" s="119">
        <v>3</v>
      </c>
      <c r="K37" s="119">
        <v>25</v>
      </c>
      <c r="L37" s="119">
        <v>12</v>
      </c>
      <c r="M37" s="119">
        <v>13</v>
      </c>
      <c r="N37" s="108">
        <v>-18</v>
      </c>
      <c r="O37" s="108">
        <v>-8</v>
      </c>
      <c r="P37" s="108">
        <v>-10</v>
      </c>
      <c r="Q37" s="108">
        <v>19</v>
      </c>
      <c r="R37" s="108">
        <v>11</v>
      </c>
      <c r="S37" s="108">
        <v>8</v>
      </c>
      <c r="T37" s="108">
        <v>12</v>
      </c>
      <c r="U37" s="108">
        <v>7</v>
      </c>
      <c r="V37" s="108">
        <v>12</v>
      </c>
      <c r="W37" s="108">
        <v>3</v>
      </c>
      <c r="X37" s="108">
        <v>9</v>
      </c>
      <c r="Y37" s="108">
        <v>9</v>
      </c>
      <c r="Z37" s="108">
        <v>3</v>
      </c>
      <c r="AA37" s="108">
        <v>7</v>
      </c>
      <c r="AB37" s="108">
        <v>8</v>
      </c>
      <c r="AC37" s="108">
        <v>-1</v>
      </c>
      <c r="AD37" s="94" t="s">
        <v>110</v>
      </c>
    </row>
    <row r="38" spans="1:30" ht="18" customHeight="1" x14ac:dyDescent="0.15">
      <c r="A38" s="98" t="s">
        <v>258</v>
      </c>
      <c r="B38" s="107">
        <v>18056</v>
      </c>
      <c r="C38" s="107">
        <v>8473</v>
      </c>
      <c r="D38" s="107">
        <v>9583</v>
      </c>
      <c r="E38" s="107">
        <v>-11</v>
      </c>
      <c r="F38" s="107">
        <v>0</v>
      </c>
      <c r="G38" s="107">
        <v>-11</v>
      </c>
      <c r="H38" s="107">
        <v>7</v>
      </c>
      <c r="I38" s="123">
        <v>4</v>
      </c>
      <c r="J38" s="123">
        <v>3</v>
      </c>
      <c r="K38" s="107">
        <v>25</v>
      </c>
      <c r="L38" s="123">
        <v>12</v>
      </c>
      <c r="M38" s="123">
        <v>13</v>
      </c>
      <c r="N38" s="107">
        <v>-18</v>
      </c>
      <c r="O38" s="107">
        <v>-8</v>
      </c>
      <c r="P38" s="107">
        <v>-10</v>
      </c>
      <c r="Q38" s="107">
        <v>19</v>
      </c>
      <c r="R38" s="107">
        <v>11</v>
      </c>
      <c r="S38" s="107">
        <v>8</v>
      </c>
      <c r="T38" s="107">
        <v>12</v>
      </c>
      <c r="U38" s="107">
        <v>7</v>
      </c>
      <c r="V38" s="107">
        <v>12</v>
      </c>
      <c r="W38" s="107">
        <v>3</v>
      </c>
      <c r="X38" s="107">
        <v>9</v>
      </c>
      <c r="Y38" s="107">
        <v>9</v>
      </c>
      <c r="Z38" s="107">
        <v>3</v>
      </c>
      <c r="AA38" s="107">
        <v>7</v>
      </c>
      <c r="AB38" s="107">
        <v>8</v>
      </c>
      <c r="AC38" s="107">
        <v>-1</v>
      </c>
      <c r="AD38" s="98" t="s">
        <v>258</v>
      </c>
    </row>
    <row r="39" spans="1:30" ht="18" customHeight="1" x14ac:dyDescent="0.15">
      <c r="A39" s="94" t="s">
        <v>197</v>
      </c>
      <c r="B39" s="108">
        <v>15902</v>
      </c>
      <c r="C39" s="108">
        <v>7820</v>
      </c>
      <c r="D39" s="108">
        <v>8082</v>
      </c>
      <c r="E39" s="108">
        <v>-28</v>
      </c>
      <c r="F39" s="108">
        <v>-21</v>
      </c>
      <c r="G39" s="108">
        <v>-7</v>
      </c>
      <c r="H39" s="108">
        <v>6</v>
      </c>
      <c r="I39" s="119">
        <v>5</v>
      </c>
      <c r="J39" s="119">
        <v>1</v>
      </c>
      <c r="K39" s="119">
        <v>22</v>
      </c>
      <c r="L39" s="119">
        <v>13</v>
      </c>
      <c r="M39" s="119">
        <v>9</v>
      </c>
      <c r="N39" s="108">
        <v>-16</v>
      </c>
      <c r="O39" s="108">
        <v>-8</v>
      </c>
      <c r="P39" s="108">
        <v>-8</v>
      </c>
      <c r="Q39" s="108">
        <v>18</v>
      </c>
      <c r="R39" s="108">
        <v>9</v>
      </c>
      <c r="S39" s="108">
        <v>9</v>
      </c>
      <c r="T39" s="108">
        <v>14</v>
      </c>
      <c r="U39" s="108">
        <v>4</v>
      </c>
      <c r="V39" s="108">
        <v>30</v>
      </c>
      <c r="W39" s="108">
        <v>22</v>
      </c>
      <c r="X39" s="108">
        <v>8</v>
      </c>
      <c r="Y39" s="108">
        <v>9</v>
      </c>
      <c r="Z39" s="108">
        <v>21</v>
      </c>
      <c r="AA39" s="108">
        <v>-12</v>
      </c>
      <c r="AB39" s="108">
        <v>-13</v>
      </c>
      <c r="AC39" s="108">
        <v>1</v>
      </c>
      <c r="AD39" s="94" t="s">
        <v>197</v>
      </c>
    </row>
    <row r="40" spans="1:30" ht="18" customHeight="1" x14ac:dyDescent="0.15">
      <c r="A40" s="96" t="s">
        <v>98</v>
      </c>
      <c r="B40" s="106">
        <v>13335</v>
      </c>
      <c r="C40" s="106">
        <v>6407</v>
      </c>
      <c r="D40" s="106">
        <v>6928</v>
      </c>
      <c r="E40" s="106">
        <v>-16</v>
      </c>
      <c r="F40" s="106">
        <v>-8</v>
      </c>
      <c r="G40" s="106">
        <v>-8</v>
      </c>
      <c r="H40" s="106">
        <v>6</v>
      </c>
      <c r="I40" s="121">
        <v>5</v>
      </c>
      <c r="J40" s="121">
        <v>1</v>
      </c>
      <c r="K40" s="106">
        <v>20</v>
      </c>
      <c r="L40" s="121">
        <v>12</v>
      </c>
      <c r="M40" s="121">
        <v>8</v>
      </c>
      <c r="N40" s="106">
        <v>-14</v>
      </c>
      <c r="O40" s="106">
        <v>-7</v>
      </c>
      <c r="P40" s="106">
        <v>-7</v>
      </c>
      <c r="Q40" s="106">
        <v>12</v>
      </c>
      <c r="R40" s="106">
        <v>7</v>
      </c>
      <c r="S40" s="106">
        <v>5</v>
      </c>
      <c r="T40" s="106">
        <v>10</v>
      </c>
      <c r="U40" s="106">
        <v>2</v>
      </c>
      <c r="V40" s="106">
        <v>14</v>
      </c>
      <c r="W40" s="106">
        <v>8</v>
      </c>
      <c r="X40" s="106">
        <v>6</v>
      </c>
      <c r="Y40" s="106">
        <v>5</v>
      </c>
      <c r="Z40" s="106">
        <v>9</v>
      </c>
      <c r="AA40" s="106">
        <v>-2</v>
      </c>
      <c r="AB40" s="106">
        <v>-1</v>
      </c>
      <c r="AC40" s="106">
        <v>-1</v>
      </c>
      <c r="AD40" s="96" t="s">
        <v>98</v>
      </c>
    </row>
    <row r="41" spans="1:30" ht="18" customHeight="1" x14ac:dyDescent="0.15">
      <c r="A41" s="97" t="s">
        <v>183</v>
      </c>
      <c r="B41" s="107">
        <v>2567</v>
      </c>
      <c r="C41" s="107">
        <v>1413</v>
      </c>
      <c r="D41" s="107">
        <v>1154</v>
      </c>
      <c r="E41" s="107">
        <v>-12</v>
      </c>
      <c r="F41" s="107">
        <v>-13</v>
      </c>
      <c r="G41" s="107">
        <v>1</v>
      </c>
      <c r="H41" s="107">
        <v>0</v>
      </c>
      <c r="I41" s="124">
        <v>0</v>
      </c>
      <c r="J41" s="124">
        <v>0</v>
      </c>
      <c r="K41" s="107">
        <v>2</v>
      </c>
      <c r="L41" s="124">
        <v>1</v>
      </c>
      <c r="M41" s="124">
        <v>1</v>
      </c>
      <c r="N41" s="107">
        <v>-2</v>
      </c>
      <c r="O41" s="107">
        <v>-1</v>
      </c>
      <c r="P41" s="107">
        <v>-1</v>
      </c>
      <c r="Q41" s="107">
        <v>6</v>
      </c>
      <c r="R41" s="107">
        <v>2</v>
      </c>
      <c r="S41" s="107">
        <v>4</v>
      </c>
      <c r="T41" s="107">
        <v>4</v>
      </c>
      <c r="U41" s="107">
        <v>2</v>
      </c>
      <c r="V41" s="107">
        <v>16</v>
      </c>
      <c r="W41" s="107">
        <v>14</v>
      </c>
      <c r="X41" s="107">
        <v>2</v>
      </c>
      <c r="Y41" s="107">
        <v>4</v>
      </c>
      <c r="Z41" s="107">
        <v>12</v>
      </c>
      <c r="AA41" s="107">
        <v>-10</v>
      </c>
      <c r="AB41" s="107">
        <v>-12</v>
      </c>
      <c r="AC41" s="107">
        <v>2</v>
      </c>
      <c r="AD41" s="97" t="s">
        <v>183</v>
      </c>
    </row>
    <row r="42" spans="1:30" ht="14.45" customHeight="1" x14ac:dyDescent="0.15"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30" ht="14.45" customHeight="1" x14ac:dyDescent="0.15">
      <c r="A43" s="9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30" ht="14.45" customHeight="1" x14ac:dyDescent="0.15">
      <c r="A44" s="9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30" ht="14.45" customHeight="1" x14ac:dyDescent="0.15">
      <c r="A45" s="9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30" ht="14.45" customHeight="1" x14ac:dyDescent="0.15">
      <c r="A46" s="9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30" ht="14.45" customHeight="1" x14ac:dyDescent="0.15">
      <c r="A47" s="9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spans="1:30" ht="14.45" customHeight="1" x14ac:dyDescent="0.15">
      <c r="A48" s="9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40"/>
    </row>
    <row r="49" spans="1:30" ht="14.1" customHeight="1" x14ac:dyDescent="0.15">
      <c r="A49" s="99"/>
      <c r="AD49" s="100"/>
    </row>
    <row r="50" spans="1:30" ht="14.1" customHeight="1" x14ac:dyDescent="0.15">
      <c r="A50" s="100"/>
      <c r="I50" s="125"/>
      <c r="J50" s="125"/>
      <c r="L50" s="125"/>
      <c r="M50" s="125"/>
      <c r="AD50" s="100"/>
    </row>
    <row r="51" spans="1:30" ht="14.1" customHeight="1" x14ac:dyDescent="0.15"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7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41" customWidth="1"/>
    <col min="2" max="2" width="8.25" style="141" customWidth="1"/>
    <col min="3" max="10" width="7.25" style="141" customWidth="1"/>
    <col min="11" max="11" width="8.125" style="141" customWidth="1"/>
    <col min="12" max="12" width="8.25" style="141" customWidth="1"/>
    <col min="13" max="13" width="11" style="141" customWidth="1"/>
    <col min="14" max="14" width="9" style="141" customWidth="1"/>
    <col min="15" max="16384" width="9" style="141"/>
  </cols>
  <sheetData>
    <row r="1" spans="1:14" s="142" customFormat="1" ht="31.5" customHeight="1" x14ac:dyDescent="0.25">
      <c r="A1" s="143" t="s">
        <v>215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4" s="142" customFormat="1" ht="23.25" customHeight="1" x14ac:dyDescent="0.25">
      <c r="A2" s="143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4" ht="22.5" customHeight="1" x14ac:dyDescent="0.2">
      <c r="A3" s="558">
        <v>44593</v>
      </c>
      <c r="B3" s="559"/>
      <c r="C3" s="559"/>
      <c r="D3" s="559"/>
      <c r="E3" s="178"/>
      <c r="F3" s="178"/>
      <c r="G3" s="178"/>
      <c r="H3" s="178"/>
      <c r="I3" s="178"/>
      <c r="J3" s="178"/>
      <c r="K3" s="178"/>
      <c r="L3" s="178"/>
      <c r="M3" s="198" t="s">
        <v>169</v>
      </c>
    </row>
    <row r="4" spans="1:14" ht="18" customHeight="1" x14ac:dyDescent="0.15">
      <c r="A4" s="561" t="s">
        <v>158</v>
      </c>
      <c r="B4" s="561" t="s">
        <v>7</v>
      </c>
      <c r="C4" s="168" t="s">
        <v>160</v>
      </c>
      <c r="D4" s="176"/>
      <c r="E4" s="176"/>
      <c r="F4" s="176"/>
      <c r="G4" s="168" t="s">
        <v>39</v>
      </c>
      <c r="H4" s="176"/>
      <c r="I4" s="176"/>
      <c r="J4" s="176"/>
      <c r="K4" s="562" t="s">
        <v>217</v>
      </c>
      <c r="L4" s="563" t="s">
        <v>176</v>
      </c>
      <c r="M4" s="561" t="s">
        <v>158</v>
      </c>
    </row>
    <row r="5" spans="1:14" ht="30" customHeight="1" x14ac:dyDescent="0.15">
      <c r="A5" s="557"/>
      <c r="B5" s="557"/>
      <c r="C5" s="169" t="s">
        <v>170</v>
      </c>
      <c r="D5" s="169" t="s">
        <v>133</v>
      </c>
      <c r="E5" s="179" t="s">
        <v>172</v>
      </c>
      <c r="F5" s="181" t="s">
        <v>116</v>
      </c>
      <c r="G5" s="169" t="s">
        <v>179</v>
      </c>
      <c r="H5" s="169" t="s">
        <v>181</v>
      </c>
      <c r="I5" s="179" t="s">
        <v>174</v>
      </c>
      <c r="J5" s="185" t="s">
        <v>323</v>
      </c>
      <c r="K5" s="557"/>
      <c r="L5" s="564"/>
      <c r="M5" s="557"/>
    </row>
    <row r="6" spans="1:14" ht="18" customHeight="1" x14ac:dyDescent="0.15">
      <c r="A6" s="144" t="s">
        <v>63</v>
      </c>
      <c r="B6" s="160">
        <v>384998</v>
      </c>
      <c r="C6" s="160">
        <v>233</v>
      </c>
      <c r="D6" s="160">
        <v>247</v>
      </c>
      <c r="E6" s="160">
        <v>446</v>
      </c>
      <c r="F6" s="160">
        <v>926</v>
      </c>
      <c r="G6" s="160">
        <v>207</v>
      </c>
      <c r="H6" s="160">
        <v>302</v>
      </c>
      <c r="I6" s="160">
        <v>779</v>
      </c>
      <c r="J6" s="160">
        <v>1288</v>
      </c>
      <c r="K6" s="160">
        <v>-362</v>
      </c>
      <c r="L6" s="190">
        <v>385360</v>
      </c>
      <c r="M6" s="199" t="s">
        <v>63</v>
      </c>
    </row>
    <row r="7" spans="1:14" ht="18" customHeight="1" x14ac:dyDescent="0.15">
      <c r="A7" s="145" t="s">
        <v>38</v>
      </c>
      <c r="B7" s="161">
        <v>353404</v>
      </c>
      <c r="C7" s="161">
        <v>211</v>
      </c>
      <c r="D7" s="161">
        <v>242</v>
      </c>
      <c r="E7" s="161">
        <v>401</v>
      </c>
      <c r="F7" s="161">
        <v>854</v>
      </c>
      <c r="G7" s="161">
        <v>185</v>
      </c>
      <c r="H7" s="161">
        <v>282</v>
      </c>
      <c r="I7" s="161">
        <v>703</v>
      </c>
      <c r="J7" s="161">
        <v>1170</v>
      </c>
      <c r="K7" s="161">
        <v>-316</v>
      </c>
      <c r="L7" s="191">
        <v>353720</v>
      </c>
      <c r="M7" s="200" t="s">
        <v>38</v>
      </c>
      <c r="N7" s="81"/>
    </row>
    <row r="8" spans="1:14" ht="18" customHeight="1" x14ac:dyDescent="0.15">
      <c r="A8" s="146" t="s">
        <v>73</v>
      </c>
      <c r="B8" s="162">
        <v>31594</v>
      </c>
      <c r="C8" s="162">
        <v>22</v>
      </c>
      <c r="D8" s="162">
        <v>5</v>
      </c>
      <c r="E8" s="162">
        <v>45</v>
      </c>
      <c r="F8" s="162">
        <v>72</v>
      </c>
      <c r="G8" s="162">
        <v>22</v>
      </c>
      <c r="H8" s="162">
        <v>20</v>
      </c>
      <c r="I8" s="162">
        <v>76</v>
      </c>
      <c r="J8" s="162">
        <v>118</v>
      </c>
      <c r="K8" s="189">
        <v>-46</v>
      </c>
      <c r="L8" s="192">
        <v>31640</v>
      </c>
      <c r="M8" s="151" t="s">
        <v>73</v>
      </c>
      <c r="N8" s="81"/>
    </row>
    <row r="9" spans="1:14" ht="18" customHeight="1" x14ac:dyDescent="0.15">
      <c r="A9" s="145" t="s">
        <v>44</v>
      </c>
      <c r="B9" s="161">
        <v>137773</v>
      </c>
      <c r="C9" s="170">
        <v>84</v>
      </c>
      <c r="D9" s="177">
        <v>137</v>
      </c>
      <c r="E9" s="170">
        <v>126</v>
      </c>
      <c r="F9" s="161">
        <v>347</v>
      </c>
      <c r="G9" s="170">
        <v>64</v>
      </c>
      <c r="H9" s="177">
        <v>166</v>
      </c>
      <c r="I9" s="170">
        <v>248</v>
      </c>
      <c r="J9" s="161">
        <v>478</v>
      </c>
      <c r="K9" s="161">
        <v>-131</v>
      </c>
      <c r="L9" s="191">
        <v>137904</v>
      </c>
      <c r="M9" s="200" t="s">
        <v>44</v>
      </c>
      <c r="N9" s="81"/>
    </row>
    <row r="10" spans="1:14" ht="18" customHeight="1" x14ac:dyDescent="0.15">
      <c r="A10" s="145" t="s">
        <v>28</v>
      </c>
      <c r="B10" s="161">
        <v>21040</v>
      </c>
      <c r="C10" s="170">
        <v>9</v>
      </c>
      <c r="D10" s="170">
        <v>6</v>
      </c>
      <c r="E10" s="170">
        <v>24</v>
      </c>
      <c r="F10" s="161">
        <v>39</v>
      </c>
      <c r="G10" s="170">
        <v>10</v>
      </c>
      <c r="H10" s="170">
        <v>8</v>
      </c>
      <c r="I10" s="170">
        <v>42</v>
      </c>
      <c r="J10" s="161">
        <v>60</v>
      </c>
      <c r="K10" s="161">
        <v>-21</v>
      </c>
      <c r="L10" s="191">
        <v>21061</v>
      </c>
      <c r="M10" s="200" t="s">
        <v>28</v>
      </c>
    </row>
    <row r="11" spans="1:14" ht="18" customHeight="1" x14ac:dyDescent="0.15">
      <c r="A11" s="145" t="s">
        <v>135</v>
      </c>
      <c r="B11" s="161">
        <v>30935</v>
      </c>
      <c r="C11" s="170">
        <v>17</v>
      </c>
      <c r="D11" s="170">
        <v>13</v>
      </c>
      <c r="E11" s="170">
        <v>32</v>
      </c>
      <c r="F11" s="161">
        <v>62</v>
      </c>
      <c r="G11" s="170">
        <v>18</v>
      </c>
      <c r="H11" s="170">
        <v>16</v>
      </c>
      <c r="I11" s="170">
        <v>54</v>
      </c>
      <c r="J11" s="161">
        <v>88</v>
      </c>
      <c r="K11" s="161">
        <v>-26</v>
      </c>
      <c r="L11" s="191">
        <v>30961</v>
      </c>
      <c r="M11" s="200" t="s">
        <v>135</v>
      </c>
    </row>
    <row r="12" spans="1:14" ht="18" customHeight="1" x14ac:dyDescent="0.15">
      <c r="A12" s="145" t="s">
        <v>76</v>
      </c>
      <c r="B12" s="161">
        <v>27906</v>
      </c>
      <c r="C12" s="170">
        <v>13</v>
      </c>
      <c r="D12" s="170">
        <v>19</v>
      </c>
      <c r="E12" s="170">
        <v>39</v>
      </c>
      <c r="F12" s="161">
        <v>71</v>
      </c>
      <c r="G12" s="170">
        <v>10</v>
      </c>
      <c r="H12" s="170">
        <v>22</v>
      </c>
      <c r="I12" s="170">
        <v>71</v>
      </c>
      <c r="J12" s="161">
        <v>103</v>
      </c>
      <c r="K12" s="161">
        <v>-32</v>
      </c>
      <c r="L12" s="191">
        <v>27938</v>
      </c>
      <c r="M12" s="200" t="s">
        <v>76</v>
      </c>
    </row>
    <row r="13" spans="1:14" ht="18" customHeight="1" x14ac:dyDescent="0.15">
      <c r="A13" s="145" t="s">
        <v>78</v>
      </c>
      <c r="B13" s="161">
        <v>10345</v>
      </c>
      <c r="C13" s="170">
        <v>3</v>
      </c>
      <c r="D13" s="170">
        <v>5</v>
      </c>
      <c r="E13" s="170">
        <v>11</v>
      </c>
      <c r="F13" s="161">
        <v>19</v>
      </c>
      <c r="G13" s="170">
        <v>9</v>
      </c>
      <c r="H13" s="170">
        <v>7</v>
      </c>
      <c r="I13" s="170">
        <v>30</v>
      </c>
      <c r="J13" s="161">
        <v>46</v>
      </c>
      <c r="K13" s="161">
        <v>-27</v>
      </c>
      <c r="L13" s="191">
        <v>10372</v>
      </c>
      <c r="M13" s="200" t="s">
        <v>78</v>
      </c>
      <c r="N13" s="81"/>
    </row>
    <row r="14" spans="1:14" ht="18" customHeight="1" x14ac:dyDescent="0.15">
      <c r="A14" s="145" t="s">
        <v>80</v>
      </c>
      <c r="B14" s="161">
        <v>16001</v>
      </c>
      <c r="C14" s="170">
        <v>6</v>
      </c>
      <c r="D14" s="170">
        <v>5</v>
      </c>
      <c r="E14" s="170">
        <v>25</v>
      </c>
      <c r="F14" s="161">
        <v>36</v>
      </c>
      <c r="G14" s="170">
        <v>7</v>
      </c>
      <c r="H14" s="170">
        <v>10</v>
      </c>
      <c r="I14" s="170">
        <v>2</v>
      </c>
      <c r="J14" s="161">
        <v>19</v>
      </c>
      <c r="K14" s="161">
        <v>17</v>
      </c>
      <c r="L14" s="191">
        <v>15984</v>
      </c>
      <c r="M14" s="200" t="s">
        <v>80</v>
      </c>
      <c r="N14" s="81"/>
    </row>
    <row r="15" spans="1:14" ht="18" customHeight="1" x14ac:dyDescent="0.15">
      <c r="A15" s="145" t="s">
        <v>83</v>
      </c>
      <c r="B15" s="161">
        <v>10835</v>
      </c>
      <c r="C15" s="170">
        <v>2</v>
      </c>
      <c r="D15" s="170">
        <v>8</v>
      </c>
      <c r="E15" s="170">
        <v>17</v>
      </c>
      <c r="F15" s="161">
        <v>27</v>
      </c>
      <c r="G15" s="170">
        <v>4</v>
      </c>
      <c r="H15" s="170">
        <v>7</v>
      </c>
      <c r="I15" s="170">
        <v>30</v>
      </c>
      <c r="J15" s="161">
        <v>41</v>
      </c>
      <c r="K15" s="161">
        <v>-14</v>
      </c>
      <c r="L15" s="191">
        <v>10849</v>
      </c>
      <c r="M15" s="200" t="s">
        <v>83</v>
      </c>
      <c r="N15" s="81"/>
    </row>
    <row r="16" spans="1:14" ht="18" customHeight="1" x14ac:dyDescent="0.15">
      <c r="A16" s="145" t="s">
        <v>137</v>
      </c>
      <c r="B16" s="161">
        <v>28416</v>
      </c>
      <c r="C16" s="170">
        <v>31</v>
      </c>
      <c r="D16" s="170">
        <v>12</v>
      </c>
      <c r="E16" s="170">
        <v>29</v>
      </c>
      <c r="F16" s="161">
        <v>72</v>
      </c>
      <c r="G16" s="170">
        <v>10</v>
      </c>
      <c r="H16" s="170">
        <v>15</v>
      </c>
      <c r="I16" s="170">
        <v>59</v>
      </c>
      <c r="J16" s="161">
        <v>84</v>
      </c>
      <c r="K16" s="161">
        <v>-12</v>
      </c>
      <c r="L16" s="191">
        <v>28428</v>
      </c>
      <c r="M16" s="200" t="s">
        <v>137</v>
      </c>
      <c r="N16" s="81"/>
    </row>
    <row r="17" spans="1:14" ht="18" customHeight="1" x14ac:dyDescent="0.15">
      <c r="A17" s="145" t="s">
        <v>129</v>
      </c>
      <c r="B17" s="161">
        <v>12438</v>
      </c>
      <c r="C17" s="170">
        <v>12</v>
      </c>
      <c r="D17" s="170">
        <v>6</v>
      </c>
      <c r="E17" s="170">
        <v>20</v>
      </c>
      <c r="F17" s="161">
        <v>38</v>
      </c>
      <c r="G17" s="170">
        <v>10</v>
      </c>
      <c r="H17" s="170">
        <v>2</v>
      </c>
      <c r="I17" s="170">
        <v>33</v>
      </c>
      <c r="J17" s="161">
        <v>45</v>
      </c>
      <c r="K17" s="161">
        <v>-7</v>
      </c>
      <c r="L17" s="191">
        <v>12445</v>
      </c>
      <c r="M17" s="200" t="s">
        <v>129</v>
      </c>
      <c r="N17" s="81"/>
    </row>
    <row r="18" spans="1:14" ht="18" customHeight="1" x14ac:dyDescent="0.15">
      <c r="A18" s="145" t="s">
        <v>139</v>
      </c>
      <c r="B18" s="161">
        <v>28370</v>
      </c>
      <c r="C18" s="170">
        <v>18</v>
      </c>
      <c r="D18" s="170">
        <v>15</v>
      </c>
      <c r="E18" s="170">
        <v>45</v>
      </c>
      <c r="F18" s="161">
        <v>78</v>
      </c>
      <c r="G18" s="170">
        <v>18</v>
      </c>
      <c r="H18" s="170">
        <v>4</v>
      </c>
      <c r="I18" s="170">
        <v>76</v>
      </c>
      <c r="J18" s="161">
        <v>98</v>
      </c>
      <c r="K18" s="161">
        <v>-20</v>
      </c>
      <c r="L18" s="191">
        <v>28390</v>
      </c>
      <c r="M18" s="200" t="s">
        <v>132</v>
      </c>
      <c r="N18" s="81"/>
    </row>
    <row r="19" spans="1:14" ht="18" customHeight="1" x14ac:dyDescent="0.15">
      <c r="A19" s="145" t="s">
        <v>26</v>
      </c>
      <c r="B19" s="161">
        <v>11584</v>
      </c>
      <c r="C19" s="170">
        <v>4</v>
      </c>
      <c r="D19" s="170">
        <v>2</v>
      </c>
      <c r="E19" s="170">
        <v>13</v>
      </c>
      <c r="F19" s="161">
        <v>19</v>
      </c>
      <c r="G19" s="170">
        <v>4</v>
      </c>
      <c r="H19" s="170">
        <v>12</v>
      </c>
      <c r="I19" s="170">
        <v>24</v>
      </c>
      <c r="J19" s="161">
        <v>40</v>
      </c>
      <c r="K19" s="161">
        <v>-21</v>
      </c>
      <c r="L19" s="191">
        <v>11605</v>
      </c>
      <c r="M19" s="200" t="s">
        <v>26</v>
      </c>
    </row>
    <row r="20" spans="1:14" ht="18" customHeight="1" x14ac:dyDescent="0.15">
      <c r="A20" s="145" t="s">
        <v>68</v>
      </c>
      <c r="B20" s="161">
        <v>8601</v>
      </c>
      <c r="C20" s="170">
        <v>9</v>
      </c>
      <c r="D20" s="170">
        <v>12</v>
      </c>
      <c r="E20" s="170">
        <v>8</v>
      </c>
      <c r="F20" s="161">
        <v>29</v>
      </c>
      <c r="G20" s="170">
        <v>16</v>
      </c>
      <c r="H20" s="170">
        <v>7</v>
      </c>
      <c r="I20" s="170">
        <v>16</v>
      </c>
      <c r="J20" s="161">
        <v>39</v>
      </c>
      <c r="K20" s="161">
        <v>-10</v>
      </c>
      <c r="L20" s="191">
        <v>8611</v>
      </c>
      <c r="M20" s="200" t="s">
        <v>68</v>
      </c>
    </row>
    <row r="21" spans="1:14" ht="18" customHeight="1" x14ac:dyDescent="0.15">
      <c r="A21" s="146" t="s">
        <v>88</v>
      </c>
      <c r="B21" s="161">
        <v>9160</v>
      </c>
      <c r="C21" s="170">
        <v>3</v>
      </c>
      <c r="D21" s="170">
        <v>2</v>
      </c>
      <c r="E21" s="170">
        <v>12</v>
      </c>
      <c r="F21" s="161">
        <v>17</v>
      </c>
      <c r="G21" s="170">
        <v>5</v>
      </c>
      <c r="H21" s="170">
        <v>6</v>
      </c>
      <c r="I21" s="170">
        <v>18</v>
      </c>
      <c r="J21" s="161">
        <v>29</v>
      </c>
      <c r="K21" s="161">
        <v>-12</v>
      </c>
      <c r="L21" s="192">
        <v>9172</v>
      </c>
      <c r="M21" s="151" t="s">
        <v>88</v>
      </c>
    </row>
    <row r="22" spans="1:14" ht="18" customHeight="1" x14ac:dyDescent="0.15">
      <c r="A22" s="147" t="s">
        <v>40</v>
      </c>
      <c r="B22" s="163">
        <v>2012</v>
      </c>
      <c r="C22" s="171">
        <v>3</v>
      </c>
      <c r="D22" s="171">
        <v>0</v>
      </c>
      <c r="E22" s="171">
        <v>2</v>
      </c>
      <c r="F22" s="166">
        <v>5</v>
      </c>
      <c r="G22" s="171">
        <v>2</v>
      </c>
      <c r="H22" s="171">
        <v>1</v>
      </c>
      <c r="I22" s="171">
        <v>6</v>
      </c>
      <c r="J22" s="163">
        <v>9</v>
      </c>
      <c r="K22" s="188">
        <v>-4</v>
      </c>
      <c r="L22" s="193">
        <v>2016</v>
      </c>
      <c r="M22" s="201" t="s">
        <v>40</v>
      </c>
    </row>
    <row r="23" spans="1:14" ht="18" customHeight="1" x14ac:dyDescent="0.15">
      <c r="A23" s="148" t="s">
        <v>10</v>
      </c>
      <c r="B23" s="164">
        <v>2012</v>
      </c>
      <c r="C23" s="172">
        <v>3</v>
      </c>
      <c r="D23" s="172">
        <v>0</v>
      </c>
      <c r="E23" s="172">
        <v>2</v>
      </c>
      <c r="F23" s="182">
        <v>5</v>
      </c>
      <c r="G23" s="172">
        <v>2</v>
      </c>
      <c r="H23" s="172">
        <v>1</v>
      </c>
      <c r="I23" s="184">
        <v>6</v>
      </c>
      <c r="J23" s="164">
        <v>9</v>
      </c>
      <c r="K23" s="164">
        <v>-4</v>
      </c>
      <c r="L23" s="194">
        <v>2016</v>
      </c>
      <c r="M23" s="202" t="s">
        <v>10</v>
      </c>
    </row>
    <row r="24" spans="1:14" ht="18" customHeight="1" x14ac:dyDescent="0.15">
      <c r="A24" s="147" t="s">
        <v>13</v>
      </c>
      <c r="B24" s="165">
        <v>840</v>
      </c>
      <c r="C24" s="173">
        <v>0</v>
      </c>
      <c r="D24" s="173">
        <v>0</v>
      </c>
      <c r="E24" s="173">
        <v>2</v>
      </c>
      <c r="F24" s="183">
        <v>2</v>
      </c>
      <c r="G24" s="173">
        <v>0</v>
      </c>
      <c r="H24" s="173">
        <v>0</v>
      </c>
      <c r="I24" s="173">
        <v>4</v>
      </c>
      <c r="J24" s="165">
        <v>4</v>
      </c>
      <c r="K24" s="165">
        <v>-2</v>
      </c>
      <c r="L24" s="193">
        <v>842</v>
      </c>
      <c r="M24" s="201" t="s">
        <v>13</v>
      </c>
    </row>
    <row r="25" spans="1:14" ht="18" customHeight="1" x14ac:dyDescent="0.15">
      <c r="A25" s="146" t="s">
        <v>60</v>
      </c>
      <c r="B25" s="162">
        <v>840</v>
      </c>
      <c r="C25" s="174">
        <v>0</v>
      </c>
      <c r="D25" s="174">
        <v>0</v>
      </c>
      <c r="E25" s="174">
        <v>2</v>
      </c>
      <c r="F25" s="162">
        <v>2</v>
      </c>
      <c r="G25" s="174">
        <v>0</v>
      </c>
      <c r="H25" s="174">
        <v>0</v>
      </c>
      <c r="I25" s="174">
        <v>4</v>
      </c>
      <c r="J25" s="162">
        <v>4</v>
      </c>
      <c r="K25" s="162">
        <v>-2</v>
      </c>
      <c r="L25" s="192">
        <v>842</v>
      </c>
      <c r="M25" s="151" t="s">
        <v>60</v>
      </c>
    </row>
    <row r="26" spans="1:14" ht="18" customHeight="1" x14ac:dyDescent="0.15">
      <c r="A26" s="147" t="s">
        <v>46</v>
      </c>
      <c r="B26" s="165">
        <v>9331</v>
      </c>
      <c r="C26" s="173">
        <v>8</v>
      </c>
      <c r="D26" s="173">
        <v>0</v>
      </c>
      <c r="E26" s="173">
        <v>19</v>
      </c>
      <c r="F26" s="173">
        <v>27</v>
      </c>
      <c r="G26" s="173">
        <v>5</v>
      </c>
      <c r="H26" s="173">
        <v>3</v>
      </c>
      <c r="I26" s="173">
        <v>22</v>
      </c>
      <c r="J26" s="165">
        <v>30</v>
      </c>
      <c r="K26" s="165">
        <v>-3</v>
      </c>
      <c r="L26" s="193">
        <v>9334</v>
      </c>
      <c r="M26" s="201" t="s">
        <v>46</v>
      </c>
    </row>
    <row r="27" spans="1:14" ht="18" customHeight="1" x14ac:dyDescent="0.15">
      <c r="A27" s="145" t="s">
        <v>50</v>
      </c>
      <c r="B27" s="161">
        <v>1104</v>
      </c>
      <c r="C27" s="170">
        <v>2</v>
      </c>
      <c r="D27" s="170">
        <v>0</v>
      </c>
      <c r="E27" s="170">
        <v>2</v>
      </c>
      <c r="F27" s="161">
        <v>4</v>
      </c>
      <c r="G27" s="170">
        <v>2</v>
      </c>
      <c r="H27" s="170">
        <v>0</v>
      </c>
      <c r="I27" s="170">
        <v>1</v>
      </c>
      <c r="J27" s="161">
        <v>3</v>
      </c>
      <c r="K27" s="161">
        <v>1</v>
      </c>
      <c r="L27" s="191">
        <v>1103</v>
      </c>
      <c r="M27" s="200" t="s">
        <v>50</v>
      </c>
    </row>
    <row r="28" spans="1:14" ht="18" customHeight="1" x14ac:dyDescent="0.15">
      <c r="A28" s="145" t="s">
        <v>58</v>
      </c>
      <c r="B28" s="161">
        <v>5641</v>
      </c>
      <c r="C28" s="170">
        <v>5</v>
      </c>
      <c r="D28" s="170">
        <v>0</v>
      </c>
      <c r="E28" s="170">
        <v>10</v>
      </c>
      <c r="F28" s="161">
        <v>15</v>
      </c>
      <c r="G28" s="170">
        <v>3</v>
      </c>
      <c r="H28" s="170">
        <v>2</v>
      </c>
      <c r="I28" s="170">
        <v>15</v>
      </c>
      <c r="J28" s="161">
        <v>20</v>
      </c>
      <c r="K28" s="161">
        <v>-5</v>
      </c>
      <c r="L28" s="191">
        <v>5646</v>
      </c>
      <c r="M28" s="200" t="s">
        <v>58</v>
      </c>
    </row>
    <row r="29" spans="1:14" ht="18" customHeight="1" x14ac:dyDescent="0.15">
      <c r="A29" s="145" t="s">
        <v>92</v>
      </c>
      <c r="B29" s="161">
        <v>2586</v>
      </c>
      <c r="C29" s="170">
        <v>1</v>
      </c>
      <c r="D29" s="170">
        <v>0</v>
      </c>
      <c r="E29" s="170">
        <v>7</v>
      </c>
      <c r="F29" s="161">
        <v>8</v>
      </c>
      <c r="G29" s="170">
        <v>0</v>
      </c>
      <c r="H29" s="170">
        <v>1</v>
      </c>
      <c r="I29" s="170">
        <v>6</v>
      </c>
      <c r="J29" s="161">
        <v>7</v>
      </c>
      <c r="K29" s="161">
        <v>1</v>
      </c>
      <c r="L29" s="191">
        <v>2585</v>
      </c>
      <c r="M29" s="200" t="s">
        <v>92</v>
      </c>
    </row>
    <row r="30" spans="1:14" ht="18" customHeight="1" x14ac:dyDescent="0.15">
      <c r="A30" s="149" t="s">
        <v>61</v>
      </c>
      <c r="B30" s="166">
        <v>7795</v>
      </c>
      <c r="C30" s="166">
        <v>6</v>
      </c>
      <c r="D30" s="166">
        <v>2</v>
      </c>
      <c r="E30" s="166">
        <v>8</v>
      </c>
      <c r="F30" s="166">
        <v>16</v>
      </c>
      <c r="G30" s="166">
        <v>10</v>
      </c>
      <c r="H30" s="166">
        <v>1</v>
      </c>
      <c r="I30" s="166">
        <v>21</v>
      </c>
      <c r="J30" s="163">
        <v>32</v>
      </c>
      <c r="K30" s="163">
        <v>-16</v>
      </c>
      <c r="L30" s="195">
        <v>7811</v>
      </c>
      <c r="M30" s="203" t="s">
        <v>61</v>
      </c>
    </row>
    <row r="31" spans="1:14" ht="18" customHeight="1" x14ac:dyDescent="0.15">
      <c r="A31" s="150" t="s">
        <v>9</v>
      </c>
      <c r="B31" s="167">
        <v>3317</v>
      </c>
      <c r="C31" s="170">
        <v>2</v>
      </c>
      <c r="D31" s="170">
        <v>1</v>
      </c>
      <c r="E31" s="170">
        <v>5</v>
      </c>
      <c r="F31" s="161">
        <v>8</v>
      </c>
      <c r="G31" s="170">
        <v>6</v>
      </c>
      <c r="H31" s="170">
        <v>0</v>
      </c>
      <c r="I31" s="170">
        <v>8</v>
      </c>
      <c r="J31" s="186">
        <v>14</v>
      </c>
      <c r="K31" s="161">
        <v>-6</v>
      </c>
      <c r="L31" s="196">
        <v>3323</v>
      </c>
      <c r="M31" s="204" t="s">
        <v>9</v>
      </c>
    </row>
    <row r="32" spans="1:14" ht="18" customHeight="1" x14ac:dyDescent="0.15">
      <c r="A32" s="145" t="s">
        <v>67</v>
      </c>
      <c r="B32" s="161">
        <v>2137</v>
      </c>
      <c r="C32" s="170">
        <v>1</v>
      </c>
      <c r="D32" s="170">
        <v>1</v>
      </c>
      <c r="E32" s="170">
        <v>3</v>
      </c>
      <c r="F32" s="161">
        <v>5</v>
      </c>
      <c r="G32" s="170">
        <v>1</v>
      </c>
      <c r="H32" s="170">
        <v>1</v>
      </c>
      <c r="I32" s="170">
        <v>3</v>
      </c>
      <c r="J32" s="186">
        <v>5</v>
      </c>
      <c r="K32" s="161">
        <v>0</v>
      </c>
      <c r="L32" s="191">
        <v>2137</v>
      </c>
      <c r="M32" s="200" t="s">
        <v>67</v>
      </c>
    </row>
    <row r="33" spans="1:25" ht="18" customHeight="1" x14ac:dyDescent="0.15">
      <c r="A33" s="145" t="s">
        <v>56</v>
      </c>
      <c r="B33" s="161">
        <v>1503</v>
      </c>
      <c r="C33" s="170">
        <v>2</v>
      </c>
      <c r="D33" s="170">
        <v>0</v>
      </c>
      <c r="E33" s="170">
        <v>0</v>
      </c>
      <c r="F33" s="161">
        <v>2</v>
      </c>
      <c r="G33" s="170">
        <v>1</v>
      </c>
      <c r="H33" s="170">
        <v>0</v>
      </c>
      <c r="I33" s="170">
        <v>6</v>
      </c>
      <c r="J33" s="186">
        <v>7</v>
      </c>
      <c r="K33" s="161">
        <v>-5</v>
      </c>
      <c r="L33" s="191">
        <v>1508</v>
      </c>
      <c r="M33" s="200" t="s">
        <v>56</v>
      </c>
    </row>
    <row r="34" spans="1:25" ht="18" customHeight="1" x14ac:dyDescent="0.15">
      <c r="A34" s="151" t="s">
        <v>84</v>
      </c>
      <c r="B34" s="162">
        <v>838</v>
      </c>
      <c r="C34" s="174">
        <v>1</v>
      </c>
      <c r="D34" s="174">
        <v>0</v>
      </c>
      <c r="E34" s="174">
        <v>0</v>
      </c>
      <c r="F34" s="162">
        <v>1</v>
      </c>
      <c r="G34" s="174">
        <v>2</v>
      </c>
      <c r="H34" s="174">
        <v>0</v>
      </c>
      <c r="I34" s="174">
        <v>4</v>
      </c>
      <c r="J34" s="187">
        <v>6</v>
      </c>
      <c r="K34" s="162">
        <v>-5</v>
      </c>
      <c r="L34" s="192">
        <v>843</v>
      </c>
      <c r="M34" s="151" t="s">
        <v>84</v>
      </c>
    </row>
    <row r="35" spans="1:25" ht="18" customHeight="1" x14ac:dyDescent="0.15">
      <c r="A35" s="152" t="s">
        <v>52</v>
      </c>
      <c r="B35" s="163">
        <v>5960</v>
      </c>
      <c r="C35" s="166">
        <v>3</v>
      </c>
      <c r="D35" s="166">
        <v>1</v>
      </c>
      <c r="E35" s="166">
        <v>8</v>
      </c>
      <c r="F35" s="166">
        <v>12</v>
      </c>
      <c r="G35" s="166">
        <v>2</v>
      </c>
      <c r="H35" s="166">
        <v>1</v>
      </c>
      <c r="I35" s="166">
        <v>15</v>
      </c>
      <c r="J35" s="163">
        <v>18</v>
      </c>
      <c r="K35" s="163">
        <v>-6</v>
      </c>
      <c r="L35" s="197">
        <v>5966</v>
      </c>
      <c r="M35" s="205" t="s">
        <v>52</v>
      </c>
    </row>
    <row r="36" spans="1:25" ht="18" customHeight="1" x14ac:dyDescent="0.15">
      <c r="A36" s="153" t="s">
        <v>86</v>
      </c>
      <c r="B36" s="162">
        <v>5960</v>
      </c>
      <c r="C36" s="175">
        <v>3</v>
      </c>
      <c r="D36" s="175">
        <v>1</v>
      </c>
      <c r="E36" s="175">
        <v>8</v>
      </c>
      <c r="F36" s="162">
        <v>12</v>
      </c>
      <c r="G36" s="175">
        <v>2</v>
      </c>
      <c r="H36" s="175">
        <v>1</v>
      </c>
      <c r="I36" s="175">
        <v>15</v>
      </c>
      <c r="J36" s="162">
        <v>18</v>
      </c>
      <c r="K36" s="162">
        <v>-6</v>
      </c>
      <c r="L36" s="192">
        <v>5966</v>
      </c>
      <c r="M36" s="206" t="s">
        <v>86</v>
      </c>
    </row>
    <row r="37" spans="1:25" ht="18" customHeight="1" x14ac:dyDescent="0.15">
      <c r="A37" s="154" t="s">
        <v>54</v>
      </c>
      <c r="B37" s="165">
        <v>5656</v>
      </c>
      <c r="C37" s="173">
        <v>2</v>
      </c>
      <c r="D37" s="173">
        <v>2</v>
      </c>
      <c r="E37" s="173">
        <v>6</v>
      </c>
      <c r="F37" s="165">
        <v>10</v>
      </c>
      <c r="G37" s="173">
        <v>3</v>
      </c>
      <c r="H37" s="173">
        <v>14</v>
      </c>
      <c r="I37" s="173">
        <v>8</v>
      </c>
      <c r="J37" s="188">
        <v>25</v>
      </c>
      <c r="K37" s="165">
        <v>-15</v>
      </c>
      <c r="L37" s="193">
        <v>5671</v>
      </c>
      <c r="M37" s="207" t="s">
        <v>54</v>
      </c>
    </row>
    <row r="38" spans="1:25" ht="18" customHeight="1" x14ac:dyDescent="0.15">
      <c r="A38" s="155" t="s">
        <v>5</v>
      </c>
      <c r="B38" s="161">
        <v>4554</v>
      </c>
      <c r="C38" s="170">
        <v>1</v>
      </c>
      <c r="D38" s="170">
        <v>0</v>
      </c>
      <c r="E38" s="170">
        <v>5</v>
      </c>
      <c r="F38" s="161">
        <v>6</v>
      </c>
      <c r="G38" s="170">
        <v>2</v>
      </c>
      <c r="H38" s="170">
        <v>2</v>
      </c>
      <c r="I38" s="170">
        <v>8</v>
      </c>
      <c r="J38" s="161">
        <v>12</v>
      </c>
      <c r="K38" s="161">
        <v>-6</v>
      </c>
      <c r="L38" s="191">
        <v>4560</v>
      </c>
      <c r="M38" s="208" t="s">
        <v>5</v>
      </c>
    </row>
    <row r="39" spans="1:25" ht="18" customHeight="1" x14ac:dyDescent="0.15">
      <c r="A39" s="153" t="s">
        <v>69</v>
      </c>
      <c r="B39" s="162">
        <v>1102</v>
      </c>
      <c r="C39" s="174">
        <v>1</v>
      </c>
      <c r="D39" s="174">
        <v>2</v>
      </c>
      <c r="E39" s="174">
        <v>1</v>
      </c>
      <c r="F39" s="162">
        <v>4</v>
      </c>
      <c r="G39" s="174">
        <v>1</v>
      </c>
      <c r="H39" s="174">
        <v>12</v>
      </c>
      <c r="I39" s="174">
        <v>0</v>
      </c>
      <c r="J39" s="162">
        <v>13</v>
      </c>
      <c r="K39" s="162">
        <v>-9</v>
      </c>
      <c r="L39" s="192">
        <v>1111</v>
      </c>
      <c r="M39" s="206" t="s">
        <v>69</v>
      </c>
    </row>
    <row r="40" spans="1:25" ht="18" customHeight="1" x14ac:dyDescent="0.15"/>
    <row r="41" spans="1:25" ht="18" customHeight="1" x14ac:dyDescent="0.15">
      <c r="A41" s="156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81"/>
      <c r="R41" s="81"/>
      <c r="S41" s="81"/>
      <c r="T41" s="81"/>
      <c r="U41" s="81"/>
      <c r="V41" s="81"/>
      <c r="W41" s="81"/>
      <c r="X41" s="81"/>
      <c r="Y41" s="81"/>
    </row>
    <row r="42" spans="1:25" ht="18" customHeight="1" x14ac:dyDescent="0.15">
      <c r="A42" s="157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</row>
    <row r="43" spans="1:25" ht="18" customHeight="1" x14ac:dyDescent="0.15">
      <c r="A43" s="157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</row>
    <row r="44" spans="1:25" ht="18" customHeight="1" x14ac:dyDescent="0.15">
      <c r="A44" s="158"/>
      <c r="R44" s="81"/>
      <c r="S44" s="81"/>
      <c r="T44" s="81"/>
      <c r="U44" s="81"/>
      <c r="V44" s="81"/>
      <c r="W44" s="81"/>
      <c r="X44" s="81"/>
      <c r="Y44" s="81"/>
    </row>
    <row r="45" spans="1:25" x14ac:dyDescent="0.1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</row>
    <row r="46" spans="1:25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133"/>
      <c r="S46" s="133"/>
      <c r="T46" s="133"/>
      <c r="U46" s="133"/>
      <c r="V46" s="133"/>
      <c r="W46" s="133"/>
      <c r="X46" s="133"/>
      <c r="Y46" s="133"/>
    </row>
    <row r="48" spans="1:25" x14ac:dyDescent="0.1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</row>
    <row r="52" spans="5:5" x14ac:dyDescent="0.15">
      <c r="E52" s="180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209" customWidth="1"/>
    <col min="4" max="13" width="6.5" style="1" customWidth="1"/>
    <col min="14" max="14" width="7.5" style="210" customWidth="1"/>
    <col min="15" max="22" width="9" style="210" customWidth="1"/>
    <col min="23" max="23" width="9" style="1" customWidth="1"/>
    <col min="24" max="16384" width="9" style="1"/>
  </cols>
  <sheetData>
    <row r="1" spans="1:22" s="211" customFormat="1" ht="37.5" customHeight="1" x14ac:dyDescent="0.25">
      <c r="A1" s="213" t="s">
        <v>221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46"/>
      <c r="P1" s="246"/>
      <c r="Q1" s="246"/>
      <c r="R1" s="246"/>
      <c r="S1" s="246"/>
      <c r="T1" s="246"/>
      <c r="U1" s="246"/>
      <c r="V1" s="246"/>
    </row>
    <row r="2" spans="1:22" ht="18.75" customHeight="1" x14ac:dyDescent="0.15">
      <c r="A2" s="214" t="s">
        <v>191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37" t="s">
        <v>36</v>
      </c>
    </row>
    <row r="3" spans="1:22" ht="15" customHeight="1" x14ac:dyDescent="0.15">
      <c r="A3" s="215" t="s">
        <v>235</v>
      </c>
      <c r="B3" s="221" t="s">
        <v>77</v>
      </c>
      <c r="C3" s="221" t="s">
        <v>223</v>
      </c>
      <c r="D3" s="221" t="s">
        <v>202</v>
      </c>
      <c r="E3" s="221" t="s">
        <v>70</v>
      </c>
      <c r="F3" s="221" t="s">
        <v>224</v>
      </c>
      <c r="G3" s="221" t="s">
        <v>225</v>
      </c>
      <c r="H3" s="221" t="s">
        <v>226</v>
      </c>
      <c r="I3" s="221" t="s">
        <v>227</v>
      </c>
      <c r="J3" s="221" t="s">
        <v>228</v>
      </c>
      <c r="K3" s="221" t="s">
        <v>229</v>
      </c>
      <c r="L3" s="221" t="s">
        <v>230</v>
      </c>
      <c r="M3" s="221" t="s">
        <v>140</v>
      </c>
      <c r="N3" s="238" t="s">
        <v>37</v>
      </c>
    </row>
    <row r="4" spans="1:22" ht="15" customHeight="1" x14ac:dyDescent="0.15">
      <c r="A4" s="216" t="s">
        <v>164</v>
      </c>
      <c r="B4" s="222">
        <v>-816</v>
      </c>
      <c r="C4" s="226">
        <v>-981</v>
      </c>
      <c r="D4" s="226">
        <v>-1245</v>
      </c>
      <c r="E4" s="226">
        <v>-1250</v>
      </c>
      <c r="F4" s="226">
        <v>-1057</v>
      </c>
      <c r="G4" s="226">
        <v>-4674</v>
      </c>
      <c r="H4" s="226">
        <v>-192</v>
      </c>
      <c r="I4" s="226">
        <v>-811</v>
      </c>
      <c r="J4" s="226">
        <v>-915</v>
      </c>
      <c r="K4" s="226">
        <v>-735</v>
      </c>
      <c r="L4" s="226">
        <v>-676</v>
      </c>
      <c r="M4" s="233">
        <v>-933</v>
      </c>
      <c r="N4" s="239">
        <v>-14285</v>
      </c>
    </row>
    <row r="5" spans="1:22" ht="15" customHeight="1" x14ac:dyDescent="0.15">
      <c r="A5" s="217" t="s">
        <v>247</v>
      </c>
      <c r="B5" s="223">
        <v>-746</v>
      </c>
      <c r="C5" s="227">
        <v>-959</v>
      </c>
      <c r="D5" s="227">
        <v>-1207</v>
      </c>
      <c r="E5" s="227">
        <v>-1300</v>
      </c>
      <c r="F5" s="227">
        <v>-1310</v>
      </c>
      <c r="G5" s="227">
        <v>-4831</v>
      </c>
      <c r="H5" s="227">
        <v>-179</v>
      </c>
      <c r="I5" s="227">
        <v>-913</v>
      </c>
      <c r="J5" s="227">
        <v>-929</v>
      </c>
      <c r="K5" s="227">
        <v>-715</v>
      </c>
      <c r="L5" s="227">
        <v>-642</v>
      </c>
      <c r="M5" s="234">
        <v>-959</v>
      </c>
      <c r="N5" s="240">
        <v>-14690</v>
      </c>
    </row>
    <row r="6" spans="1:22" ht="15" customHeight="1" x14ac:dyDescent="0.15">
      <c r="A6" s="217" t="s">
        <v>210</v>
      </c>
      <c r="B6" s="223">
        <v>-919</v>
      </c>
      <c r="C6" s="227">
        <v>-1011</v>
      </c>
      <c r="D6" s="227">
        <v>-1079</v>
      </c>
      <c r="E6" s="227">
        <v>-1264</v>
      </c>
      <c r="F6" s="227">
        <v>-1221</v>
      </c>
      <c r="G6" s="227">
        <v>-4488</v>
      </c>
      <c r="H6" s="227">
        <v>-206</v>
      </c>
      <c r="I6" s="227">
        <v>-1034</v>
      </c>
      <c r="J6" s="227">
        <v>-882</v>
      </c>
      <c r="K6" s="227">
        <v>-840</v>
      </c>
      <c r="L6" s="227">
        <v>-776</v>
      </c>
      <c r="M6" s="234">
        <v>-1037</v>
      </c>
      <c r="N6" s="240">
        <v>-14757</v>
      </c>
    </row>
    <row r="7" spans="1:22" ht="15" customHeight="1" x14ac:dyDescent="0.15">
      <c r="A7" s="217" t="s">
        <v>74</v>
      </c>
      <c r="B7" s="223">
        <v>-995</v>
      </c>
      <c r="C7" s="227">
        <v>-996</v>
      </c>
      <c r="D7" s="227">
        <v>-1151</v>
      </c>
      <c r="E7" s="227">
        <v>-1281</v>
      </c>
      <c r="F7" s="227">
        <v>-1233</v>
      </c>
      <c r="G7" s="227">
        <v>-3925</v>
      </c>
      <c r="H7" s="227">
        <v>-253</v>
      </c>
      <c r="I7" s="227">
        <v>-882</v>
      </c>
      <c r="J7" s="227">
        <v>-786</v>
      </c>
      <c r="K7" s="227">
        <v>-843</v>
      </c>
      <c r="L7" s="227">
        <v>-740</v>
      </c>
      <c r="M7" s="234">
        <v>-837</v>
      </c>
      <c r="N7" s="240">
        <v>-13922</v>
      </c>
    </row>
    <row r="8" spans="1:22" ht="15" customHeight="1" x14ac:dyDescent="0.15">
      <c r="A8" s="217" t="s">
        <v>366</v>
      </c>
      <c r="B8" s="223">
        <v>-922</v>
      </c>
      <c r="C8" s="227">
        <v>-1006</v>
      </c>
      <c r="D8" s="227">
        <v>-1113</v>
      </c>
      <c r="E8" s="227">
        <v>-1303</v>
      </c>
      <c r="F8" s="227">
        <v>-1281</v>
      </c>
      <c r="G8" s="227">
        <v>-3866</v>
      </c>
      <c r="H8" s="227">
        <v>-680</v>
      </c>
      <c r="I8" s="227">
        <v>-950</v>
      </c>
      <c r="J8" s="227">
        <v>-1029</v>
      </c>
      <c r="K8" s="227">
        <v>-588</v>
      </c>
      <c r="L8" s="227">
        <v>-920</v>
      </c>
      <c r="M8" s="234">
        <v>-970</v>
      </c>
      <c r="N8" s="240">
        <v>-14628</v>
      </c>
      <c r="O8" s="247"/>
    </row>
    <row r="9" spans="1:22" ht="15" customHeight="1" x14ac:dyDescent="0.15">
      <c r="A9" s="218" t="s">
        <v>400</v>
      </c>
      <c r="B9" s="224">
        <v>-1058</v>
      </c>
      <c r="C9" s="228">
        <v>-1006</v>
      </c>
      <c r="D9" s="228">
        <v>-1062</v>
      </c>
      <c r="E9" s="228">
        <v>-1339</v>
      </c>
      <c r="F9" s="228" t="s">
        <v>392</v>
      </c>
      <c r="G9" s="228" t="s">
        <v>392</v>
      </c>
      <c r="H9" s="228" t="s">
        <v>392</v>
      </c>
      <c r="I9" s="228" t="s">
        <v>392</v>
      </c>
      <c r="J9" s="228" t="s">
        <v>392</v>
      </c>
      <c r="K9" s="228" t="s">
        <v>392</v>
      </c>
      <c r="L9" s="228" t="s">
        <v>392</v>
      </c>
      <c r="M9" s="235" t="s">
        <v>392</v>
      </c>
      <c r="N9" s="241">
        <v>-4465</v>
      </c>
    </row>
    <row r="10" spans="1:22" ht="22.5" customHeight="1" x14ac:dyDescent="0.15">
      <c r="A10" s="219" t="s">
        <v>200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42"/>
    </row>
    <row r="11" spans="1:22" ht="13.5" customHeight="1" x14ac:dyDescent="0.15">
      <c r="A11" s="210" t="s">
        <v>82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32"/>
      <c r="L11" s="210"/>
      <c r="M11" s="210"/>
      <c r="N11" s="237" t="s">
        <v>36</v>
      </c>
    </row>
    <row r="12" spans="1:22" ht="15" customHeight="1" x14ac:dyDescent="0.15">
      <c r="A12" s="215" t="s">
        <v>235</v>
      </c>
      <c r="B12" s="221" t="s">
        <v>77</v>
      </c>
      <c r="C12" s="221" t="s">
        <v>223</v>
      </c>
      <c r="D12" s="221" t="s">
        <v>202</v>
      </c>
      <c r="E12" s="221" t="s">
        <v>70</v>
      </c>
      <c r="F12" s="221" t="s">
        <v>224</v>
      </c>
      <c r="G12" s="221" t="s">
        <v>225</v>
      </c>
      <c r="H12" s="221" t="s">
        <v>226</v>
      </c>
      <c r="I12" s="221" t="s">
        <v>227</v>
      </c>
      <c r="J12" s="221" t="s">
        <v>228</v>
      </c>
      <c r="K12" s="221" t="s">
        <v>229</v>
      </c>
      <c r="L12" s="221" t="s">
        <v>230</v>
      </c>
      <c r="M12" s="221" t="s">
        <v>140</v>
      </c>
      <c r="N12" s="238" t="s">
        <v>37</v>
      </c>
    </row>
    <row r="13" spans="1:22" ht="15" customHeight="1" x14ac:dyDescent="0.15">
      <c r="A13" s="216" t="s">
        <v>393</v>
      </c>
      <c r="B13" s="222">
        <v>488</v>
      </c>
      <c r="C13" s="226">
        <v>439</v>
      </c>
      <c r="D13" s="226">
        <v>409</v>
      </c>
      <c r="E13" s="226">
        <v>492</v>
      </c>
      <c r="F13" s="226">
        <v>431</v>
      </c>
      <c r="G13" s="226">
        <v>444</v>
      </c>
      <c r="H13" s="226">
        <v>427</v>
      </c>
      <c r="I13" s="226">
        <v>435</v>
      </c>
      <c r="J13" s="226">
        <v>457</v>
      </c>
      <c r="K13" s="226">
        <v>504</v>
      </c>
      <c r="L13" s="226">
        <v>501</v>
      </c>
      <c r="M13" s="233">
        <v>434</v>
      </c>
      <c r="N13" s="239">
        <v>5461</v>
      </c>
    </row>
    <row r="14" spans="1:22" ht="15" customHeight="1" x14ac:dyDescent="0.15">
      <c r="A14" s="217" t="s">
        <v>394</v>
      </c>
      <c r="B14" s="223">
        <v>490</v>
      </c>
      <c r="C14" s="227">
        <v>430</v>
      </c>
      <c r="D14" s="227">
        <v>397</v>
      </c>
      <c r="E14" s="227">
        <v>433</v>
      </c>
      <c r="F14" s="227">
        <v>346</v>
      </c>
      <c r="G14" s="227">
        <v>429</v>
      </c>
      <c r="H14" s="227">
        <v>380</v>
      </c>
      <c r="I14" s="227">
        <v>457</v>
      </c>
      <c r="J14" s="227">
        <v>422</v>
      </c>
      <c r="K14" s="227">
        <v>460</v>
      </c>
      <c r="L14" s="227">
        <v>496</v>
      </c>
      <c r="M14" s="234">
        <v>376</v>
      </c>
      <c r="N14" s="240">
        <v>5116</v>
      </c>
    </row>
    <row r="15" spans="1:22" ht="15" customHeight="1" x14ac:dyDescent="0.15">
      <c r="A15" s="217" t="s">
        <v>395</v>
      </c>
      <c r="B15" s="223">
        <v>464</v>
      </c>
      <c r="C15" s="227">
        <v>410</v>
      </c>
      <c r="D15" s="227">
        <v>379</v>
      </c>
      <c r="E15" s="227">
        <v>400</v>
      </c>
      <c r="F15" s="227">
        <v>379</v>
      </c>
      <c r="G15" s="227">
        <v>373</v>
      </c>
      <c r="H15" s="227">
        <v>403</v>
      </c>
      <c r="I15" s="227">
        <v>426</v>
      </c>
      <c r="J15" s="227">
        <v>389</v>
      </c>
      <c r="K15" s="227">
        <v>459</v>
      </c>
      <c r="L15" s="227">
        <v>385</v>
      </c>
      <c r="M15" s="234">
        <v>396</v>
      </c>
      <c r="N15" s="240">
        <v>4863</v>
      </c>
    </row>
    <row r="16" spans="1:22" ht="15" customHeight="1" x14ac:dyDescent="0.15">
      <c r="A16" s="217" t="s">
        <v>396</v>
      </c>
      <c r="B16" s="223">
        <v>394</v>
      </c>
      <c r="C16" s="227">
        <v>361</v>
      </c>
      <c r="D16" s="227">
        <v>353</v>
      </c>
      <c r="E16" s="227">
        <v>380</v>
      </c>
      <c r="F16" s="227">
        <v>331</v>
      </c>
      <c r="G16" s="227">
        <v>363</v>
      </c>
      <c r="H16" s="227">
        <v>396</v>
      </c>
      <c r="I16" s="227">
        <v>343</v>
      </c>
      <c r="J16" s="227">
        <v>405</v>
      </c>
      <c r="K16" s="227">
        <v>420</v>
      </c>
      <c r="L16" s="227">
        <v>377</v>
      </c>
      <c r="M16" s="234">
        <v>385</v>
      </c>
      <c r="N16" s="240">
        <v>4508</v>
      </c>
    </row>
    <row r="17" spans="1:22" ht="15" customHeight="1" x14ac:dyDescent="0.15">
      <c r="A17" s="217" t="s">
        <v>397</v>
      </c>
      <c r="B17" s="223">
        <v>370</v>
      </c>
      <c r="C17" s="227">
        <v>367</v>
      </c>
      <c r="D17" s="227">
        <v>375</v>
      </c>
      <c r="E17" s="227">
        <v>340</v>
      </c>
      <c r="F17" s="227">
        <v>286</v>
      </c>
      <c r="G17" s="227">
        <v>365</v>
      </c>
      <c r="H17" s="227">
        <v>401</v>
      </c>
      <c r="I17" s="227">
        <v>385</v>
      </c>
      <c r="J17" s="227">
        <v>349</v>
      </c>
      <c r="K17" s="227">
        <v>422</v>
      </c>
      <c r="L17" s="227">
        <v>373</v>
      </c>
      <c r="M17" s="234">
        <v>350</v>
      </c>
      <c r="N17" s="240">
        <v>4383</v>
      </c>
    </row>
    <row r="18" spans="1:22" ht="15" customHeight="1" x14ac:dyDescent="0.15">
      <c r="A18" s="218" t="s">
        <v>400</v>
      </c>
      <c r="B18" s="224">
        <v>346</v>
      </c>
      <c r="C18" s="228">
        <v>398</v>
      </c>
      <c r="D18" s="228">
        <v>347</v>
      </c>
      <c r="E18" s="228">
        <v>359</v>
      </c>
      <c r="F18" s="228" t="s">
        <v>392</v>
      </c>
      <c r="G18" s="228" t="s">
        <v>392</v>
      </c>
      <c r="H18" s="228" t="s">
        <v>392</v>
      </c>
      <c r="I18" s="228" t="s">
        <v>392</v>
      </c>
      <c r="J18" s="228" t="s">
        <v>392</v>
      </c>
      <c r="K18" s="228" t="s">
        <v>392</v>
      </c>
      <c r="L18" s="228" t="s">
        <v>392</v>
      </c>
      <c r="M18" s="235" t="s">
        <v>392</v>
      </c>
      <c r="N18" s="241">
        <v>1450</v>
      </c>
    </row>
    <row r="19" spans="1:22" s="212" customFormat="1" ht="18.75" customHeight="1" x14ac:dyDescent="0.15">
      <c r="A19" s="212" t="s">
        <v>187</v>
      </c>
      <c r="B19" s="210"/>
      <c r="C19" s="210"/>
      <c r="L19" s="210"/>
      <c r="M19" s="210"/>
      <c r="N19" s="237" t="s">
        <v>36</v>
      </c>
      <c r="O19" s="210"/>
      <c r="P19" s="210"/>
      <c r="Q19" s="210"/>
      <c r="R19" s="210"/>
      <c r="S19" s="210"/>
      <c r="T19" s="210"/>
      <c r="U19" s="210"/>
      <c r="V19" s="210"/>
    </row>
    <row r="20" spans="1:22" s="212" customFormat="1" ht="15" customHeight="1" x14ac:dyDescent="0.15">
      <c r="A20" s="215" t="s">
        <v>235</v>
      </c>
      <c r="B20" s="221" t="s">
        <v>77</v>
      </c>
      <c r="C20" s="221" t="s">
        <v>223</v>
      </c>
      <c r="D20" s="221" t="s">
        <v>202</v>
      </c>
      <c r="E20" s="221" t="s">
        <v>70</v>
      </c>
      <c r="F20" s="221" t="s">
        <v>224</v>
      </c>
      <c r="G20" s="221" t="s">
        <v>225</v>
      </c>
      <c r="H20" s="221" t="s">
        <v>226</v>
      </c>
      <c r="I20" s="221" t="s">
        <v>227</v>
      </c>
      <c r="J20" s="221" t="s">
        <v>228</v>
      </c>
      <c r="K20" s="221" t="s">
        <v>229</v>
      </c>
      <c r="L20" s="221" t="s">
        <v>230</v>
      </c>
      <c r="M20" s="221" t="s">
        <v>140</v>
      </c>
      <c r="N20" s="238" t="s">
        <v>37</v>
      </c>
      <c r="O20" s="210"/>
      <c r="P20" s="210"/>
      <c r="Q20" s="210"/>
      <c r="R20" s="210"/>
      <c r="S20" s="210"/>
      <c r="T20" s="210"/>
      <c r="U20" s="210"/>
      <c r="V20" s="210"/>
    </row>
    <row r="21" spans="1:22" s="212" customFormat="1" ht="15" customHeight="1" x14ac:dyDescent="0.15">
      <c r="A21" s="216" t="s">
        <v>393</v>
      </c>
      <c r="B21" s="222">
        <v>1322</v>
      </c>
      <c r="C21" s="226">
        <v>1324</v>
      </c>
      <c r="D21" s="226">
        <v>1435</v>
      </c>
      <c r="E21" s="226">
        <v>1602</v>
      </c>
      <c r="F21" s="226">
        <v>1224</v>
      </c>
      <c r="G21" s="226">
        <v>1369</v>
      </c>
      <c r="H21" s="226">
        <v>1288</v>
      </c>
      <c r="I21" s="226">
        <v>1299</v>
      </c>
      <c r="J21" s="226">
        <v>1166</v>
      </c>
      <c r="K21" s="226">
        <v>1155</v>
      </c>
      <c r="L21" s="226">
        <v>1198</v>
      </c>
      <c r="M21" s="233">
        <v>1111</v>
      </c>
      <c r="N21" s="239">
        <v>15493</v>
      </c>
      <c r="O21" s="210"/>
      <c r="P21" s="210"/>
      <c r="Q21" s="210"/>
      <c r="R21" s="210"/>
      <c r="S21" s="210"/>
      <c r="T21" s="210"/>
      <c r="U21" s="210"/>
      <c r="V21" s="210"/>
    </row>
    <row r="22" spans="1:22" s="212" customFormat="1" ht="15" customHeight="1" x14ac:dyDescent="0.15">
      <c r="A22" s="217" t="s">
        <v>394</v>
      </c>
      <c r="B22" s="223">
        <v>1267</v>
      </c>
      <c r="C22" s="227">
        <v>1315</v>
      </c>
      <c r="D22" s="227">
        <v>1441</v>
      </c>
      <c r="E22" s="227">
        <v>1514</v>
      </c>
      <c r="F22" s="227">
        <v>1339</v>
      </c>
      <c r="G22" s="227">
        <v>1327</v>
      </c>
      <c r="H22" s="227">
        <v>1229</v>
      </c>
      <c r="I22" s="227">
        <v>1275</v>
      </c>
      <c r="J22" s="227">
        <v>1193</v>
      </c>
      <c r="K22" s="227">
        <v>1161</v>
      </c>
      <c r="L22" s="227">
        <v>1169</v>
      </c>
      <c r="M22" s="234">
        <v>1166</v>
      </c>
      <c r="N22" s="240">
        <v>15396</v>
      </c>
      <c r="O22" s="210"/>
      <c r="P22" s="210"/>
      <c r="Q22" s="210"/>
      <c r="R22" s="210"/>
      <c r="S22" s="210"/>
      <c r="T22" s="210"/>
      <c r="U22" s="210"/>
      <c r="V22" s="210"/>
    </row>
    <row r="23" spans="1:22" s="212" customFormat="1" ht="15" customHeight="1" x14ac:dyDescent="0.15">
      <c r="A23" s="217" t="s">
        <v>395</v>
      </c>
      <c r="B23" s="223">
        <v>1405</v>
      </c>
      <c r="C23" s="227">
        <v>1307</v>
      </c>
      <c r="D23" s="227">
        <v>1369</v>
      </c>
      <c r="E23" s="227">
        <v>1509</v>
      </c>
      <c r="F23" s="227">
        <v>1271</v>
      </c>
      <c r="G23" s="227">
        <v>1298</v>
      </c>
      <c r="H23" s="227">
        <v>1308</v>
      </c>
      <c r="I23" s="227">
        <v>1365</v>
      </c>
      <c r="J23" s="227">
        <v>1138</v>
      </c>
      <c r="K23" s="227">
        <v>1257</v>
      </c>
      <c r="L23" s="227">
        <v>1268</v>
      </c>
      <c r="M23" s="234">
        <v>1208</v>
      </c>
      <c r="N23" s="240">
        <v>15703</v>
      </c>
      <c r="O23" s="210"/>
      <c r="P23" s="210"/>
      <c r="Q23" s="210"/>
      <c r="R23" s="210"/>
      <c r="S23" s="210"/>
      <c r="T23" s="210"/>
      <c r="U23" s="210"/>
      <c r="V23" s="210"/>
    </row>
    <row r="24" spans="1:22" s="212" customFormat="1" ht="15" customHeight="1" x14ac:dyDescent="0.15">
      <c r="A24" s="217" t="s">
        <v>396</v>
      </c>
      <c r="B24" s="223">
        <v>1351</v>
      </c>
      <c r="C24" s="227">
        <v>1413</v>
      </c>
      <c r="D24" s="227">
        <v>1401</v>
      </c>
      <c r="E24" s="227">
        <v>1529</v>
      </c>
      <c r="F24" s="227">
        <v>1235</v>
      </c>
      <c r="G24" s="227">
        <v>1336</v>
      </c>
      <c r="H24" s="227">
        <v>1264</v>
      </c>
      <c r="I24" s="227">
        <v>1220</v>
      </c>
      <c r="J24" s="227">
        <v>1159</v>
      </c>
      <c r="K24" s="227">
        <v>1237</v>
      </c>
      <c r="L24" s="227">
        <v>1203</v>
      </c>
      <c r="M24" s="234">
        <v>1172</v>
      </c>
      <c r="N24" s="240">
        <v>15520</v>
      </c>
      <c r="O24" s="210"/>
      <c r="P24" s="210"/>
      <c r="Q24" s="210"/>
      <c r="R24" s="210"/>
      <c r="S24" s="210"/>
      <c r="T24" s="210"/>
      <c r="U24" s="210"/>
      <c r="V24" s="210"/>
    </row>
    <row r="25" spans="1:22" s="212" customFormat="1" ht="15" customHeight="1" x14ac:dyDescent="0.15">
      <c r="A25" s="217" t="s">
        <v>397</v>
      </c>
      <c r="B25" s="223">
        <v>1272</v>
      </c>
      <c r="C25" s="227">
        <v>1305</v>
      </c>
      <c r="D25" s="227">
        <v>1483</v>
      </c>
      <c r="E25" s="227">
        <v>1595</v>
      </c>
      <c r="F25" s="227">
        <v>1294</v>
      </c>
      <c r="G25" s="227">
        <v>1457</v>
      </c>
      <c r="H25" s="227">
        <v>1332</v>
      </c>
      <c r="I25" s="227">
        <v>1328</v>
      </c>
      <c r="J25" s="227">
        <v>1179</v>
      </c>
      <c r="K25" s="227">
        <v>1189</v>
      </c>
      <c r="L25" s="227">
        <v>1299</v>
      </c>
      <c r="M25" s="234">
        <v>1286</v>
      </c>
      <c r="N25" s="240">
        <v>16019</v>
      </c>
      <c r="O25" s="210"/>
      <c r="P25" s="210"/>
      <c r="Q25" s="210"/>
      <c r="R25" s="210"/>
      <c r="S25" s="210"/>
      <c r="T25" s="210"/>
      <c r="U25" s="210"/>
      <c r="V25" s="210"/>
    </row>
    <row r="26" spans="1:22" s="212" customFormat="1" ht="15" customHeight="1" x14ac:dyDescent="0.15">
      <c r="A26" s="218" t="s">
        <v>400</v>
      </c>
      <c r="B26" s="224">
        <v>1356</v>
      </c>
      <c r="C26" s="228">
        <v>1383</v>
      </c>
      <c r="D26" s="228">
        <v>1343</v>
      </c>
      <c r="E26" s="228">
        <v>1586</v>
      </c>
      <c r="F26" s="228" t="s">
        <v>392</v>
      </c>
      <c r="G26" s="228" t="s">
        <v>392</v>
      </c>
      <c r="H26" s="228" t="s">
        <v>392</v>
      </c>
      <c r="I26" s="228" t="s">
        <v>392</v>
      </c>
      <c r="J26" s="228" t="s">
        <v>392</v>
      </c>
      <c r="K26" s="228" t="s">
        <v>392</v>
      </c>
      <c r="L26" s="228" t="s">
        <v>392</v>
      </c>
      <c r="M26" s="235" t="s">
        <v>392</v>
      </c>
      <c r="N26" s="241">
        <v>5668</v>
      </c>
      <c r="O26" s="210"/>
      <c r="P26" s="210"/>
      <c r="Q26" s="210"/>
      <c r="R26" s="210"/>
      <c r="S26" s="210"/>
      <c r="T26" s="210"/>
      <c r="U26" s="210"/>
      <c r="V26" s="210"/>
    </row>
    <row r="27" spans="1:22" s="212" customFormat="1" ht="18.75" customHeight="1" x14ac:dyDescent="0.15">
      <c r="A27" s="212" t="s">
        <v>189</v>
      </c>
      <c r="B27" s="210"/>
      <c r="C27" s="210"/>
      <c r="L27" s="210"/>
      <c r="M27" s="210"/>
      <c r="N27" s="237" t="s">
        <v>36</v>
      </c>
      <c r="O27" s="210"/>
      <c r="P27" s="210"/>
      <c r="Q27" s="210"/>
      <c r="R27" s="210"/>
      <c r="S27" s="210"/>
      <c r="T27" s="210"/>
      <c r="U27" s="210"/>
      <c r="V27" s="210"/>
    </row>
    <row r="28" spans="1:22" s="212" customFormat="1" ht="15" customHeight="1" x14ac:dyDescent="0.15">
      <c r="A28" s="215" t="s">
        <v>235</v>
      </c>
      <c r="B28" s="221" t="s">
        <v>77</v>
      </c>
      <c r="C28" s="221" t="s">
        <v>223</v>
      </c>
      <c r="D28" s="221" t="s">
        <v>202</v>
      </c>
      <c r="E28" s="221" t="s">
        <v>70</v>
      </c>
      <c r="F28" s="221" t="s">
        <v>224</v>
      </c>
      <c r="G28" s="221" t="s">
        <v>225</v>
      </c>
      <c r="H28" s="221" t="s">
        <v>226</v>
      </c>
      <c r="I28" s="221" t="s">
        <v>227</v>
      </c>
      <c r="J28" s="221" t="s">
        <v>228</v>
      </c>
      <c r="K28" s="221" t="s">
        <v>229</v>
      </c>
      <c r="L28" s="221" t="s">
        <v>230</v>
      </c>
      <c r="M28" s="221" t="s">
        <v>140</v>
      </c>
      <c r="N28" s="238" t="s">
        <v>37</v>
      </c>
      <c r="O28" s="210"/>
      <c r="P28" s="210"/>
      <c r="Q28" s="210"/>
      <c r="R28" s="210"/>
      <c r="S28" s="210"/>
      <c r="T28" s="210"/>
      <c r="U28" s="210"/>
      <c r="V28" s="210"/>
    </row>
    <row r="29" spans="1:22" s="212" customFormat="1" ht="15" customHeight="1" x14ac:dyDescent="0.15">
      <c r="A29" s="216" t="s">
        <v>393</v>
      </c>
      <c r="B29" s="222">
        <v>-834</v>
      </c>
      <c r="C29" s="226">
        <v>-885</v>
      </c>
      <c r="D29" s="226">
        <v>-1026</v>
      </c>
      <c r="E29" s="226">
        <v>-1110</v>
      </c>
      <c r="F29" s="226">
        <v>-793</v>
      </c>
      <c r="G29" s="226">
        <v>-925</v>
      </c>
      <c r="H29" s="226">
        <v>-861</v>
      </c>
      <c r="I29" s="226">
        <v>-864</v>
      </c>
      <c r="J29" s="226">
        <v>-709</v>
      </c>
      <c r="K29" s="226">
        <v>-651</v>
      </c>
      <c r="L29" s="226">
        <v>-697</v>
      </c>
      <c r="M29" s="233">
        <v>-677</v>
      </c>
      <c r="N29" s="239">
        <v>-10032</v>
      </c>
      <c r="O29" s="210"/>
      <c r="P29" s="210"/>
      <c r="Q29" s="210"/>
      <c r="R29" s="210"/>
      <c r="S29" s="210"/>
      <c r="T29" s="210"/>
      <c r="U29" s="210"/>
      <c r="V29" s="210"/>
    </row>
    <row r="30" spans="1:22" s="212" customFormat="1" ht="15" customHeight="1" x14ac:dyDescent="0.15">
      <c r="A30" s="217" t="s">
        <v>394</v>
      </c>
      <c r="B30" s="223">
        <v>-777</v>
      </c>
      <c r="C30" s="227">
        <v>-885</v>
      </c>
      <c r="D30" s="227">
        <v>-1044</v>
      </c>
      <c r="E30" s="227">
        <v>-1081</v>
      </c>
      <c r="F30" s="227">
        <v>-993</v>
      </c>
      <c r="G30" s="227">
        <v>-898</v>
      </c>
      <c r="H30" s="227">
        <v>-849</v>
      </c>
      <c r="I30" s="227">
        <v>-818</v>
      </c>
      <c r="J30" s="227">
        <v>-771</v>
      </c>
      <c r="K30" s="227">
        <v>-701</v>
      </c>
      <c r="L30" s="227">
        <v>-673</v>
      </c>
      <c r="M30" s="234">
        <v>-790</v>
      </c>
      <c r="N30" s="240">
        <v>-10280</v>
      </c>
      <c r="O30" s="210"/>
      <c r="P30" s="210"/>
      <c r="Q30" s="210"/>
      <c r="R30" s="210"/>
      <c r="S30" s="210"/>
      <c r="T30" s="210"/>
      <c r="U30" s="210"/>
      <c r="V30" s="210"/>
    </row>
    <row r="31" spans="1:22" s="212" customFormat="1" ht="15" customHeight="1" x14ac:dyDescent="0.15">
      <c r="A31" s="217" t="s">
        <v>395</v>
      </c>
      <c r="B31" s="223">
        <v>-941</v>
      </c>
      <c r="C31" s="227">
        <v>-897</v>
      </c>
      <c r="D31" s="227">
        <v>-990</v>
      </c>
      <c r="E31" s="227">
        <v>-1109</v>
      </c>
      <c r="F31" s="227">
        <v>-892</v>
      </c>
      <c r="G31" s="227">
        <v>-925</v>
      </c>
      <c r="H31" s="227">
        <v>-905</v>
      </c>
      <c r="I31" s="227">
        <v>-939</v>
      </c>
      <c r="J31" s="227">
        <v>-749</v>
      </c>
      <c r="K31" s="227">
        <v>-798</v>
      </c>
      <c r="L31" s="227">
        <v>-883</v>
      </c>
      <c r="M31" s="234">
        <v>-812</v>
      </c>
      <c r="N31" s="240">
        <v>-10840</v>
      </c>
      <c r="O31" s="210"/>
      <c r="P31" s="210"/>
      <c r="Q31" s="210"/>
      <c r="R31" s="210"/>
      <c r="S31" s="210"/>
      <c r="T31" s="210"/>
      <c r="U31" s="210"/>
      <c r="V31" s="210"/>
    </row>
    <row r="32" spans="1:22" s="212" customFormat="1" ht="15" customHeight="1" x14ac:dyDescent="0.15">
      <c r="A32" s="217" t="s">
        <v>396</v>
      </c>
      <c r="B32" s="223">
        <v>-957</v>
      </c>
      <c r="C32" s="227">
        <v>-1052</v>
      </c>
      <c r="D32" s="227">
        <v>-1048</v>
      </c>
      <c r="E32" s="227">
        <v>-1149</v>
      </c>
      <c r="F32" s="227">
        <v>-904</v>
      </c>
      <c r="G32" s="227">
        <v>-973</v>
      </c>
      <c r="H32" s="227">
        <v>-868</v>
      </c>
      <c r="I32" s="227">
        <v>-877</v>
      </c>
      <c r="J32" s="227">
        <v>-754</v>
      </c>
      <c r="K32" s="227">
        <v>-817</v>
      </c>
      <c r="L32" s="227">
        <v>-826</v>
      </c>
      <c r="M32" s="234">
        <v>-787</v>
      </c>
      <c r="N32" s="240">
        <v>-11012</v>
      </c>
      <c r="O32" s="210"/>
      <c r="P32" s="210"/>
      <c r="Q32" s="210"/>
      <c r="R32" s="210"/>
      <c r="S32" s="210"/>
      <c r="T32" s="210"/>
      <c r="U32" s="210"/>
      <c r="V32" s="210"/>
    </row>
    <row r="33" spans="1:22" s="212" customFormat="1" ht="15" customHeight="1" x14ac:dyDescent="0.15">
      <c r="A33" s="217" t="s">
        <v>397</v>
      </c>
      <c r="B33" s="223">
        <v>-902</v>
      </c>
      <c r="C33" s="227">
        <v>-938</v>
      </c>
      <c r="D33" s="227">
        <v>-1108</v>
      </c>
      <c r="E33" s="227">
        <v>-1255</v>
      </c>
      <c r="F33" s="227">
        <v>-1008</v>
      </c>
      <c r="G33" s="227">
        <v>-1092</v>
      </c>
      <c r="H33" s="227">
        <v>-931</v>
      </c>
      <c r="I33" s="227">
        <v>-943</v>
      </c>
      <c r="J33" s="227">
        <v>-830</v>
      </c>
      <c r="K33" s="227">
        <v>-767</v>
      </c>
      <c r="L33" s="227">
        <v>-926</v>
      </c>
      <c r="M33" s="234">
        <v>-936</v>
      </c>
      <c r="N33" s="240">
        <v>-11636</v>
      </c>
      <c r="O33" s="210"/>
      <c r="P33" s="210"/>
      <c r="Q33" s="210"/>
      <c r="R33" s="210"/>
      <c r="S33" s="210"/>
      <c r="T33" s="210"/>
      <c r="U33" s="210"/>
      <c r="V33" s="210"/>
    </row>
    <row r="34" spans="1:22" s="212" customFormat="1" ht="15" customHeight="1" x14ac:dyDescent="0.15">
      <c r="A34" s="218" t="s">
        <v>400</v>
      </c>
      <c r="B34" s="224">
        <v>-1010</v>
      </c>
      <c r="C34" s="228">
        <v>-985</v>
      </c>
      <c r="D34" s="228">
        <v>-996</v>
      </c>
      <c r="E34" s="228">
        <v>-1227</v>
      </c>
      <c r="F34" s="228" t="s">
        <v>392</v>
      </c>
      <c r="G34" s="228" t="s">
        <v>392</v>
      </c>
      <c r="H34" s="228" t="s">
        <v>392</v>
      </c>
      <c r="I34" s="228" t="s">
        <v>392</v>
      </c>
      <c r="J34" s="228" t="s">
        <v>392</v>
      </c>
      <c r="K34" s="228" t="s">
        <v>392</v>
      </c>
      <c r="L34" s="228" t="s">
        <v>392</v>
      </c>
      <c r="M34" s="235" t="s">
        <v>392</v>
      </c>
      <c r="N34" s="241">
        <v>-4218</v>
      </c>
      <c r="O34" s="210"/>
      <c r="P34" s="210"/>
      <c r="Q34" s="210"/>
      <c r="R34" s="210"/>
      <c r="S34" s="210"/>
      <c r="T34" s="210"/>
      <c r="U34" s="210"/>
      <c r="V34" s="210"/>
    </row>
    <row r="35" spans="1:22" s="212" customFormat="1" ht="23.25" customHeight="1" x14ac:dyDescent="0.15">
      <c r="A35" s="219" t="s">
        <v>201</v>
      </c>
      <c r="B35" s="210"/>
      <c r="C35" s="210"/>
      <c r="L35" s="210"/>
      <c r="M35" s="210"/>
      <c r="N35" s="243"/>
      <c r="O35" s="210"/>
      <c r="P35" s="210"/>
      <c r="Q35" s="210"/>
      <c r="R35" s="210"/>
      <c r="S35" s="210"/>
      <c r="T35" s="210"/>
      <c r="U35" s="210"/>
      <c r="V35" s="210"/>
    </row>
    <row r="36" spans="1:22" s="212" customFormat="1" ht="12.75" customHeight="1" x14ac:dyDescent="0.15">
      <c r="A36" s="210" t="s">
        <v>185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09"/>
      <c r="M36" s="210"/>
      <c r="N36" s="237" t="s">
        <v>36</v>
      </c>
      <c r="O36" s="210"/>
      <c r="P36" s="210"/>
      <c r="Q36" s="210"/>
      <c r="R36" s="210"/>
      <c r="S36" s="210"/>
      <c r="T36" s="210"/>
      <c r="U36" s="210"/>
      <c r="V36" s="210"/>
    </row>
    <row r="37" spans="1:22" s="212" customFormat="1" ht="15" customHeight="1" x14ac:dyDescent="0.15">
      <c r="A37" s="215" t="s">
        <v>235</v>
      </c>
      <c r="B37" s="221" t="s">
        <v>77</v>
      </c>
      <c r="C37" s="221" t="s">
        <v>223</v>
      </c>
      <c r="D37" s="221" t="s">
        <v>202</v>
      </c>
      <c r="E37" s="221" t="s">
        <v>70</v>
      </c>
      <c r="F37" s="221" t="s">
        <v>224</v>
      </c>
      <c r="G37" s="221" t="s">
        <v>225</v>
      </c>
      <c r="H37" s="221" t="s">
        <v>226</v>
      </c>
      <c r="I37" s="221" t="s">
        <v>227</v>
      </c>
      <c r="J37" s="221" t="s">
        <v>228</v>
      </c>
      <c r="K37" s="221" t="s">
        <v>229</v>
      </c>
      <c r="L37" s="221" t="s">
        <v>230</v>
      </c>
      <c r="M37" s="221" t="s">
        <v>140</v>
      </c>
      <c r="N37" s="238" t="s">
        <v>37</v>
      </c>
      <c r="O37" s="210"/>
      <c r="P37" s="210"/>
      <c r="Q37" s="210"/>
      <c r="R37" s="210"/>
      <c r="S37" s="210"/>
      <c r="T37" s="210"/>
      <c r="U37" s="210"/>
      <c r="V37" s="210"/>
    </row>
    <row r="38" spans="1:22" s="212" customFormat="1" ht="15" customHeight="1" x14ac:dyDescent="0.15">
      <c r="A38" s="216" t="s">
        <v>393</v>
      </c>
      <c r="B38" s="222">
        <v>878</v>
      </c>
      <c r="C38" s="226">
        <v>623</v>
      </c>
      <c r="D38" s="226">
        <v>551</v>
      </c>
      <c r="E38" s="226">
        <v>627</v>
      </c>
      <c r="F38" s="226">
        <v>685</v>
      </c>
      <c r="G38" s="226">
        <v>2291</v>
      </c>
      <c r="H38" s="226">
        <v>2456</v>
      </c>
      <c r="I38" s="226">
        <v>900</v>
      </c>
      <c r="J38" s="226">
        <v>731</v>
      </c>
      <c r="K38" s="226">
        <v>970</v>
      </c>
      <c r="L38" s="226">
        <v>1033</v>
      </c>
      <c r="M38" s="233">
        <v>753</v>
      </c>
      <c r="N38" s="239">
        <v>12498</v>
      </c>
      <c r="O38" s="210"/>
      <c r="P38" s="210"/>
      <c r="Q38" s="210"/>
      <c r="R38" s="210"/>
      <c r="S38" s="210"/>
      <c r="T38" s="210"/>
      <c r="U38" s="210"/>
      <c r="V38" s="210"/>
    </row>
    <row r="39" spans="1:22" s="212" customFormat="1" ht="15" customHeight="1" x14ac:dyDescent="0.15">
      <c r="A39" s="217" t="s">
        <v>394</v>
      </c>
      <c r="B39" s="223">
        <v>884</v>
      </c>
      <c r="C39" s="227">
        <v>615</v>
      </c>
      <c r="D39" s="227">
        <v>597</v>
      </c>
      <c r="E39" s="227">
        <v>583</v>
      </c>
      <c r="F39" s="227">
        <v>631</v>
      </c>
      <c r="G39" s="227">
        <v>2066</v>
      </c>
      <c r="H39" s="227">
        <v>2428</v>
      </c>
      <c r="I39" s="227">
        <v>855</v>
      </c>
      <c r="J39" s="227">
        <v>725</v>
      </c>
      <c r="K39" s="227">
        <v>1010</v>
      </c>
      <c r="L39" s="227">
        <v>1021</v>
      </c>
      <c r="M39" s="234">
        <v>707</v>
      </c>
      <c r="N39" s="240">
        <v>12122</v>
      </c>
      <c r="O39" s="210"/>
      <c r="P39" s="210"/>
      <c r="Q39" s="210"/>
      <c r="R39" s="210"/>
      <c r="S39" s="210"/>
      <c r="T39" s="210"/>
      <c r="U39" s="210"/>
      <c r="V39" s="210"/>
    </row>
    <row r="40" spans="1:22" s="212" customFormat="1" ht="15" customHeight="1" x14ac:dyDescent="0.15">
      <c r="A40" s="217" t="s">
        <v>395</v>
      </c>
      <c r="B40" s="223">
        <v>926</v>
      </c>
      <c r="C40" s="227">
        <v>650</v>
      </c>
      <c r="D40" s="227">
        <v>669</v>
      </c>
      <c r="E40" s="227">
        <v>633</v>
      </c>
      <c r="F40" s="227">
        <v>637</v>
      </c>
      <c r="G40" s="227">
        <v>2112</v>
      </c>
      <c r="H40" s="227">
        <v>2507</v>
      </c>
      <c r="I40" s="227">
        <v>848</v>
      </c>
      <c r="J40" s="227">
        <v>706</v>
      </c>
      <c r="K40" s="227">
        <v>1067</v>
      </c>
      <c r="L40" s="227">
        <v>1076</v>
      </c>
      <c r="M40" s="234">
        <v>787</v>
      </c>
      <c r="N40" s="240">
        <v>12618</v>
      </c>
      <c r="O40" s="210"/>
      <c r="P40" s="210"/>
      <c r="Q40" s="210"/>
      <c r="R40" s="210"/>
      <c r="S40" s="210"/>
      <c r="T40" s="210"/>
      <c r="U40" s="210"/>
      <c r="V40" s="210"/>
    </row>
    <row r="41" spans="1:22" s="212" customFormat="1" ht="15" customHeight="1" x14ac:dyDescent="0.15">
      <c r="A41" s="217" t="s">
        <v>396</v>
      </c>
      <c r="B41" s="223">
        <v>780</v>
      </c>
      <c r="C41" s="227">
        <v>769</v>
      </c>
      <c r="D41" s="227">
        <v>684</v>
      </c>
      <c r="E41" s="227">
        <v>602</v>
      </c>
      <c r="F41" s="227">
        <v>643</v>
      </c>
      <c r="G41" s="227">
        <v>2493</v>
      </c>
      <c r="H41" s="227">
        <v>2106</v>
      </c>
      <c r="I41" s="227">
        <v>648</v>
      </c>
      <c r="J41" s="227">
        <v>712</v>
      </c>
      <c r="K41" s="227">
        <v>848</v>
      </c>
      <c r="L41" s="227">
        <v>842</v>
      </c>
      <c r="M41" s="234">
        <v>772</v>
      </c>
      <c r="N41" s="240">
        <v>11899</v>
      </c>
      <c r="O41" s="210"/>
      <c r="P41" s="210"/>
      <c r="Q41" s="210"/>
      <c r="R41" s="210"/>
      <c r="S41" s="210"/>
      <c r="T41" s="210"/>
      <c r="U41" s="210"/>
      <c r="V41" s="210"/>
    </row>
    <row r="42" spans="1:22" s="212" customFormat="1" ht="15" customHeight="1" x14ac:dyDescent="0.15">
      <c r="A42" s="217" t="s">
        <v>397</v>
      </c>
      <c r="B42" s="223">
        <v>773</v>
      </c>
      <c r="C42" s="227">
        <v>588</v>
      </c>
      <c r="D42" s="227">
        <v>621</v>
      </c>
      <c r="E42" s="227">
        <v>555</v>
      </c>
      <c r="F42" s="227">
        <v>594</v>
      </c>
      <c r="G42" s="227">
        <v>2481</v>
      </c>
      <c r="H42" s="227">
        <v>2008</v>
      </c>
      <c r="I42" s="227">
        <v>744</v>
      </c>
      <c r="J42" s="227">
        <v>669</v>
      </c>
      <c r="K42" s="227">
        <v>911</v>
      </c>
      <c r="L42" s="227">
        <v>717</v>
      </c>
      <c r="M42" s="234">
        <v>786</v>
      </c>
      <c r="N42" s="240">
        <v>11447</v>
      </c>
      <c r="O42" s="210"/>
      <c r="P42" s="210"/>
      <c r="Q42" s="210"/>
      <c r="R42" s="210"/>
      <c r="S42" s="210"/>
      <c r="T42" s="210"/>
      <c r="U42" s="210"/>
      <c r="V42" s="210"/>
    </row>
    <row r="43" spans="1:22" s="212" customFormat="1" ht="15" customHeight="1" x14ac:dyDescent="0.15">
      <c r="A43" s="218" t="s">
        <v>400</v>
      </c>
      <c r="B43" s="224">
        <v>732</v>
      </c>
      <c r="C43" s="228">
        <v>684</v>
      </c>
      <c r="D43" s="228">
        <v>548</v>
      </c>
      <c r="E43" s="228">
        <v>558</v>
      </c>
      <c r="F43" s="228" t="s">
        <v>392</v>
      </c>
      <c r="G43" s="228" t="s">
        <v>392</v>
      </c>
      <c r="H43" s="228" t="s">
        <v>392</v>
      </c>
      <c r="I43" s="228" t="s">
        <v>392</v>
      </c>
      <c r="J43" s="228" t="s">
        <v>392</v>
      </c>
      <c r="K43" s="228" t="s">
        <v>392</v>
      </c>
      <c r="L43" s="228" t="s">
        <v>392</v>
      </c>
      <c r="M43" s="235" t="s">
        <v>392</v>
      </c>
      <c r="N43" s="241">
        <v>2522</v>
      </c>
      <c r="O43" s="210"/>
      <c r="P43" s="210"/>
      <c r="Q43" s="210"/>
      <c r="R43" s="210"/>
      <c r="S43" s="210"/>
      <c r="T43" s="210"/>
      <c r="U43" s="210"/>
      <c r="V43" s="210"/>
    </row>
    <row r="44" spans="1:22" ht="18.75" customHeight="1" x14ac:dyDescent="0.15">
      <c r="A44" s="212" t="s">
        <v>186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37" t="s">
        <v>36</v>
      </c>
    </row>
    <row r="45" spans="1:22" ht="15" customHeight="1" x14ac:dyDescent="0.15">
      <c r="A45" s="215" t="s">
        <v>235</v>
      </c>
      <c r="B45" s="221" t="s">
        <v>77</v>
      </c>
      <c r="C45" s="221" t="s">
        <v>223</v>
      </c>
      <c r="D45" s="221" t="s">
        <v>202</v>
      </c>
      <c r="E45" s="221" t="s">
        <v>70</v>
      </c>
      <c r="F45" s="221" t="s">
        <v>224</v>
      </c>
      <c r="G45" s="221" t="s">
        <v>225</v>
      </c>
      <c r="H45" s="221" t="s">
        <v>226</v>
      </c>
      <c r="I45" s="221" t="s">
        <v>227</v>
      </c>
      <c r="J45" s="221" t="s">
        <v>228</v>
      </c>
      <c r="K45" s="221" t="s">
        <v>229</v>
      </c>
      <c r="L45" s="221" t="s">
        <v>230</v>
      </c>
      <c r="M45" s="221" t="s">
        <v>140</v>
      </c>
      <c r="N45" s="238" t="s">
        <v>37</v>
      </c>
    </row>
    <row r="46" spans="1:22" ht="15" customHeight="1" x14ac:dyDescent="0.15">
      <c r="A46" s="216" t="s">
        <v>393</v>
      </c>
      <c r="B46" s="222">
        <v>860</v>
      </c>
      <c r="C46" s="226">
        <v>719</v>
      </c>
      <c r="D46" s="226">
        <v>770</v>
      </c>
      <c r="E46" s="226">
        <v>767</v>
      </c>
      <c r="F46" s="226">
        <v>949</v>
      </c>
      <c r="G46" s="226">
        <v>6040</v>
      </c>
      <c r="H46" s="226">
        <v>1787</v>
      </c>
      <c r="I46" s="226">
        <v>847</v>
      </c>
      <c r="J46" s="226">
        <v>937</v>
      </c>
      <c r="K46" s="226">
        <v>1054</v>
      </c>
      <c r="L46" s="226">
        <v>1012</v>
      </c>
      <c r="M46" s="233">
        <v>1009</v>
      </c>
      <c r="N46" s="239">
        <v>16751</v>
      </c>
    </row>
    <row r="47" spans="1:22" ht="15" customHeight="1" x14ac:dyDescent="0.15">
      <c r="A47" s="217" t="s">
        <v>394</v>
      </c>
      <c r="B47" s="223">
        <v>853</v>
      </c>
      <c r="C47" s="227">
        <v>689</v>
      </c>
      <c r="D47" s="227">
        <v>760</v>
      </c>
      <c r="E47" s="227">
        <v>802</v>
      </c>
      <c r="F47" s="227">
        <v>948</v>
      </c>
      <c r="G47" s="227">
        <v>5999</v>
      </c>
      <c r="H47" s="227">
        <v>1758</v>
      </c>
      <c r="I47" s="227">
        <v>950</v>
      </c>
      <c r="J47" s="227">
        <v>883</v>
      </c>
      <c r="K47" s="227">
        <v>1024</v>
      </c>
      <c r="L47" s="227">
        <v>990</v>
      </c>
      <c r="M47" s="234">
        <v>876</v>
      </c>
      <c r="N47" s="240">
        <v>16532</v>
      </c>
    </row>
    <row r="48" spans="1:22" ht="15" customHeight="1" x14ac:dyDescent="0.15">
      <c r="A48" s="217" t="s">
        <v>395</v>
      </c>
      <c r="B48" s="223">
        <v>904</v>
      </c>
      <c r="C48" s="227">
        <v>764</v>
      </c>
      <c r="D48" s="227">
        <v>758</v>
      </c>
      <c r="E48" s="227">
        <v>788</v>
      </c>
      <c r="F48" s="227">
        <v>966</v>
      </c>
      <c r="G48" s="227">
        <v>5675</v>
      </c>
      <c r="H48" s="227">
        <v>1808</v>
      </c>
      <c r="I48" s="227">
        <v>943</v>
      </c>
      <c r="J48" s="227">
        <v>839</v>
      </c>
      <c r="K48" s="227">
        <v>1109</v>
      </c>
      <c r="L48" s="227">
        <v>969</v>
      </c>
      <c r="M48" s="234">
        <v>1012</v>
      </c>
      <c r="N48" s="240">
        <v>16535</v>
      </c>
    </row>
    <row r="49" spans="1:22" ht="15" customHeight="1" x14ac:dyDescent="0.15">
      <c r="A49" s="217" t="s">
        <v>396</v>
      </c>
      <c r="B49" s="223">
        <v>818</v>
      </c>
      <c r="C49" s="227">
        <v>713</v>
      </c>
      <c r="D49" s="227">
        <v>787</v>
      </c>
      <c r="E49" s="227">
        <v>734</v>
      </c>
      <c r="F49" s="227">
        <v>972</v>
      </c>
      <c r="G49" s="227">
        <v>5445</v>
      </c>
      <c r="H49" s="227">
        <v>1491</v>
      </c>
      <c r="I49" s="227">
        <v>653</v>
      </c>
      <c r="J49" s="227">
        <v>744</v>
      </c>
      <c r="K49" s="227">
        <v>874</v>
      </c>
      <c r="L49" s="227">
        <v>756</v>
      </c>
      <c r="M49" s="234">
        <v>822</v>
      </c>
      <c r="N49" s="240">
        <v>14809</v>
      </c>
    </row>
    <row r="50" spans="1:22" ht="15" customHeight="1" x14ac:dyDescent="0.15">
      <c r="A50" s="217" t="s">
        <v>397</v>
      </c>
      <c r="B50" s="223">
        <v>793</v>
      </c>
      <c r="C50" s="227">
        <v>656</v>
      </c>
      <c r="D50" s="227">
        <v>626</v>
      </c>
      <c r="E50" s="227">
        <v>603</v>
      </c>
      <c r="F50" s="227">
        <v>867</v>
      </c>
      <c r="G50" s="227">
        <v>5255</v>
      </c>
      <c r="H50" s="227">
        <v>1757</v>
      </c>
      <c r="I50" s="227">
        <v>751</v>
      </c>
      <c r="J50" s="227">
        <v>868</v>
      </c>
      <c r="K50" s="227">
        <v>732</v>
      </c>
      <c r="L50" s="227">
        <v>711</v>
      </c>
      <c r="M50" s="234">
        <v>820</v>
      </c>
      <c r="N50" s="240">
        <v>14439</v>
      </c>
    </row>
    <row r="51" spans="1:22" ht="15" customHeight="1" x14ac:dyDescent="0.15">
      <c r="A51" s="218" t="s">
        <v>400</v>
      </c>
      <c r="B51" s="224">
        <v>780</v>
      </c>
      <c r="C51" s="228">
        <v>705</v>
      </c>
      <c r="D51" s="228">
        <v>614</v>
      </c>
      <c r="E51" s="228">
        <v>670</v>
      </c>
      <c r="F51" s="228" t="s">
        <v>392</v>
      </c>
      <c r="G51" s="228" t="s">
        <v>392</v>
      </c>
      <c r="H51" s="228" t="s">
        <v>392</v>
      </c>
      <c r="I51" s="228" t="s">
        <v>392</v>
      </c>
      <c r="J51" s="228" t="s">
        <v>392</v>
      </c>
      <c r="K51" s="228" t="s">
        <v>392</v>
      </c>
      <c r="L51" s="228" t="s">
        <v>392</v>
      </c>
      <c r="M51" s="235" t="s">
        <v>392</v>
      </c>
      <c r="N51" s="241">
        <v>2769</v>
      </c>
    </row>
    <row r="52" spans="1:22" s="210" customFormat="1" ht="18.75" customHeight="1" x14ac:dyDescent="0.15">
      <c r="A52" s="212" t="s">
        <v>190</v>
      </c>
      <c r="N52" s="237" t="s">
        <v>36</v>
      </c>
    </row>
    <row r="53" spans="1:22" s="210" customFormat="1" ht="15" customHeight="1" x14ac:dyDescent="0.15">
      <c r="A53" s="215" t="s">
        <v>235</v>
      </c>
      <c r="B53" s="221" t="s">
        <v>77</v>
      </c>
      <c r="C53" s="221" t="s">
        <v>223</v>
      </c>
      <c r="D53" s="221" t="s">
        <v>202</v>
      </c>
      <c r="E53" s="221" t="s">
        <v>70</v>
      </c>
      <c r="F53" s="221" t="s">
        <v>224</v>
      </c>
      <c r="G53" s="221" t="s">
        <v>225</v>
      </c>
      <c r="H53" s="221" t="s">
        <v>226</v>
      </c>
      <c r="I53" s="221" t="s">
        <v>227</v>
      </c>
      <c r="J53" s="221" t="s">
        <v>228</v>
      </c>
      <c r="K53" s="221" t="s">
        <v>229</v>
      </c>
      <c r="L53" s="221" t="s">
        <v>230</v>
      </c>
      <c r="M53" s="221" t="s">
        <v>140</v>
      </c>
      <c r="N53" s="244" t="s">
        <v>37</v>
      </c>
    </row>
    <row r="54" spans="1:22" s="212" customFormat="1" ht="15" customHeight="1" x14ac:dyDescent="0.15">
      <c r="A54" s="216" t="s">
        <v>393</v>
      </c>
      <c r="B54" s="222">
        <v>18</v>
      </c>
      <c r="C54" s="226">
        <v>-96</v>
      </c>
      <c r="D54" s="226">
        <v>-219</v>
      </c>
      <c r="E54" s="226">
        <v>-140</v>
      </c>
      <c r="F54" s="226">
        <v>-264</v>
      </c>
      <c r="G54" s="226">
        <v>-3749</v>
      </c>
      <c r="H54" s="226">
        <v>669</v>
      </c>
      <c r="I54" s="226">
        <v>53</v>
      </c>
      <c r="J54" s="226">
        <v>-206</v>
      </c>
      <c r="K54" s="226">
        <v>-84</v>
      </c>
      <c r="L54" s="226">
        <v>21</v>
      </c>
      <c r="M54" s="233">
        <v>-256</v>
      </c>
      <c r="N54" s="239">
        <v>-4253</v>
      </c>
      <c r="O54" s="210"/>
      <c r="P54" s="210"/>
      <c r="Q54" s="210"/>
      <c r="R54" s="210"/>
      <c r="S54" s="210"/>
      <c r="T54" s="210"/>
      <c r="U54" s="210"/>
      <c r="V54" s="210"/>
    </row>
    <row r="55" spans="1:22" s="212" customFormat="1" ht="15" customHeight="1" x14ac:dyDescent="0.15">
      <c r="A55" s="217" t="s">
        <v>394</v>
      </c>
      <c r="B55" s="223">
        <v>31</v>
      </c>
      <c r="C55" s="227">
        <v>-74</v>
      </c>
      <c r="D55" s="227">
        <v>-163</v>
      </c>
      <c r="E55" s="227">
        <v>-219</v>
      </c>
      <c r="F55" s="227">
        <v>-317</v>
      </c>
      <c r="G55" s="227">
        <v>-3933</v>
      </c>
      <c r="H55" s="227">
        <v>670</v>
      </c>
      <c r="I55" s="227">
        <v>-95</v>
      </c>
      <c r="J55" s="227">
        <v>-158</v>
      </c>
      <c r="K55" s="227">
        <v>-14</v>
      </c>
      <c r="L55" s="227">
        <v>31</v>
      </c>
      <c r="M55" s="234">
        <v>-169</v>
      </c>
      <c r="N55" s="240">
        <v>-4410</v>
      </c>
      <c r="O55" s="210"/>
      <c r="P55" s="210"/>
      <c r="Q55" s="210"/>
      <c r="R55" s="210"/>
      <c r="S55" s="210"/>
      <c r="T55" s="210"/>
      <c r="U55" s="210"/>
      <c r="V55" s="210"/>
    </row>
    <row r="56" spans="1:22" s="212" customFormat="1" ht="15" customHeight="1" x14ac:dyDescent="0.15">
      <c r="A56" s="217" t="s">
        <v>395</v>
      </c>
      <c r="B56" s="223">
        <v>22</v>
      </c>
      <c r="C56" s="227">
        <v>-114</v>
      </c>
      <c r="D56" s="227">
        <v>-89</v>
      </c>
      <c r="E56" s="227">
        <v>-155</v>
      </c>
      <c r="F56" s="227">
        <v>-329</v>
      </c>
      <c r="G56" s="227">
        <v>-3563</v>
      </c>
      <c r="H56" s="227">
        <v>699</v>
      </c>
      <c r="I56" s="227">
        <v>-95</v>
      </c>
      <c r="J56" s="227">
        <v>-133</v>
      </c>
      <c r="K56" s="227">
        <v>-42</v>
      </c>
      <c r="L56" s="227">
        <v>107</v>
      </c>
      <c r="M56" s="234">
        <v>-225</v>
      </c>
      <c r="N56" s="240">
        <v>-3917</v>
      </c>
      <c r="O56" s="210"/>
      <c r="P56" s="210"/>
      <c r="Q56" s="210"/>
      <c r="R56" s="210"/>
      <c r="S56" s="210"/>
      <c r="T56" s="210"/>
      <c r="U56" s="210"/>
      <c r="V56" s="210"/>
    </row>
    <row r="57" spans="1:22" s="212" customFormat="1" ht="15" customHeight="1" x14ac:dyDescent="0.15">
      <c r="A57" s="217" t="s">
        <v>396</v>
      </c>
      <c r="B57" s="223">
        <v>-38</v>
      </c>
      <c r="C57" s="227">
        <v>56</v>
      </c>
      <c r="D57" s="227">
        <v>-103</v>
      </c>
      <c r="E57" s="227">
        <v>-132</v>
      </c>
      <c r="F57" s="227">
        <v>-329</v>
      </c>
      <c r="G57" s="227">
        <v>-2952</v>
      </c>
      <c r="H57" s="227">
        <v>615</v>
      </c>
      <c r="I57" s="227">
        <v>-5</v>
      </c>
      <c r="J57" s="227">
        <v>-32</v>
      </c>
      <c r="K57" s="227">
        <v>-26</v>
      </c>
      <c r="L57" s="227">
        <v>86</v>
      </c>
      <c r="M57" s="234">
        <v>-50</v>
      </c>
      <c r="N57" s="240">
        <v>-2910</v>
      </c>
      <c r="O57" s="210"/>
      <c r="P57" s="210"/>
      <c r="Q57" s="210"/>
      <c r="R57" s="210"/>
      <c r="S57" s="210"/>
      <c r="T57" s="210"/>
      <c r="U57" s="210"/>
      <c r="V57" s="210"/>
    </row>
    <row r="58" spans="1:22" s="212" customFormat="1" ht="15" customHeight="1" x14ac:dyDescent="0.15">
      <c r="A58" s="217" t="s">
        <v>397</v>
      </c>
      <c r="B58" s="223">
        <v>-20</v>
      </c>
      <c r="C58" s="227">
        <v>-68</v>
      </c>
      <c r="D58" s="227">
        <v>-5</v>
      </c>
      <c r="E58" s="227">
        <v>-48</v>
      </c>
      <c r="F58" s="227">
        <v>-273</v>
      </c>
      <c r="G58" s="227">
        <v>-2774</v>
      </c>
      <c r="H58" s="227">
        <v>251</v>
      </c>
      <c r="I58" s="231">
        <v>-7</v>
      </c>
      <c r="J58" s="227">
        <v>-199</v>
      </c>
      <c r="K58" s="227">
        <v>179</v>
      </c>
      <c r="L58" s="227">
        <v>6</v>
      </c>
      <c r="M58" s="234">
        <v>-34</v>
      </c>
      <c r="N58" s="240">
        <v>-2992</v>
      </c>
      <c r="O58" s="210"/>
      <c r="P58" s="210"/>
      <c r="Q58" s="210"/>
      <c r="R58" s="210"/>
      <c r="S58" s="210"/>
      <c r="T58" s="210"/>
      <c r="U58" s="210"/>
      <c r="V58" s="210"/>
    </row>
    <row r="59" spans="1:22" s="212" customFormat="1" ht="15" customHeight="1" x14ac:dyDescent="0.15">
      <c r="A59" s="218" t="s">
        <v>400</v>
      </c>
      <c r="B59" s="225">
        <v>-48</v>
      </c>
      <c r="C59" s="229">
        <v>-21</v>
      </c>
      <c r="D59" s="229">
        <v>-66</v>
      </c>
      <c r="E59" s="229">
        <v>-112</v>
      </c>
      <c r="F59" s="229" t="s">
        <v>392</v>
      </c>
      <c r="G59" s="229" t="s">
        <v>392</v>
      </c>
      <c r="H59" s="229" t="s">
        <v>392</v>
      </c>
      <c r="I59" s="229" t="s">
        <v>392</v>
      </c>
      <c r="J59" s="229" t="s">
        <v>392</v>
      </c>
      <c r="K59" s="229" t="s">
        <v>392</v>
      </c>
      <c r="L59" s="229" t="s">
        <v>392</v>
      </c>
      <c r="M59" s="236" t="s">
        <v>392</v>
      </c>
      <c r="N59" s="245">
        <v>-247</v>
      </c>
      <c r="O59" s="210"/>
      <c r="P59" s="210"/>
      <c r="Q59" s="210"/>
      <c r="R59" s="210"/>
      <c r="S59" s="210"/>
      <c r="T59" s="210"/>
      <c r="U59" s="210"/>
      <c r="V59" s="210"/>
    </row>
    <row r="60" spans="1:22" s="212" customFormat="1" ht="15" customHeight="1" x14ac:dyDescent="0.15">
      <c r="B60" s="210"/>
      <c r="C60" s="210"/>
      <c r="N60" s="227"/>
      <c r="O60" s="210"/>
      <c r="P60" s="210"/>
      <c r="Q60" s="210"/>
      <c r="R60" s="210"/>
      <c r="S60" s="210"/>
      <c r="T60" s="210"/>
      <c r="U60" s="210"/>
      <c r="V60" s="210"/>
    </row>
    <row r="61" spans="1:22" s="212" customFormat="1" ht="15" customHeight="1" x14ac:dyDescent="0.15">
      <c r="B61" s="210"/>
      <c r="C61" s="210"/>
      <c r="N61" s="227"/>
      <c r="O61" s="210"/>
      <c r="P61" s="210"/>
      <c r="Q61" s="210"/>
      <c r="R61" s="210"/>
      <c r="S61" s="210"/>
      <c r="T61" s="210"/>
      <c r="U61" s="210"/>
      <c r="V61" s="210"/>
    </row>
    <row r="62" spans="1:22" s="212" customFormat="1" ht="15" customHeight="1" x14ac:dyDescent="0.15">
      <c r="B62" s="210"/>
      <c r="C62" s="210"/>
      <c r="G62" s="230"/>
      <c r="N62" s="227"/>
      <c r="O62" s="210"/>
      <c r="P62" s="210"/>
      <c r="Q62" s="210"/>
      <c r="R62" s="210"/>
      <c r="S62" s="210"/>
      <c r="T62" s="210"/>
      <c r="U62" s="210"/>
      <c r="V62" s="210"/>
    </row>
    <row r="63" spans="1:22" s="212" customFormat="1" ht="15" customHeight="1" x14ac:dyDescent="0.15">
      <c r="B63" s="210"/>
      <c r="C63" s="210"/>
      <c r="N63" s="227"/>
      <c r="O63" s="210"/>
      <c r="P63" s="210"/>
      <c r="Q63" s="210"/>
      <c r="R63" s="210"/>
      <c r="S63" s="210"/>
      <c r="T63" s="210"/>
      <c r="U63" s="210"/>
      <c r="V63" s="210"/>
    </row>
    <row r="64" spans="1:22" s="210" customFormat="1" ht="15" customHeight="1" x14ac:dyDescent="0.15">
      <c r="A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</row>
    <row r="65" spans="1:22" s="210" customFormat="1" ht="15" customHeight="1" x14ac:dyDescent="0.15">
      <c r="A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</row>
    <row r="66" spans="1:22" s="212" customFormat="1" ht="15" customHeight="1" x14ac:dyDescent="0.15">
      <c r="B66" s="210"/>
      <c r="C66" s="210"/>
      <c r="N66" s="227"/>
      <c r="O66" s="210"/>
      <c r="P66" s="210"/>
      <c r="Q66" s="210"/>
      <c r="R66" s="210"/>
      <c r="S66" s="210"/>
      <c r="T66" s="210"/>
      <c r="U66" s="210"/>
      <c r="V66" s="210"/>
    </row>
    <row r="67" spans="1:22" s="212" customFormat="1" ht="15" customHeight="1" x14ac:dyDescent="0.15">
      <c r="B67" s="210"/>
      <c r="C67" s="210"/>
      <c r="N67" s="227"/>
      <c r="O67" s="210"/>
      <c r="P67" s="210"/>
      <c r="Q67" s="210"/>
      <c r="R67" s="210"/>
      <c r="S67" s="210"/>
      <c r="T67" s="210"/>
      <c r="U67" s="210"/>
      <c r="V67" s="210"/>
    </row>
    <row r="68" spans="1:22" s="212" customFormat="1" ht="15" customHeight="1" x14ac:dyDescent="0.15">
      <c r="B68" s="210"/>
      <c r="C68" s="210"/>
      <c r="N68" s="227"/>
      <c r="O68" s="210"/>
      <c r="P68" s="210"/>
      <c r="Q68" s="210"/>
      <c r="R68" s="210"/>
      <c r="S68" s="210"/>
      <c r="T68" s="210"/>
      <c r="U68" s="210"/>
      <c r="V68" s="210"/>
    </row>
    <row r="69" spans="1:22" s="212" customFormat="1" ht="15" customHeight="1" x14ac:dyDescent="0.15">
      <c r="B69" s="210"/>
      <c r="C69" s="210"/>
      <c r="N69" s="227"/>
      <c r="O69" s="210"/>
      <c r="P69" s="210"/>
      <c r="Q69" s="210"/>
      <c r="R69" s="210"/>
      <c r="S69" s="210"/>
      <c r="T69" s="210"/>
      <c r="U69" s="210"/>
      <c r="V69" s="210"/>
    </row>
    <row r="70" spans="1:22" s="212" customFormat="1" ht="15" customHeight="1" x14ac:dyDescent="0.15">
      <c r="B70" s="210"/>
      <c r="C70" s="210"/>
      <c r="N70" s="227"/>
      <c r="O70" s="210"/>
      <c r="P70" s="210"/>
      <c r="Q70" s="210"/>
      <c r="R70" s="210"/>
      <c r="S70" s="210"/>
      <c r="T70" s="210"/>
      <c r="U70" s="210"/>
      <c r="V70" s="210"/>
    </row>
    <row r="71" spans="1:22" s="212" customFormat="1" ht="15" customHeight="1" x14ac:dyDescent="0.15">
      <c r="B71" s="210"/>
      <c r="C71" s="210"/>
      <c r="N71" s="227"/>
      <c r="O71" s="210"/>
      <c r="P71" s="210"/>
      <c r="Q71" s="210"/>
      <c r="R71" s="210"/>
      <c r="S71" s="210"/>
      <c r="T71" s="210"/>
      <c r="U71" s="210"/>
      <c r="V71" s="210"/>
    </row>
    <row r="72" spans="1:22" s="212" customFormat="1" ht="15" customHeight="1" x14ac:dyDescent="0.15">
      <c r="B72" s="210"/>
      <c r="C72" s="210"/>
      <c r="N72" s="227"/>
      <c r="O72" s="210"/>
      <c r="P72" s="210"/>
      <c r="Q72" s="210"/>
      <c r="R72" s="210"/>
      <c r="S72" s="210"/>
      <c r="T72" s="210"/>
      <c r="U72" s="210"/>
      <c r="V72" s="210"/>
    </row>
    <row r="73" spans="1:22" s="212" customFormat="1" ht="15" customHeight="1" x14ac:dyDescent="0.15">
      <c r="B73" s="210"/>
      <c r="C73" s="210"/>
      <c r="N73" s="227"/>
      <c r="O73" s="210"/>
      <c r="P73" s="210"/>
      <c r="Q73" s="210"/>
      <c r="R73" s="210"/>
      <c r="S73" s="210"/>
      <c r="T73" s="210"/>
      <c r="U73" s="210"/>
      <c r="V73" s="210"/>
    </row>
    <row r="74" spans="1:22" s="212" customFormat="1" ht="15" customHeight="1" x14ac:dyDescent="0.15">
      <c r="B74" s="210"/>
      <c r="C74" s="210"/>
      <c r="N74" s="227"/>
      <c r="O74" s="210"/>
      <c r="P74" s="210"/>
      <c r="Q74" s="210"/>
      <c r="R74" s="210"/>
      <c r="S74" s="210"/>
      <c r="T74" s="210"/>
      <c r="U74" s="210"/>
      <c r="V74" s="210"/>
    </row>
    <row r="75" spans="1:22" s="212" customFormat="1" ht="15" customHeight="1" x14ac:dyDescent="0.15">
      <c r="B75" s="210"/>
      <c r="C75" s="210"/>
      <c r="N75" s="227"/>
      <c r="O75" s="210"/>
      <c r="P75" s="210"/>
      <c r="Q75" s="210"/>
      <c r="R75" s="210"/>
      <c r="S75" s="210"/>
      <c r="T75" s="210"/>
      <c r="U75" s="210"/>
      <c r="V75" s="210"/>
    </row>
    <row r="76" spans="1:22" s="212" customFormat="1" ht="15" customHeight="1" x14ac:dyDescent="0.15">
      <c r="B76" s="210"/>
      <c r="C76" s="210"/>
      <c r="N76" s="227"/>
      <c r="O76" s="210"/>
      <c r="P76" s="210"/>
      <c r="Q76" s="210"/>
      <c r="R76" s="210"/>
      <c r="S76" s="210"/>
      <c r="T76" s="210"/>
      <c r="U76" s="210"/>
      <c r="V76" s="210"/>
    </row>
    <row r="77" spans="1:22" s="212" customFormat="1" ht="15" customHeight="1" x14ac:dyDescent="0.15">
      <c r="B77" s="210"/>
      <c r="C77" s="210"/>
      <c r="N77" s="227"/>
      <c r="O77" s="210"/>
      <c r="P77" s="210"/>
      <c r="Q77" s="210"/>
      <c r="R77" s="210"/>
      <c r="S77" s="210"/>
      <c r="T77" s="210"/>
      <c r="U77" s="210"/>
      <c r="V77" s="210"/>
    </row>
    <row r="78" spans="1:22" s="212" customFormat="1" ht="15" customHeight="1" x14ac:dyDescent="0.15">
      <c r="B78" s="210"/>
      <c r="C78" s="210"/>
      <c r="N78" s="227"/>
      <c r="O78" s="210"/>
      <c r="P78" s="210"/>
      <c r="Q78" s="210"/>
      <c r="R78" s="210"/>
      <c r="S78" s="210"/>
      <c r="T78" s="210"/>
      <c r="U78" s="210"/>
      <c r="V78" s="210"/>
    </row>
    <row r="79" spans="1:22" s="212" customFormat="1" ht="15" customHeight="1" x14ac:dyDescent="0.15">
      <c r="B79" s="210"/>
      <c r="C79" s="210"/>
      <c r="N79" s="227"/>
      <c r="O79" s="210"/>
      <c r="P79" s="210"/>
      <c r="Q79" s="210"/>
      <c r="R79" s="210"/>
      <c r="S79" s="210"/>
      <c r="T79" s="210"/>
      <c r="U79" s="210"/>
      <c r="V79" s="210"/>
    </row>
    <row r="80" spans="1:22" s="212" customFormat="1" ht="15" customHeight="1" x14ac:dyDescent="0.15">
      <c r="B80" s="210"/>
      <c r="C80" s="210"/>
      <c r="N80" s="227"/>
      <c r="O80" s="210"/>
      <c r="P80" s="210"/>
      <c r="Q80" s="210"/>
      <c r="R80" s="210"/>
      <c r="S80" s="210"/>
      <c r="T80" s="210"/>
      <c r="U80" s="210"/>
      <c r="V80" s="210"/>
    </row>
    <row r="81" spans="2:22" s="212" customFormat="1" ht="15" customHeight="1" x14ac:dyDescent="0.15">
      <c r="B81" s="210"/>
      <c r="C81" s="210"/>
      <c r="N81" s="227"/>
      <c r="O81" s="210"/>
      <c r="P81" s="210"/>
      <c r="Q81" s="210"/>
      <c r="R81" s="210"/>
      <c r="S81" s="210"/>
      <c r="T81" s="210"/>
      <c r="U81" s="210"/>
      <c r="V81" s="210"/>
    </row>
    <row r="82" spans="2:22" s="212" customFormat="1" ht="15" customHeight="1" x14ac:dyDescent="0.15">
      <c r="B82" s="210"/>
      <c r="C82" s="210"/>
      <c r="N82" s="227"/>
      <c r="O82" s="210"/>
      <c r="P82" s="210"/>
      <c r="Q82" s="210"/>
      <c r="R82" s="210"/>
      <c r="S82" s="210"/>
      <c r="T82" s="210"/>
      <c r="U82" s="210"/>
      <c r="V82" s="210"/>
    </row>
    <row r="83" spans="2:22" s="212" customFormat="1" ht="15" customHeight="1" x14ac:dyDescent="0.15">
      <c r="B83" s="210"/>
      <c r="C83" s="210"/>
      <c r="N83" s="227"/>
      <c r="O83" s="210"/>
      <c r="P83" s="210"/>
      <c r="Q83" s="210"/>
      <c r="R83" s="210"/>
      <c r="S83" s="210"/>
      <c r="T83" s="210"/>
      <c r="U83" s="210"/>
      <c r="V83" s="210"/>
    </row>
    <row r="84" spans="2:22" s="212" customFormat="1" ht="15" customHeight="1" x14ac:dyDescent="0.15">
      <c r="B84" s="210"/>
      <c r="C84" s="210"/>
      <c r="N84" s="210"/>
      <c r="O84" s="210"/>
      <c r="P84" s="210"/>
      <c r="Q84" s="210"/>
      <c r="R84" s="210"/>
      <c r="S84" s="210"/>
      <c r="T84" s="210"/>
      <c r="U84" s="210"/>
      <c r="V84" s="210"/>
    </row>
    <row r="85" spans="2:22" s="212" customFormat="1" ht="15" customHeight="1" x14ac:dyDescent="0.15">
      <c r="B85" s="210"/>
      <c r="C85" s="210"/>
      <c r="N85" s="210"/>
      <c r="O85" s="210"/>
      <c r="P85" s="210"/>
      <c r="Q85" s="210"/>
      <c r="R85" s="210"/>
      <c r="S85" s="210"/>
      <c r="T85" s="210"/>
      <c r="U85" s="210"/>
      <c r="V85" s="210"/>
    </row>
    <row r="86" spans="2:22" s="212" customFormat="1" ht="15" customHeight="1" x14ac:dyDescent="0.15">
      <c r="B86" s="210"/>
      <c r="C86" s="210"/>
      <c r="N86" s="210"/>
      <c r="O86" s="210"/>
      <c r="P86" s="210"/>
      <c r="Q86" s="210"/>
      <c r="R86" s="210"/>
      <c r="S86" s="210"/>
      <c r="T86" s="210"/>
      <c r="U86" s="210"/>
      <c r="V86" s="210"/>
    </row>
    <row r="87" spans="2:22" s="212" customFormat="1" ht="15" customHeight="1" x14ac:dyDescent="0.15">
      <c r="B87" s="210"/>
      <c r="C87" s="210"/>
      <c r="N87" s="210"/>
      <c r="O87" s="210"/>
      <c r="P87" s="210"/>
      <c r="Q87" s="210"/>
      <c r="R87" s="210"/>
      <c r="S87" s="210"/>
      <c r="T87" s="210"/>
      <c r="U87" s="210"/>
      <c r="V87" s="210"/>
    </row>
    <row r="88" spans="2:22" s="212" customFormat="1" ht="15" customHeight="1" x14ac:dyDescent="0.15">
      <c r="B88" s="210"/>
      <c r="C88" s="210"/>
      <c r="N88" s="210"/>
      <c r="O88" s="210"/>
      <c r="P88" s="210"/>
      <c r="Q88" s="210"/>
      <c r="R88" s="210"/>
      <c r="S88" s="210"/>
      <c r="T88" s="210"/>
      <c r="U88" s="210"/>
      <c r="V88" s="210"/>
    </row>
    <row r="89" spans="2:22" s="212" customFormat="1" ht="15" customHeight="1" x14ac:dyDescent="0.15">
      <c r="B89" s="210"/>
      <c r="C89" s="210"/>
      <c r="N89" s="210"/>
      <c r="O89" s="210"/>
      <c r="P89" s="210"/>
      <c r="Q89" s="210"/>
      <c r="R89" s="210"/>
      <c r="S89" s="210"/>
      <c r="T89" s="210"/>
      <c r="U89" s="210"/>
      <c r="V89" s="210"/>
    </row>
    <row r="90" spans="2:22" s="212" customFormat="1" ht="15" customHeight="1" x14ac:dyDescent="0.15">
      <c r="B90" s="210"/>
      <c r="C90" s="210"/>
      <c r="N90" s="210"/>
      <c r="O90" s="210"/>
      <c r="P90" s="210"/>
      <c r="Q90" s="210"/>
      <c r="R90" s="210"/>
      <c r="S90" s="210"/>
      <c r="T90" s="210"/>
      <c r="U90" s="210"/>
      <c r="V90" s="210"/>
    </row>
    <row r="91" spans="2:22" s="212" customFormat="1" ht="15" customHeight="1" x14ac:dyDescent="0.15">
      <c r="B91" s="210"/>
      <c r="C91" s="210"/>
      <c r="N91" s="210"/>
      <c r="O91" s="210"/>
      <c r="P91" s="210"/>
      <c r="Q91" s="210"/>
      <c r="R91" s="210"/>
      <c r="S91" s="210"/>
      <c r="T91" s="210"/>
      <c r="U91" s="210"/>
      <c r="V91" s="210"/>
    </row>
    <row r="92" spans="2:22" s="212" customFormat="1" ht="15" customHeight="1" x14ac:dyDescent="0.15">
      <c r="B92" s="210"/>
      <c r="C92" s="210"/>
      <c r="N92" s="210"/>
      <c r="O92" s="210"/>
      <c r="P92" s="210"/>
      <c r="Q92" s="210"/>
      <c r="R92" s="210"/>
      <c r="S92" s="210"/>
      <c r="T92" s="210"/>
      <c r="U92" s="210"/>
      <c r="V92" s="210"/>
    </row>
    <row r="93" spans="2:22" s="212" customFormat="1" ht="15" customHeight="1" x14ac:dyDescent="0.15">
      <c r="B93" s="210"/>
      <c r="C93" s="210"/>
      <c r="N93" s="210"/>
      <c r="O93" s="210"/>
      <c r="P93" s="210"/>
      <c r="Q93" s="210"/>
      <c r="R93" s="210"/>
      <c r="S93" s="210"/>
      <c r="T93" s="210"/>
      <c r="U93" s="210"/>
      <c r="V93" s="210"/>
    </row>
    <row r="94" spans="2:22" s="212" customFormat="1" ht="15" customHeight="1" x14ac:dyDescent="0.15">
      <c r="B94" s="210"/>
      <c r="C94" s="210"/>
      <c r="N94" s="210"/>
      <c r="O94" s="210"/>
      <c r="P94" s="210"/>
      <c r="Q94" s="210"/>
      <c r="R94" s="210"/>
      <c r="S94" s="210"/>
      <c r="T94" s="210"/>
      <c r="U94" s="210"/>
      <c r="V94" s="210"/>
    </row>
    <row r="95" spans="2:22" s="212" customFormat="1" ht="15" customHeight="1" x14ac:dyDescent="0.15">
      <c r="B95" s="210"/>
      <c r="C95" s="210"/>
      <c r="N95" s="210"/>
      <c r="O95" s="210"/>
      <c r="P95" s="210"/>
      <c r="Q95" s="210"/>
      <c r="R95" s="210"/>
      <c r="S95" s="210"/>
      <c r="T95" s="210"/>
      <c r="U95" s="210"/>
      <c r="V95" s="210"/>
    </row>
    <row r="96" spans="2:22" s="212" customFormat="1" ht="15" customHeight="1" x14ac:dyDescent="0.15">
      <c r="B96" s="210"/>
      <c r="C96" s="210"/>
      <c r="N96" s="210"/>
      <c r="O96" s="210"/>
      <c r="P96" s="210"/>
      <c r="Q96" s="210"/>
      <c r="R96" s="210"/>
      <c r="S96" s="210"/>
      <c r="T96" s="210"/>
      <c r="U96" s="210"/>
      <c r="V96" s="210"/>
    </row>
    <row r="97" spans="2:22" s="212" customFormat="1" ht="15" customHeight="1" x14ac:dyDescent="0.15">
      <c r="B97" s="210"/>
      <c r="C97" s="210"/>
      <c r="N97" s="210"/>
      <c r="O97" s="210"/>
      <c r="P97" s="210"/>
      <c r="Q97" s="210"/>
      <c r="R97" s="210"/>
      <c r="S97" s="210"/>
      <c r="T97" s="210"/>
      <c r="U97" s="210"/>
      <c r="V97" s="210"/>
    </row>
    <row r="98" spans="2:22" s="212" customFormat="1" ht="15" customHeight="1" x14ac:dyDescent="0.15">
      <c r="B98" s="210"/>
      <c r="C98" s="210"/>
      <c r="N98" s="210"/>
      <c r="O98" s="210"/>
      <c r="P98" s="210"/>
      <c r="Q98" s="210"/>
      <c r="R98" s="210"/>
      <c r="S98" s="210"/>
      <c r="T98" s="210"/>
      <c r="U98" s="210"/>
      <c r="V98" s="210"/>
    </row>
    <row r="99" spans="2:22" s="212" customFormat="1" ht="15" customHeight="1" x14ac:dyDescent="0.15">
      <c r="B99" s="210"/>
      <c r="C99" s="210"/>
      <c r="N99" s="210"/>
      <c r="O99" s="210"/>
      <c r="P99" s="210"/>
      <c r="Q99" s="210"/>
      <c r="R99" s="210"/>
      <c r="S99" s="210"/>
      <c r="T99" s="210"/>
      <c r="U99" s="210"/>
      <c r="V99" s="210"/>
    </row>
    <row r="100" spans="2:22" s="212" customFormat="1" ht="15" customHeight="1" x14ac:dyDescent="0.15">
      <c r="B100" s="210"/>
      <c r="C100" s="210"/>
      <c r="N100" s="210"/>
      <c r="O100" s="210"/>
      <c r="P100" s="210"/>
      <c r="Q100" s="210"/>
      <c r="R100" s="210"/>
      <c r="S100" s="210"/>
      <c r="T100" s="210"/>
      <c r="U100" s="210"/>
      <c r="V100" s="210"/>
    </row>
    <row r="101" spans="2:22" s="212" customFormat="1" ht="15" customHeight="1" x14ac:dyDescent="0.15">
      <c r="B101" s="210"/>
      <c r="C101" s="210"/>
      <c r="N101" s="210"/>
      <c r="O101" s="210"/>
      <c r="P101" s="210"/>
      <c r="Q101" s="210"/>
      <c r="R101" s="210"/>
      <c r="S101" s="210"/>
      <c r="T101" s="210"/>
      <c r="U101" s="210"/>
      <c r="V101" s="210"/>
    </row>
    <row r="102" spans="2:22" s="212" customFormat="1" ht="15" customHeight="1" x14ac:dyDescent="0.15">
      <c r="B102" s="210"/>
      <c r="C102" s="210"/>
      <c r="N102" s="210"/>
      <c r="O102" s="210"/>
      <c r="P102" s="210"/>
      <c r="Q102" s="210"/>
      <c r="R102" s="210"/>
      <c r="S102" s="210"/>
      <c r="T102" s="210"/>
      <c r="U102" s="210"/>
      <c r="V102" s="210"/>
    </row>
    <row r="103" spans="2:22" s="212" customFormat="1" ht="15" customHeight="1" x14ac:dyDescent="0.15">
      <c r="B103" s="210"/>
      <c r="C103" s="210"/>
      <c r="N103" s="210"/>
      <c r="O103" s="210"/>
      <c r="P103" s="210"/>
      <c r="Q103" s="210"/>
      <c r="R103" s="210"/>
      <c r="S103" s="210"/>
      <c r="T103" s="210"/>
      <c r="U103" s="210"/>
      <c r="V103" s="210"/>
    </row>
    <row r="104" spans="2:22" s="212" customFormat="1" ht="15" customHeight="1" x14ac:dyDescent="0.15">
      <c r="B104" s="210"/>
      <c r="C104" s="210"/>
      <c r="N104" s="210"/>
      <c r="O104" s="210"/>
      <c r="P104" s="210"/>
      <c r="Q104" s="210"/>
      <c r="R104" s="210"/>
      <c r="S104" s="210"/>
      <c r="T104" s="210"/>
      <c r="U104" s="210"/>
      <c r="V104" s="210"/>
    </row>
    <row r="105" spans="2:22" s="212" customFormat="1" ht="15" customHeight="1" x14ac:dyDescent="0.15">
      <c r="B105" s="210"/>
      <c r="C105" s="210"/>
      <c r="N105" s="210"/>
      <c r="O105" s="210"/>
      <c r="P105" s="210"/>
      <c r="Q105" s="210"/>
      <c r="R105" s="210"/>
      <c r="S105" s="210"/>
      <c r="T105" s="210"/>
      <c r="U105" s="210"/>
      <c r="V105" s="210"/>
    </row>
    <row r="106" spans="2:22" s="212" customFormat="1" ht="15" customHeight="1" x14ac:dyDescent="0.15">
      <c r="B106" s="210"/>
      <c r="C106" s="210"/>
      <c r="N106" s="210"/>
      <c r="O106" s="210"/>
      <c r="P106" s="210"/>
      <c r="Q106" s="210"/>
      <c r="R106" s="210"/>
      <c r="S106" s="210"/>
      <c r="T106" s="210"/>
      <c r="U106" s="210"/>
      <c r="V106" s="210"/>
    </row>
    <row r="107" spans="2:22" s="212" customFormat="1" ht="15" customHeight="1" x14ac:dyDescent="0.15">
      <c r="B107" s="210"/>
      <c r="C107" s="210"/>
      <c r="N107" s="210"/>
      <c r="O107" s="210"/>
      <c r="P107" s="210"/>
      <c r="Q107" s="210"/>
      <c r="R107" s="210"/>
      <c r="S107" s="210"/>
      <c r="T107" s="210"/>
      <c r="U107" s="210"/>
      <c r="V107" s="210"/>
    </row>
    <row r="108" spans="2:22" s="212" customFormat="1" ht="15" customHeight="1" x14ac:dyDescent="0.15">
      <c r="B108" s="210"/>
      <c r="C108" s="210"/>
      <c r="N108" s="210"/>
      <c r="O108" s="210"/>
      <c r="P108" s="210"/>
      <c r="Q108" s="210"/>
      <c r="R108" s="210"/>
      <c r="S108" s="210"/>
      <c r="T108" s="210"/>
      <c r="U108" s="210"/>
      <c r="V108" s="210"/>
    </row>
    <row r="109" spans="2:22" s="212" customFormat="1" ht="15" customHeight="1" x14ac:dyDescent="0.15">
      <c r="B109" s="210"/>
      <c r="C109" s="210"/>
      <c r="N109" s="210"/>
      <c r="O109" s="210"/>
      <c r="P109" s="210"/>
      <c r="Q109" s="210"/>
      <c r="R109" s="210"/>
      <c r="S109" s="210"/>
      <c r="T109" s="210"/>
      <c r="U109" s="210"/>
      <c r="V109" s="210"/>
    </row>
    <row r="110" spans="2:22" s="212" customFormat="1" ht="15" customHeight="1" x14ac:dyDescent="0.15">
      <c r="B110" s="210"/>
      <c r="C110" s="210"/>
      <c r="N110" s="210"/>
      <c r="O110" s="210"/>
      <c r="P110" s="210"/>
      <c r="Q110" s="210"/>
      <c r="R110" s="210"/>
      <c r="S110" s="210"/>
      <c r="T110" s="210"/>
      <c r="U110" s="210"/>
      <c r="V110" s="210"/>
    </row>
    <row r="111" spans="2:22" s="212" customFormat="1" ht="15" customHeight="1" x14ac:dyDescent="0.15">
      <c r="B111" s="210"/>
      <c r="C111" s="210"/>
      <c r="N111" s="210"/>
      <c r="O111" s="210"/>
      <c r="P111" s="210"/>
      <c r="Q111" s="210"/>
      <c r="R111" s="210"/>
      <c r="S111" s="210"/>
      <c r="T111" s="210"/>
      <c r="U111" s="210"/>
      <c r="V111" s="210"/>
    </row>
    <row r="112" spans="2:22" s="212" customFormat="1" ht="15" customHeight="1" x14ac:dyDescent="0.15">
      <c r="B112" s="210"/>
      <c r="C112" s="210"/>
      <c r="N112" s="210"/>
      <c r="O112" s="210"/>
      <c r="P112" s="210"/>
      <c r="Q112" s="210"/>
      <c r="R112" s="210"/>
      <c r="S112" s="210"/>
      <c r="T112" s="210"/>
      <c r="U112" s="210"/>
      <c r="V112" s="210"/>
    </row>
    <row r="113" spans="2:22" s="212" customFormat="1" ht="15" customHeight="1" x14ac:dyDescent="0.15">
      <c r="B113" s="210"/>
      <c r="C113" s="210"/>
      <c r="N113" s="210"/>
      <c r="O113" s="210"/>
      <c r="P113" s="210"/>
      <c r="Q113" s="210"/>
      <c r="R113" s="210"/>
      <c r="S113" s="210"/>
      <c r="T113" s="210"/>
      <c r="U113" s="210"/>
      <c r="V113" s="210"/>
    </row>
    <row r="114" spans="2:22" s="212" customFormat="1" ht="15" customHeight="1" x14ac:dyDescent="0.15">
      <c r="B114" s="210"/>
      <c r="C114" s="210"/>
      <c r="N114" s="210"/>
      <c r="O114" s="210"/>
      <c r="P114" s="210"/>
      <c r="Q114" s="210"/>
      <c r="R114" s="210"/>
      <c r="S114" s="210"/>
      <c r="T114" s="210"/>
      <c r="U114" s="210"/>
      <c r="V114" s="210"/>
    </row>
    <row r="115" spans="2:22" s="212" customFormat="1" ht="15" customHeight="1" x14ac:dyDescent="0.15">
      <c r="B115" s="210"/>
      <c r="C115" s="210"/>
      <c r="N115" s="210"/>
      <c r="O115" s="210"/>
      <c r="P115" s="210"/>
      <c r="Q115" s="210"/>
      <c r="R115" s="210"/>
      <c r="S115" s="210"/>
      <c r="T115" s="210"/>
      <c r="U115" s="210"/>
      <c r="V115" s="210"/>
    </row>
    <row r="116" spans="2:22" s="212" customFormat="1" ht="15" customHeight="1" x14ac:dyDescent="0.15">
      <c r="B116" s="210"/>
      <c r="C116" s="210"/>
      <c r="N116" s="210"/>
      <c r="O116" s="210"/>
      <c r="P116" s="210"/>
      <c r="Q116" s="210"/>
      <c r="R116" s="210"/>
      <c r="S116" s="210"/>
      <c r="T116" s="210"/>
      <c r="U116" s="210"/>
      <c r="V116" s="210"/>
    </row>
    <row r="117" spans="2:22" s="212" customFormat="1" ht="15" customHeight="1" x14ac:dyDescent="0.15">
      <c r="B117" s="210"/>
      <c r="C117" s="210"/>
      <c r="N117" s="210"/>
      <c r="O117" s="210"/>
      <c r="P117" s="210"/>
      <c r="Q117" s="210"/>
      <c r="R117" s="210"/>
      <c r="S117" s="210"/>
      <c r="T117" s="210"/>
      <c r="U117" s="210"/>
      <c r="V117" s="210"/>
    </row>
    <row r="118" spans="2:22" s="212" customFormat="1" ht="15" customHeight="1" x14ac:dyDescent="0.15">
      <c r="B118" s="210"/>
      <c r="C118" s="210"/>
      <c r="N118" s="210"/>
      <c r="O118" s="210"/>
      <c r="P118" s="210"/>
      <c r="Q118" s="210"/>
      <c r="R118" s="210"/>
      <c r="S118" s="210"/>
      <c r="T118" s="210"/>
      <c r="U118" s="210"/>
      <c r="V118" s="210"/>
    </row>
    <row r="119" spans="2:22" s="212" customFormat="1" ht="15" customHeight="1" x14ac:dyDescent="0.15">
      <c r="B119" s="210"/>
      <c r="C119" s="210"/>
      <c r="N119" s="210"/>
      <c r="O119" s="210"/>
      <c r="P119" s="210"/>
      <c r="Q119" s="210"/>
      <c r="R119" s="210"/>
      <c r="S119" s="210"/>
      <c r="T119" s="210"/>
      <c r="U119" s="210"/>
      <c r="V119" s="210"/>
    </row>
    <row r="120" spans="2:22" s="212" customFormat="1" ht="15" customHeight="1" x14ac:dyDescent="0.15">
      <c r="B120" s="210"/>
      <c r="C120" s="210"/>
      <c r="N120" s="210"/>
      <c r="O120" s="210"/>
      <c r="P120" s="210"/>
      <c r="Q120" s="210"/>
      <c r="R120" s="210"/>
      <c r="S120" s="210"/>
      <c r="T120" s="210"/>
      <c r="U120" s="210"/>
      <c r="V120" s="210"/>
    </row>
    <row r="121" spans="2:22" s="212" customFormat="1" ht="15" customHeight="1" x14ac:dyDescent="0.15">
      <c r="B121" s="210"/>
      <c r="C121" s="210"/>
      <c r="N121" s="210"/>
      <c r="O121" s="210"/>
      <c r="P121" s="210"/>
      <c r="Q121" s="210"/>
      <c r="R121" s="210"/>
      <c r="S121" s="210"/>
      <c r="T121" s="210"/>
      <c r="U121" s="210"/>
      <c r="V121" s="210"/>
    </row>
    <row r="122" spans="2:22" s="212" customFormat="1" ht="15" customHeight="1" x14ac:dyDescent="0.15">
      <c r="B122" s="210"/>
      <c r="C122" s="210"/>
      <c r="N122" s="210"/>
      <c r="O122" s="210"/>
      <c r="P122" s="210"/>
      <c r="Q122" s="210"/>
      <c r="R122" s="210"/>
      <c r="S122" s="210"/>
      <c r="T122" s="210"/>
      <c r="U122" s="210"/>
      <c r="V122" s="210"/>
    </row>
    <row r="123" spans="2:22" s="212" customFormat="1" ht="15" customHeight="1" x14ac:dyDescent="0.15">
      <c r="B123" s="210"/>
      <c r="C123" s="210"/>
      <c r="N123" s="210"/>
      <c r="O123" s="210"/>
      <c r="P123" s="210"/>
      <c r="Q123" s="210"/>
      <c r="R123" s="210"/>
      <c r="S123" s="210"/>
      <c r="T123" s="210"/>
      <c r="U123" s="210"/>
      <c r="V123" s="210"/>
    </row>
    <row r="124" spans="2:22" s="212" customFormat="1" ht="15" customHeight="1" x14ac:dyDescent="0.15">
      <c r="B124" s="210"/>
      <c r="C124" s="210"/>
      <c r="N124" s="210"/>
      <c r="O124" s="210"/>
      <c r="P124" s="210"/>
      <c r="Q124" s="210"/>
      <c r="R124" s="210"/>
      <c r="S124" s="210"/>
      <c r="T124" s="210"/>
      <c r="U124" s="210"/>
      <c r="V124" s="210"/>
    </row>
    <row r="125" spans="2:22" s="212" customFormat="1" ht="15" customHeight="1" x14ac:dyDescent="0.15">
      <c r="B125" s="210"/>
      <c r="C125" s="210"/>
      <c r="N125" s="210"/>
      <c r="O125" s="210"/>
      <c r="P125" s="210"/>
      <c r="Q125" s="210"/>
      <c r="R125" s="210"/>
      <c r="S125" s="210"/>
      <c r="T125" s="210"/>
      <c r="U125" s="210"/>
      <c r="V125" s="210"/>
    </row>
    <row r="126" spans="2:22" s="212" customFormat="1" ht="15" customHeight="1" x14ac:dyDescent="0.15">
      <c r="B126" s="210"/>
      <c r="C126" s="210"/>
      <c r="N126" s="210"/>
      <c r="O126" s="210"/>
      <c r="P126" s="210"/>
      <c r="Q126" s="210"/>
      <c r="R126" s="210"/>
      <c r="S126" s="210"/>
      <c r="T126" s="210"/>
      <c r="U126" s="210"/>
      <c r="V126" s="210"/>
    </row>
    <row r="127" spans="2:22" s="212" customFormat="1" ht="15" customHeight="1" x14ac:dyDescent="0.15">
      <c r="B127" s="210"/>
      <c r="C127" s="210"/>
      <c r="N127" s="210"/>
      <c r="O127" s="210"/>
      <c r="P127" s="210"/>
      <c r="Q127" s="210"/>
      <c r="R127" s="210"/>
      <c r="S127" s="210"/>
      <c r="T127" s="210"/>
      <c r="U127" s="210"/>
      <c r="V127" s="210"/>
    </row>
    <row r="128" spans="2:22" s="212" customFormat="1" ht="15" customHeight="1" x14ac:dyDescent="0.15">
      <c r="B128" s="210"/>
      <c r="C128" s="210"/>
      <c r="N128" s="210"/>
      <c r="O128" s="210"/>
      <c r="P128" s="210"/>
      <c r="Q128" s="210"/>
      <c r="R128" s="210"/>
      <c r="S128" s="210"/>
      <c r="T128" s="210"/>
      <c r="U128" s="210"/>
      <c r="V128" s="210"/>
    </row>
    <row r="129" spans="2:22" s="212" customFormat="1" ht="15" customHeight="1" x14ac:dyDescent="0.15">
      <c r="B129" s="210"/>
      <c r="C129" s="210"/>
      <c r="N129" s="210"/>
      <c r="O129" s="210"/>
      <c r="P129" s="210"/>
      <c r="Q129" s="210"/>
      <c r="R129" s="210"/>
      <c r="S129" s="210"/>
      <c r="T129" s="210"/>
      <c r="U129" s="210"/>
      <c r="V129" s="210"/>
    </row>
    <row r="130" spans="2:22" s="212" customFormat="1" ht="15" customHeight="1" x14ac:dyDescent="0.15">
      <c r="B130" s="210"/>
      <c r="C130" s="210"/>
      <c r="N130" s="210"/>
      <c r="O130" s="210"/>
      <c r="P130" s="210"/>
      <c r="Q130" s="210"/>
      <c r="R130" s="210"/>
      <c r="S130" s="210"/>
      <c r="T130" s="210"/>
      <c r="U130" s="210"/>
      <c r="V130" s="210"/>
    </row>
    <row r="131" spans="2:22" s="212" customFormat="1" ht="15" customHeight="1" x14ac:dyDescent="0.15">
      <c r="B131" s="210"/>
      <c r="C131" s="210"/>
      <c r="N131" s="210"/>
      <c r="O131" s="210"/>
      <c r="P131" s="210"/>
      <c r="Q131" s="210"/>
      <c r="R131" s="210"/>
      <c r="S131" s="210"/>
      <c r="T131" s="210"/>
      <c r="U131" s="210"/>
      <c r="V131" s="210"/>
    </row>
    <row r="132" spans="2:22" s="212" customFormat="1" ht="15" customHeight="1" x14ac:dyDescent="0.15">
      <c r="B132" s="210"/>
      <c r="C132" s="210"/>
      <c r="N132" s="210"/>
      <c r="O132" s="210"/>
      <c r="P132" s="210"/>
      <c r="Q132" s="210"/>
      <c r="R132" s="210"/>
      <c r="S132" s="210"/>
      <c r="T132" s="210"/>
      <c r="U132" s="210"/>
      <c r="V132" s="210"/>
    </row>
    <row r="133" spans="2:22" s="212" customFormat="1" ht="15" customHeight="1" x14ac:dyDescent="0.15">
      <c r="B133" s="210"/>
      <c r="C133" s="210"/>
      <c r="N133" s="210"/>
      <c r="O133" s="210"/>
      <c r="P133" s="210"/>
      <c r="Q133" s="210"/>
      <c r="R133" s="210"/>
      <c r="S133" s="210"/>
      <c r="T133" s="210"/>
      <c r="U133" s="210"/>
      <c r="V133" s="210"/>
    </row>
    <row r="134" spans="2:22" s="212" customFormat="1" ht="15" customHeight="1" x14ac:dyDescent="0.15">
      <c r="B134" s="210"/>
      <c r="C134" s="210"/>
      <c r="N134" s="210"/>
      <c r="O134" s="210"/>
      <c r="P134" s="210"/>
      <c r="Q134" s="210"/>
      <c r="R134" s="210"/>
      <c r="S134" s="210"/>
      <c r="T134" s="210"/>
      <c r="U134" s="210"/>
      <c r="V134" s="210"/>
    </row>
    <row r="135" spans="2:22" s="212" customFormat="1" ht="15" customHeight="1" x14ac:dyDescent="0.15">
      <c r="B135" s="210"/>
      <c r="C135" s="210"/>
      <c r="N135" s="210"/>
      <c r="O135" s="210"/>
      <c r="P135" s="210"/>
      <c r="Q135" s="210"/>
      <c r="R135" s="210"/>
      <c r="S135" s="210"/>
      <c r="T135" s="210"/>
      <c r="U135" s="210"/>
      <c r="V135" s="210"/>
    </row>
    <row r="136" spans="2:22" s="212" customFormat="1" ht="15" customHeight="1" x14ac:dyDescent="0.15">
      <c r="B136" s="210"/>
      <c r="C136" s="210"/>
      <c r="N136" s="210"/>
      <c r="O136" s="210"/>
      <c r="P136" s="210"/>
      <c r="Q136" s="210"/>
      <c r="R136" s="210"/>
      <c r="S136" s="210"/>
      <c r="T136" s="210"/>
      <c r="U136" s="210"/>
      <c r="V136" s="210"/>
    </row>
    <row r="137" spans="2:22" s="212" customFormat="1" ht="15" customHeight="1" x14ac:dyDescent="0.15">
      <c r="B137" s="210"/>
      <c r="C137" s="210"/>
      <c r="N137" s="210"/>
      <c r="O137" s="210"/>
      <c r="P137" s="210"/>
      <c r="Q137" s="210"/>
      <c r="R137" s="210"/>
      <c r="S137" s="210"/>
      <c r="T137" s="210"/>
      <c r="U137" s="210"/>
      <c r="V137" s="210"/>
    </row>
    <row r="138" spans="2:22" s="212" customFormat="1" ht="15" customHeight="1" x14ac:dyDescent="0.15">
      <c r="B138" s="210"/>
      <c r="C138" s="210"/>
      <c r="N138" s="210"/>
      <c r="O138" s="210"/>
      <c r="P138" s="210"/>
      <c r="Q138" s="210"/>
      <c r="R138" s="210"/>
      <c r="S138" s="210"/>
      <c r="T138" s="210"/>
      <c r="U138" s="210"/>
      <c r="V138" s="210"/>
    </row>
    <row r="139" spans="2:22" s="212" customFormat="1" ht="15" customHeight="1" x14ac:dyDescent="0.15">
      <c r="B139" s="210"/>
      <c r="C139" s="210"/>
      <c r="N139" s="210"/>
      <c r="O139" s="210"/>
      <c r="P139" s="210"/>
      <c r="Q139" s="210"/>
      <c r="R139" s="210"/>
      <c r="S139" s="210"/>
      <c r="T139" s="210"/>
      <c r="U139" s="210"/>
      <c r="V139" s="210"/>
    </row>
    <row r="140" spans="2:22" s="212" customFormat="1" ht="15" customHeight="1" x14ac:dyDescent="0.15">
      <c r="B140" s="210"/>
      <c r="C140" s="210"/>
      <c r="N140" s="210"/>
      <c r="O140" s="210"/>
      <c r="P140" s="210"/>
      <c r="Q140" s="210"/>
      <c r="R140" s="210"/>
      <c r="S140" s="210"/>
      <c r="T140" s="210"/>
      <c r="U140" s="210"/>
      <c r="V140" s="210"/>
    </row>
    <row r="141" spans="2:22" s="212" customFormat="1" ht="15" customHeight="1" x14ac:dyDescent="0.15">
      <c r="B141" s="210"/>
      <c r="C141" s="210"/>
      <c r="N141" s="210"/>
      <c r="O141" s="210"/>
      <c r="P141" s="210"/>
      <c r="Q141" s="210"/>
      <c r="R141" s="210"/>
      <c r="S141" s="210"/>
      <c r="T141" s="210"/>
      <c r="U141" s="210"/>
      <c r="V141" s="210"/>
    </row>
    <row r="142" spans="2:22" s="212" customFormat="1" ht="15" customHeight="1" x14ac:dyDescent="0.15">
      <c r="B142" s="210"/>
      <c r="C142" s="210"/>
      <c r="N142" s="210"/>
      <c r="O142" s="210"/>
      <c r="P142" s="210"/>
      <c r="Q142" s="210"/>
      <c r="R142" s="210"/>
      <c r="S142" s="210"/>
      <c r="T142" s="210"/>
      <c r="U142" s="210"/>
      <c r="V142" s="210"/>
    </row>
    <row r="143" spans="2:22" s="212" customFormat="1" ht="15" customHeight="1" x14ac:dyDescent="0.15">
      <c r="B143" s="210"/>
      <c r="C143" s="210"/>
      <c r="N143" s="210"/>
      <c r="O143" s="210"/>
      <c r="P143" s="210"/>
      <c r="Q143" s="210"/>
      <c r="R143" s="210"/>
      <c r="S143" s="210"/>
      <c r="T143" s="210"/>
      <c r="U143" s="210"/>
      <c r="V143" s="210"/>
    </row>
    <row r="144" spans="2:22" s="212" customFormat="1" ht="15" customHeight="1" x14ac:dyDescent="0.15">
      <c r="B144" s="210"/>
      <c r="C144" s="210"/>
      <c r="N144" s="210"/>
      <c r="O144" s="210"/>
      <c r="P144" s="210"/>
      <c r="Q144" s="210"/>
      <c r="R144" s="210"/>
      <c r="S144" s="210"/>
      <c r="T144" s="210"/>
      <c r="U144" s="210"/>
      <c r="V144" s="210"/>
    </row>
    <row r="145" spans="1:22" s="212" customFormat="1" ht="15" customHeight="1" x14ac:dyDescent="0.15">
      <c r="B145" s="210"/>
      <c r="C145" s="210"/>
      <c r="N145" s="210"/>
      <c r="O145" s="210"/>
      <c r="P145" s="210"/>
      <c r="Q145" s="210"/>
      <c r="R145" s="210"/>
      <c r="S145" s="210"/>
      <c r="T145" s="210"/>
      <c r="U145" s="210"/>
      <c r="V145" s="210"/>
    </row>
    <row r="146" spans="1:22" s="212" customFormat="1" ht="15" customHeight="1" x14ac:dyDescent="0.15">
      <c r="B146" s="210"/>
      <c r="C146" s="210"/>
      <c r="N146" s="210"/>
      <c r="O146" s="210"/>
      <c r="P146" s="210"/>
      <c r="Q146" s="210"/>
      <c r="R146" s="210"/>
      <c r="S146" s="210"/>
      <c r="T146" s="210"/>
      <c r="U146" s="210"/>
      <c r="V146" s="210"/>
    </row>
    <row r="147" spans="1:22" s="212" customFormat="1" ht="15" customHeight="1" x14ac:dyDescent="0.15">
      <c r="A147" s="1"/>
      <c r="B147" s="209"/>
      <c r="C147" s="20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10"/>
      <c r="O147" s="210"/>
      <c r="P147" s="210"/>
      <c r="Q147" s="210"/>
      <c r="R147" s="210"/>
      <c r="S147" s="210"/>
      <c r="T147" s="210"/>
      <c r="U147" s="210"/>
      <c r="V147" s="210"/>
    </row>
    <row r="148" spans="1:22" s="212" customFormat="1" ht="15" customHeight="1" x14ac:dyDescent="0.15">
      <c r="A148" s="1"/>
      <c r="B148" s="209"/>
      <c r="C148" s="20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10"/>
      <c r="O148" s="210"/>
      <c r="P148" s="210"/>
      <c r="Q148" s="210"/>
      <c r="R148" s="210"/>
      <c r="S148" s="210"/>
      <c r="T148" s="210"/>
      <c r="U148" s="210"/>
      <c r="V148" s="210"/>
    </row>
    <row r="149" spans="1:22" s="212" customFormat="1" ht="15" customHeight="1" x14ac:dyDescent="0.15">
      <c r="A149" s="1"/>
      <c r="B149" s="209"/>
      <c r="C149" s="20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10"/>
      <c r="O149" s="210"/>
      <c r="P149" s="210"/>
      <c r="Q149" s="210"/>
      <c r="R149" s="210"/>
      <c r="S149" s="210"/>
      <c r="T149" s="210"/>
      <c r="U149" s="210"/>
      <c r="V149" s="210"/>
    </row>
    <row r="150" spans="1:22" s="212" customFormat="1" ht="15" customHeight="1" x14ac:dyDescent="0.15">
      <c r="A150" s="1"/>
      <c r="B150" s="209"/>
      <c r="C150" s="20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10"/>
      <c r="O150" s="210"/>
      <c r="P150" s="210"/>
      <c r="Q150" s="210"/>
      <c r="R150" s="210"/>
      <c r="S150" s="210"/>
      <c r="T150" s="210"/>
      <c r="U150" s="210"/>
      <c r="V150" s="210"/>
    </row>
    <row r="151" spans="1:22" s="212" customFormat="1" ht="15" customHeight="1" x14ac:dyDescent="0.15">
      <c r="A151" s="1"/>
      <c r="B151" s="209"/>
      <c r="C151" s="20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10"/>
      <c r="O151" s="210"/>
      <c r="P151" s="210"/>
      <c r="Q151" s="210"/>
      <c r="R151" s="210"/>
      <c r="S151" s="210"/>
      <c r="T151" s="210"/>
      <c r="U151" s="210"/>
      <c r="V151" s="210"/>
    </row>
    <row r="152" spans="1:22" s="212" customFormat="1" ht="15" customHeight="1" x14ac:dyDescent="0.15">
      <c r="A152" s="1"/>
      <c r="B152" s="209"/>
      <c r="C152" s="20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10"/>
      <c r="O152" s="210"/>
      <c r="P152" s="210"/>
      <c r="Q152" s="210"/>
      <c r="R152" s="210"/>
      <c r="S152" s="210"/>
      <c r="T152" s="210"/>
      <c r="U152" s="210"/>
      <c r="V152" s="210"/>
    </row>
    <row r="153" spans="1:22" s="212" customFormat="1" ht="15" customHeight="1" x14ac:dyDescent="0.15">
      <c r="A153" s="1"/>
      <c r="B153" s="209"/>
      <c r="C153" s="20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10"/>
      <c r="O153" s="210"/>
      <c r="P153" s="210"/>
      <c r="Q153" s="210"/>
      <c r="R153" s="210"/>
      <c r="S153" s="210"/>
      <c r="T153" s="210"/>
      <c r="U153" s="210"/>
      <c r="V153" s="210"/>
    </row>
    <row r="154" spans="1:22" s="212" customFormat="1" ht="15" customHeight="1" x14ac:dyDescent="0.15">
      <c r="A154" s="1"/>
      <c r="B154" s="209"/>
      <c r="C154" s="20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10"/>
      <c r="O154" s="210"/>
      <c r="P154" s="210"/>
      <c r="Q154" s="210"/>
      <c r="R154" s="210"/>
      <c r="S154" s="210"/>
      <c r="T154" s="210"/>
      <c r="U154" s="210"/>
      <c r="V154" s="210"/>
    </row>
    <row r="155" spans="1:22" s="212" customFormat="1" ht="15" customHeight="1" x14ac:dyDescent="0.15">
      <c r="A155" s="1"/>
      <c r="B155" s="209"/>
      <c r="C155" s="20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10"/>
      <c r="O155" s="210"/>
      <c r="P155" s="210"/>
      <c r="Q155" s="210"/>
      <c r="R155" s="210"/>
      <c r="S155" s="210"/>
      <c r="T155" s="210"/>
      <c r="U155" s="210"/>
      <c r="V155" s="210"/>
    </row>
    <row r="156" spans="1:22" s="212" customFormat="1" ht="15" customHeight="1" x14ac:dyDescent="0.15">
      <c r="A156" s="1"/>
      <c r="B156" s="209"/>
      <c r="C156" s="20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10"/>
      <c r="O156" s="210"/>
      <c r="P156" s="210"/>
      <c r="Q156" s="210"/>
      <c r="R156" s="210"/>
      <c r="S156" s="210"/>
      <c r="T156" s="210"/>
      <c r="U156" s="210"/>
      <c r="V156" s="210"/>
    </row>
    <row r="157" spans="1:22" s="212" customFormat="1" ht="15" customHeight="1" x14ac:dyDescent="0.15">
      <c r="A157" s="1"/>
      <c r="B157" s="209"/>
      <c r="C157" s="20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10"/>
      <c r="O157" s="210"/>
      <c r="P157" s="210"/>
      <c r="Q157" s="210"/>
      <c r="R157" s="210"/>
      <c r="S157" s="210"/>
      <c r="T157" s="210"/>
      <c r="U157" s="210"/>
      <c r="V157" s="210"/>
    </row>
    <row r="158" spans="1:22" s="212" customFormat="1" ht="15" customHeight="1" x14ac:dyDescent="0.15">
      <c r="A158" s="1"/>
      <c r="B158" s="209"/>
      <c r="C158" s="20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10"/>
      <c r="O158" s="210"/>
      <c r="P158" s="210"/>
      <c r="Q158" s="210"/>
      <c r="R158" s="210"/>
      <c r="S158" s="210"/>
      <c r="T158" s="210"/>
      <c r="U158" s="210"/>
      <c r="V158" s="210"/>
    </row>
    <row r="159" spans="1:22" s="212" customFormat="1" ht="15" customHeight="1" x14ac:dyDescent="0.15">
      <c r="A159" s="1"/>
      <c r="B159" s="209"/>
      <c r="C159" s="20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10"/>
      <c r="O159" s="210"/>
      <c r="P159" s="210"/>
      <c r="Q159" s="210"/>
      <c r="R159" s="210"/>
      <c r="S159" s="210"/>
      <c r="T159" s="210"/>
      <c r="U159" s="210"/>
      <c r="V159" s="210"/>
    </row>
    <row r="160" spans="1:22" s="212" customFormat="1" ht="15" customHeight="1" x14ac:dyDescent="0.15">
      <c r="A160" s="1"/>
      <c r="B160" s="209"/>
      <c r="C160" s="20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10"/>
      <c r="O160" s="210"/>
      <c r="P160" s="210"/>
      <c r="Q160" s="210"/>
      <c r="R160" s="210"/>
      <c r="S160" s="210"/>
      <c r="T160" s="210"/>
      <c r="U160" s="210"/>
      <c r="V160" s="210"/>
    </row>
    <row r="161" spans="1:22" s="212" customFormat="1" ht="15" customHeight="1" x14ac:dyDescent="0.15">
      <c r="A161" s="1"/>
      <c r="B161" s="209"/>
      <c r="C161" s="20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10"/>
      <c r="O161" s="210"/>
      <c r="P161" s="210"/>
      <c r="Q161" s="210"/>
      <c r="R161" s="210"/>
      <c r="S161" s="210"/>
      <c r="T161" s="210"/>
      <c r="U161" s="210"/>
      <c r="V161" s="210"/>
    </row>
    <row r="162" spans="1:22" s="212" customFormat="1" ht="15" customHeight="1" x14ac:dyDescent="0.15">
      <c r="A162" s="1"/>
      <c r="B162" s="209"/>
      <c r="C162" s="20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10"/>
      <c r="O162" s="210"/>
      <c r="P162" s="210"/>
      <c r="Q162" s="210"/>
      <c r="R162" s="210"/>
      <c r="S162" s="210"/>
      <c r="T162" s="210"/>
      <c r="U162" s="210"/>
      <c r="V162" s="210"/>
    </row>
    <row r="163" spans="1:22" s="212" customFormat="1" ht="15" customHeight="1" x14ac:dyDescent="0.15">
      <c r="A163" s="1"/>
      <c r="B163" s="209"/>
      <c r="C163" s="20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10"/>
      <c r="O163" s="210"/>
      <c r="P163" s="210"/>
      <c r="Q163" s="210"/>
      <c r="R163" s="210"/>
      <c r="S163" s="210"/>
      <c r="T163" s="210"/>
      <c r="U163" s="210"/>
      <c r="V163" s="210"/>
    </row>
    <row r="164" spans="1:22" s="212" customFormat="1" ht="15" customHeight="1" x14ac:dyDescent="0.15">
      <c r="A164" s="1"/>
      <c r="B164" s="209"/>
      <c r="C164" s="20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10"/>
      <c r="O164" s="210"/>
      <c r="P164" s="210"/>
      <c r="Q164" s="210"/>
      <c r="R164" s="210"/>
      <c r="S164" s="210"/>
      <c r="T164" s="210"/>
      <c r="U164" s="210"/>
      <c r="V164" s="210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80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48" customWidth="1"/>
    <col min="3" max="13" width="8.125" style="248" customWidth="1"/>
    <col min="14" max="14" width="9" style="248" customWidth="1"/>
    <col min="15" max="16384" width="9" style="248"/>
  </cols>
  <sheetData>
    <row r="1" spans="1:36" s="249" customFormat="1" ht="22.5" customHeight="1" x14ac:dyDescent="0.15">
      <c r="A1" s="252">
        <v>44562</v>
      </c>
      <c r="B1" s="253"/>
      <c r="C1" s="253"/>
      <c r="D1" s="261"/>
      <c r="E1" s="261"/>
      <c r="F1" s="261"/>
      <c r="G1" s="253"/>
      <c r="H1" s="253"/>
      <c r="I1" s="253"/>
      <c r="J1" s="253"/>
      <c r="K1" s="253"/>
      <c r="L1" s="253"/>
      <c r="M1" s="261"/>
    </row>
    <row r="2" spans="1:36" s="250" customFormat="1" ht="18" customHeight="1" x14ac:dyDescent="0.15">
      <c r="D2" s="251"/>
      <c r="E2" s="251"/>
      <c r="F2" s="251"/>
      <c r="M2" s="251"/>
    </row>
    <row r="3" spans="1:36" s="250" customFormat="1" ht="18" customHeight="1" x14ac:dyDescent="0.15">
      <c r="D3" s="251"/>
      <c r="E3" s="251"/>
      <c r="F3" s="251"/>
      <c r="M3" s="251"/>
      <c r="AF3" s="251"/>
    </row>
    <row r="4" spans="1:36" s="251" customFormat="1" ht="18" customHeight="1" x14ac:dyDescent="0.15">
      <c r="L4" s="267" t="s">
        <v>153</v>
      </c>
    </row>
    <row r="5" spans="1:36" s="251" customFormat="1" ht="18" customHeight="1" x14ac:dyDescent="0.15">
      <c r="C5" s="614" t="s">
        <v>143</v>
      </c>
      <c r="D5" s="615"/>
      <c r="E5" s="614" t="s">
        <v>141</v>
      </c>
      <c r="F5" s="615"/>
      <c r="G5" s="614" t="s">
        <v>142</v>
      </c>
      <c r="H5" s="615"/>
      <c r="I5" s="614" t="s">
        <v>101</v>
      </c>
      <c r="J5" s="615"/>
      <c r="K5" s="614" t="s">
        <v>134</v>
      </c>
      <c r="L5" s="615"/>
    </row>
    <row r="6" spans="1:36" s="251" customFormat="1" ht="18" customHeight="1" x14ac:dyDescent="0.15">
      <c r="C6" s="616" t="s">
        <v>278</v>
      </c>
      <c r="D6" s="617"/>
      <c r="E6" s="618">
        <v>0</v>
      </c>
      <c r="F6" s="619"/>
      <c r="G6" s="618">
        <v>25</v>
      </c>
      <c r="H6" s="619"/>
      <c r="I6" s="618">
        <v>0</v>
      </c>
      <c r="J6" s="619"/>
      <c r="K6" s="618">
        <v>25</v>
      </c>
      <c r="L6" s="619"/>
      <c r="M6" s="35"/>
      <c r="N6" s="35"/>
      <c r="O6" s="35"/>
      <c r="P6" s="35"/>
      <c r="Q6" s="35"/>
      <c r="S6" s="35"/>
      <c r="T6" s="35"/>
      <c r="U6" s="35"/>
      <c r="V6" s="35"/>
      <c r="W6" s="35"/>
      <c r="X6" s="35"/>
      <c r="Z6" s="35"/>
      <c r="AA6" s="35"/>
      <c r="AB6" s="35"/>
      <c r="AC6" s="35"/>
      <c r="AD6" s="35"/>
      <c r="AE6" s="35"/>
    </row>
    <row r="7" spans="1:36" s="251" customFormat="1" ht="18" customHeight="1" x14ac:dyDescent="0.15">
      <c r="C7" s="606" t="s">
        <v>138</v>
      </c>
      <c r="D7" s="607"/>
      <c r="E7" s="608">
        <v>0</v>
      </c>
      <c r="F7" s="609"/>
      <c r="G7" s="608">
        <v>25</v>
      </c>
      <c r="H7" s="609"/>
      <c r="I7" s="608">
        <v>0</v>
      </c>
      <c r="J7" s="609"/>
      <c r="K7" s="608">
        <v>25</v>
      </c>
      <c r="L7" s="609"/>
      <c r="M7" s="35"/>
      <c r="N7" s="35"/>
      <c r="O7" s="35"/>
      <c r="P7" s="35"/>
      <c r="Q7" s="35"/>
      <c r="S7" s="35"/>
      <c r="T7" s="35"/>
      <c r="U7" s="35"/>
      <c r="V7" s="35"/>
      <c r="W7" s="35"/>
      <c r="X7" s="35"/>
      <c r="Z7" s="35"/>
      <c r="AA7" s="35"/>
      <c r="AB7" s="35"/>
      <c r="AC7" s="35"/>
      <c r="AD7" s="35"/>
      <c r="AE7" s="35"/>
    </row>
    <row r="8" spans="1:36" s="251" customFormat="1" ht="18" customHeight="1" x14ac:dyDescent="0.15">
      <c r="C8" s="610" t="s">
        <v>206</v>
      </c>
      <c r="D8" s="611"/>
      <c r="E8" s="612">
        <v>9</v>
      </c>
      <c r="F8" s="613"/>
      <c r="G8" s="612">
        <v>15</v>
      </c>
      <c r="H8" s="613"/>
      <c r="I8" s="612">
        <v>1</v>
      </c>
      <c r="J8" s="613"/>
      <c r="K8" s="612">
        <v>25</v>
      </c>
      <c r="L8" s="613"/>
      <c r="M8" s="35"/>
      <c r="N8" s="35"/>
      <c r="O8" s="35"/>
      <c r="P8" s="35"/>
      <c r="Q8" s="35"/>
      <c r="S8" s="35"/>
      <c r="T8" s="35"/>
      <c r="U8" s="35"/>
      <c r="V8" s="35"/>
      <c r="W8" s="35"/>
      <c r="X8" s="35"/>
      <c r="Z8" s="35"/>
      <c r="AA8" s="35"/>
      <c r="AB8" s="35"/>
      <c r="AC8" s="35"/>
      <c r="AD8" s="35"/>
      <c r="AE8" s="35"/>
    </row>
    <row r="9" spans="1:36" s="251" customFormat="1" ht="18" customHeight="1" x14ac:dyDescent="0.15"/>
    <row r="10" spans="1:36" s="251" customFormat="1" ht="18" customHeight="1" x14ac:dyDescent="0.15"/>
    <row r="11" spans="1:36" s="251" customFormat="1" ht="16.5" customHeight="1" x14ac:dyDescent="0.15">
      <c r="B11" s="254" t="s">
        <v>79</v>
      </c>
      <c r="C11" s="254"/>
    </row>
    <row r="12" spans="1:36" s="251" customFormat="1" ht="16.5" customHeight="1" x14ac:dyDescent="0.15">
      <c r="C12" s="255"/>
      <c r="L12" s="267" t="s">
        <v>152</v>
      </c>
    </row>
    <row r="13" spans="1:36" s="251" customFormat="1" ht="16.5" customHeight="1" x14ac:dyDescent="0.15">
      <c r="C13" s="256" t="s">
        <v>146</v>
      </c>
      <c r="D13" s="581" t="s">
        <v>150</v>
      </c>
      <c r="E13" s="582"/>
      <c r="F13" s="583" t="s">
        <v>148</v>
      </c>
      <c r="G13" s="584"/>
      <c r="H13" s="263" t="s">
        <v>146</v>
      </c>
      <c r="I13" s="581" t="s">
        <v>150</v>
      </c>
      <c r="J13" s="582"/>
      <c r="K13" s="581" t="s">
        <v>151</v>
      </c>
      <c r="L13" s="582"/>
    </row>
    <row r="14" spans="1:36" s="251" customFormat="1" ht="16.5" customHeight="1" x14ac:dyDescent="0.15">
      <c r="C14" s="257"/>
      <c r="D14" s="585"/>
      <c r="E14" s="586"/>
      <c r="F14" s="587"/>
      <c r="G14" s="588"/>
      <c r="H14" s="264">
        <v>1</v>
      </c>
      <c r="I14" s="585" t="s">
        <v>182</v>
      </c>
      <c r="J14" s="586"/>
      <c r="K14" s="591">
        <v>304</v>
      </c>
      <c r="L14" s="605"/>
      <c r="V14" s="262"/>
      <c r="W14" s="262"/>
      <c r="X14" s="262"/>
      <c r="Y14" s="262"/>
      <c r="AA14" s="35"/>
      <c r="AB14" s="35"/>
      <c r="AC14" s="35"/>
      <c r="AD14" s="35"/>
      <c r="AE14" s="35"/>
      <c r="AF14" s="262"/>
      <c r="AG14" s="35"/>
      <c r="AH14" s="35"/>
      <c r="AI14" s="35"/>
      <c r="AJ14" s="35"/>
    </row>
    <row r="15" spans="1:36" s="251" customFormat="1" ht="16.5" customHeight="1" x14ac:dyDescent="0.15">
      <c r="C15" s="258"/>
      <c r="D15" s="569"/>
      <c r="E15" s="570"/>
      <c r="F15" s="601"/>
      <c r="G15" s="602"/>
      <c r="H15" s="265">
        <v>2</v>
      </c>
      <c r="I15" s="565" t="s">
        <v>94</v>
      </c>
      <c r="J15" s="566"/>
      <c r="K15" s="567">
        <v>121</v>
      </c>
      <c r="L15" s="571"/>
      <c r="V15" s="262"/>
      <c r="W15" s="262"/>
      <c r="X15" s="262"/>
      <c r="Y15" s="262"/>
      <c r="AA15" s="35"/>
      <c r="AB15" s="35"/>
      <c r="AC15" s="35"/>
      <c r="AD15" s="35"/>
      <c r="AE15" s="35"/>
      <c r="AF15" s="262"/>
      <c r="AG15" s="35"/>
      <c r="AH15" s="35"/>
      <c r="AI15" s="35"/>
      <c r="AJ15" s="35"/>
    </row>
    <row r="16" spans="1:36" s="251" customFormat="1" ht="16.5" customHeight="1" x14ac:dyDescent="0.15">
      <c r="C16" s="258"/>
      <c r="D16" s="569"/>
      <c r="E16" s="570"/>
      <c r="F16" s="601"/>
      <c r="G16" s="602"/>
      <c r="H16" s="265">
        <v>3</v>
      </c>
      <c r="I16" s="565" t="s">
        <v>22</v>
      </c>
      <c r="J16" s="566"/>
      <c r="K16" s="567">
        <v>112</v>
      </c>
      <c r="L16" s="571"/>
      <c r="V16" s="262"/>
      <c r="W16" s="262"/>
      <c r="X16" s="262"/>
      <c r="Y16" s="262"/>
      <c r="AA16" s="35"/>
      <c r="AB16" s="35"/>
      <c r="AC16" s="35"/>
      <c r="AD16" s="35"/>
      <c r="AE16" s="35"/>
      <c r="AF16" s="262"/>
      <c r="AG16" s="35"/>
      <c r="AH16" s="35"/>
      <c r="AI16" s="35"/>
      <c r="AJ16" s="35"/>
    </row>
    <row r="17" spans="2:36" s="251" customFormat="1" ht="16.5" customHeight="1" x14ac:dyDescent="0.15">
      <c r="C17" s="258"/>
      <c r="D17" s="569"/>
      <c r="E17" s="570"/>
      <c r="F17" s="601"/>
      <c r="G17" s="602"/>
      <c r="H17" s="265">
        <v>4</v>
      </c>
      <c r="I17" s="565" t="s">
        <v>282</v>
      </c>
      <c r="J17" s="566"/>
      <c r="K17" s="567">
        <v>103</v>
      </c>
      <c r="L17" s="571"/>
      <c r="V17" s="262"/>
      <c r="W17" s="262"/>
      <c r="X17" s="262"/>
      <c r="Y17" s="262"/>
      <c r="AA17" s="35"/>
      <c r="AB17" s="35"/>
      <c r="AC17" s="35"/>
      <c r="AD17" s="35"/>
      <c r="AE17" s="35"/>
      <c r="AF17" s="262"/>
      <c r="AG17" s="35"/>
      <c r="AH17" s="35"/>
      <c r="AI17" s="35"/>
      <c r="AJ17" s="35"/>
    </row>
    <row r="18" spans="2:36" s="251" customFormat="1" ht="16.5" customHeight="1" x14ac:dyDescent="0.15">
      <c r="C18" s="258"/>
      <c r="D18" s="565"/>
      <c r="E18" s="566"/>
      <c r="F18" s="603"/>
      <c r="G18" s="604"/>
      <c r="H18" s="265">
        <v>5</v>
      </c>
      <c r="I18" s="565" t="s">
        <v>283</v>
      </c>
      <c r="J18" s="566"/>
      <c r="K18" s="567">
        <v>88</v>
      </c>
      <c r="L18" s="571"/>
      <c r="V18" s="262"/>
      <c r="W18" s="262"/>
      <c r="X18" s="262"/>
      <c r="Y18" s="262"/>
      <c r="AA18" s="35"/>
      <c r="AB18" s="35"/>
      <c r="AC18" s="35"/>
      <c r="AD18" s="35"/>
      <c r="AE18" s="35"/>
      <c r="AF18" s="262"/>
      <c r="AG18" s="35"/>
      <c r="AH18" s="35"/>
      <c r="AI18" s="35"/>
      <c r="AJ18" s="35"/>
    </row>
    <row r="19" spans="2:36" s="251" customFormat="1" ht="16.5" customHeight="1" x14ac:dyDescent="0.15">
      <c r="C19" s="258"/>
      <c r="D19" s="569"/>
      <c r="E19" s="570"/>
      <c r="F19" s="593"/>
      <c r="G19" s="594"/>
      <c r="H19" s="265"/>
      <c r="I19" s="565"/>
      <c r="J19" s="566"/>
      <c r="K19" s="567"/>
      <c r="L19" s="571"/>
      <c r="V19" s="262"/>
      <c r="W19" s="262"/>
      <c r="X19" s="262"/>
      <c r="Y19" s="262"/>
      <c r="AA19" s="35"/>
      <c r="AB19" s="35"/>
      <c r="AC19" s="35"/>
      <c r="AD19" s="35"/>
      <c r="AE19" s="35"/>
      <c r="AF19" s="262"/>
      <c r="AG19" s="35"/>
      <c r="AH19" s="35"/>
      <c r="AI19" s="35"/>
      <c r="AJ19" s="35"/>
    </row>
    <row r="20" spans="2:36" s="251" customFormat="1" ht="16.5" customHeight="1" x14ac:dyDescent="0.15">
      <c r="C20" s="258"/>
      <c r="D20" s="569"/>
      <c r="E20" s="570"/>
      <c r="F20" s="593"/>
      <c r="G20" s="594"/>
      <c r="H20" s="265"/>
      <c r="I20" s="569"/>
      <c r="J20" s="570"/>
      <c r="K20" s="573"/>
      <c r="L20" s="574"/>
      <c r="V20" s="262"/>
      <c r="W20" s="262"/>
      <c r="X20" s="262"/>
      <c r="Y20" s="262"/>
      <c r="AA20" s="35"/>
      <c r="AB20" s="35"/>
      <c r="AC20" s="35"/>
      <c r="AD20" s="35"/>
      <c r="AE20" s="35"/>
      <c r="AF20" s="262"/>
      <c r="AG20" s="35"/>
      <c r="AH20" s="35"/>
      <c r="AI20" s="35"/>
      <c r="AJ20" s="35"/>
    </row>
    <row r="21" spans="2:36" s="251" customFormat="1" ht="16.5" customHeight="1" x14ac:dyDescent="0.15">
      <c r="C21" s="259"/>
      <c r="D21" s="575"/>
      <c r="E21" s="576"/>
      <c r="F21" s="577"/>
      <c r="G21" s="578"/>
      <c r="H21" s="266"/>
      <c r="I21" s="575"/>
      <c r="J21" s="576"/>
      <c r="K21" s="579"/>
      <c r="L21" s="580"/>
      <c r="V21" s="262"/>
      <c r="W21" s="262"/>
      <c r="X21" s="262"/>
      <c r="Y21" s="262"/>
      <c r="AA21" s="35"/>
      <c r="AB21" s="35"/>
      <c r="AC21" s="35"/>
      <c r="AD21" s="35"/>
      <c r="AE21" s="35"/>
      <c r="AF21" s="262"/>
      <c r="AG21" s="35"/>
      <c r="AH21" s="35"/>
      <c r="AI21" s="35"/>
      <c r="AJ21" s="35"/>
    </row>
    <row r="22" spans="2:36" s="251" customFormat="1" ht="16.5" customHeight="1" x14ac:dyDescent="0.15"/>
    <row r="23" spans="2:36" s="251" customFormat="1" ht="16.5" customHeight="1" x14ac:dyDescent="0.15">
      <c r="B23" s="254" t="s">
        <v>302</v>
      </c>
      <c r="C23" s="254"/>
    </row>
    <row r="24" spans="2:36" s="251" customFormat="1" ht="16.5" customHeight="1" x14ac:dyDescent="0.15">
      <c r="C24" s="255"/>
      <c r="L24" s="267" t="s">
        <v>152</v>
      </c>
    </row>
    <row r="25" spans="2:36" s="251" customFormat="1" ht="16.5" customHeight="1" x14ac:dyDescent="0.15">
      <c r="C25" s="256" t="s">
        <v>146</v>
      </c>
      <c r="D25" s="581" t="s">
        <v>150</v>
      </c>
      <c r="E25" s="582"/>
      <c r="F25" s="583" t="s">
        <v>148</v>
      </c>
      <c r="G25" s="584"/>
      <c r="H25" s="263" t="s">
        <v>146</v>
      </c>
      <c r="I25" s="581" t="s">
        <v>150</v>
      </c>
      <c r="J25" s="582"/>
      <c r="K25" s="581" t="s">
        <v>151</v>
      </c>
      <c r="L25" s="582"/>
    </row>
    <row r="26" spans="2:36" s="251" customFormat="1" ht="16.5" customHeight="1" x14ac:dyDescent="0.15">
      <c r="C26" s="257"/>
      <c r="D26" s="585"/>
      <c r="E26" s="586"/>
      <c r="F26" s="587"/>
      <c r="G26" s="588"/>
      <c r="H26" s="264">
        <v>1</v>
      </c>
      <c r="I26" s="585" t="s">
        <v>182</v>
      </c>
      <c r="J26" s="586"/>
      <c r="K26" s="599">
        <v>258</v>
      </c>
      <c r="L26" s="600"/>
      <c r="V26" s="262"/>
      <c r="W26" s="262"/>
      <c r="X26" s="262"/>
      <c r="Y26" s="262"/>
      <c r="AA26" s="35"/>
      <c r="AB26" s="35"/>
      <c r="AC26" s="35"/>
      <c r="AD26" s="35"/>
      <c r="AE26" s="35"/>
      <c r="AF26" s="262"/>
      <c r="AG26" s="35"/>
      <c r="AH26" s="35"/>
      <c r="AI26" s="35"/>
      <c r="AJ26" s="35"/>
    </row>
    <row r="27" spans="2:36" s="251" customFormat="1" ht="16.5" customHeight="1" x14ac:dyDescent="0.15">
      <c r="C27" s="258"/>
      <c r="D27" s="569"/>
      <c r="E27" s="570"/>
      <c r="F27" s="593"/>
      <c r="G27" s="594"/>
      <c r="H27" s="265">
        <v>2</v>
      </c>
      <c r="I27" s="565" t="s">
        <v>94</v>
      </c>
      <c r="J27" s="566"/>
      <c r="K27" s="567">
        <v>128</v>
      </c>
      <c r="L27" s="571"/>
      <c r="V27" s="262"/>
      <c r="W27" s="262"/>
      <c r="X27" s="262"/>
      <c r="Y27" s="262"/>
      <c r="AA27" s="35"/>
      <c r="AB27" s="35"/>
      <c r="AC27" s="35"/>
      <c r="AD27" s="35"/>
      <c r="AE27" s="35"/>
      <c r="AF27" s="262"/>
      <c r="AG27" s="35"/>
      <c r="AH27" s="35"/>
      <c r="AI27" s="35"/>
      <c r="AJ27" s="35"/>
    </row>
    <row r="28" spans="2:36" s="251" customFormat="1" ht="16.5" customHeight="1" x14ac:dyDescent="0.15">
      <c r="C28" s="258"/>
      <c r="D28" s="569"/>
      <c r="E28" s="570"/>
      <c r="F28" s="593"/>
      <c r="G28" s="594"/>
      <c r="H28" s="265">
        <v>3</v>
      </c>
      <c r="I28" s="565" t="s">
        <v>22</v>
      </c>
      <c r="J28" s="566"/>
      <c r="K28" s="567">
        <v>113</v>
      </c>
      <c r="L28" s="571"/>
      <c r="V28" s="262"/>
      <c r="W28" s="262"/>
      <c r="X28" s="262"/>
      <c r="Y28" s="262"/>
      <c r="AA28" s="35"/>
      <c r="AB28" s="35"/>
      <c r="AC28" s="35"/>
      <c r="AD28" s="35"/>
      <c r="AE28" s="35"/>
      <c r="AF28" s="262"/>
      <c r="AG28" s="35"/>
      <c r="AH28" s="35"/>
      <c r="AI28" s="35"/>
      <c r="AJ28" s="35"/>
    </row>
    <row r="29" spans="2:36" s="251" customFormat="1" ht="16.5" customHeight="1" x14ac:dyDescent="0.15">
      <c r="C29" s="258"/>
      <c r="D29" s="569"/>
      <c r="E29" s="570"/>
      <c r="F29" s="593"/>
      <c r="G29" s="594"/>
      <c r="H29" s="265">
        <v>4</v>
      </c>
      <c r="I29" s="565" t="s">
        <v>282</v>
      </c>
      <c r="J29" s="566"/>
      <c r="K29" s="567">
        <v>104</v>
      </c>
      <c r="L29" s="571"/>
      <c r="V29" s="262"/>
      <c r="W29" s="262"/>
      <c r="X29" s="262"/>
      <c r="Y29" s="262"/>
      <c r="AA29" s="35"/>
      <c r="AB29" s="35"/>
      <c r="AC29" s="35"/>
      <c r="AD29" s="35"/>
      <c r="AE29" s="35"/>
      <c r="AF29" s="262"/>
      <c r="AG29" s="35"/>
      <c r="AH29" s="35"/>
      <c r="AI29" s="35"/>
      <c r="AJ29" s="35"/>
    </row>
    <row r="30" spans="2:36" s="251" customFormat="1" ht="16.5" customHeight="1" x14ac:dyDescent="0.15">
      <c r="C30" s="258"/>
      <c r="D30" s="569"/>
      <c r="E30" s="570"/>
      <c r="F30" s="593"/>
      <c r="G30" s="594"/>
      <c r="H30" s="265">
        <v>5</v>
      </c>
      <c r="I30" s="565" t="s">
        <v>283</v>
      </c>
      <c r="J30" s="566"/>
      <c r="K30" s="567">
        <v>95</v>
      </c>
      <c r="L30" s="571"/>
      <c r="V30" s="262"/>
      <c r="W30" s="262"/>
      <c r="X30" s="262"/>
      <c r="Y30" s="262"/>
      <c r="AA30" s="35"/>
      <c r="AB30" s="35"/>
      <c r="AC30" s="35"/>
      <c r="AD30" s="35"/>
      <c r="AE30" s="35"/>
      <c r="AF30" s="262"/>
      <c r="AG30" s="35"/>
      <c r="AH30" s="35"/>
      <c r="AI30" s="35"/>
      <c r="AJ30" s="35"/>
    </row>
    <row r="31" spans="2:36" s="251" customFormat="1" ht="16.5" customHeight="1" x14ac:dyDescent="0.15">
      <c r="C31" s="258"/>
      <c r="D31" s="569"/>
      <c r="E31" s="570"/>
      <c r="F31" s="593"/>
      <c r="G31" s="594"/>
      <c r="H31" s="265"/>
      <c r="I31" s="569"/>
      <c r="J31" s="570"/>
      <c r="K31" s="567"/>
      <c r="L31" s="571"/>
      <c r="V31" s="262"/>
      <c r="W31" s="262"/>
      <c r="X31" s="262"/>
      <c r="Y31" s="262"/>
      <c r="AA31" s="35"/>
      <c r="AB31" s="35"/>
      <c r="AC31" s="35"/>
      <c r="AD31" s="35"/>
      <c r="AE31" s="35"/>
      <c r="AF31" s="262"/>
      <c r="AG31" s="35"/>
      <c r="AH31" s="35"/>
      <c r="AI31" s="35"/>
      <c r="AJ31" s="35"/>
    </row>
    <row r="32" spans="2:36" s="251" customFormat="1" ht="16.5" customHeight="1" x14ac:dyDescent="0.15">
      <c r="C32" s="258"/>
      <c r="D32" s="569"/>
      <c r="E32" s="570"/>
      <c r="F32" s="593"/>
      <c r="G32" s="594"/>
      <c r="H32" s="265"/>
      <c r="I32" s="569"/>
      <c r="J32" s="570"/>
      <c r="K32" s="595"/>
      <c r="L32" s="596"/>
      <c r="V32" s="262"/>
      <c r="W32" s="262"/>
      <c r="X32" s="262"/>
      <c r="Y32" s="262"/>
      <c r="AA32" s="35"/>
      <c r="AB32" s="35"/>
      <c r="AC32" s="35"/>
      <c r="AD32" s="35"/>
      <c r="AE32" s="35"/>
      <c r="AF32" s="262"/>
      <c r="AG32" s="35"/>
      <c r="AH32" s="35"/>
      <c r="AI32" s="35"/>
      <c r="AJ32" s="35"/>
    </row>
    <row r="33" spans="2:36" s="251" customFormat="1" ht="16.5" customHeight="1" x14ac:dyDescent="0.15">
      <c r="C33" s="259"/>
      <c r="D33" s="575"/>
      <c r="E33" s="576"/>
      <c r="F33" s="577"/>
      <c r="G33" s="578"/>
      <c r="H33" s="266"/>
      <c r="I33" s="575"/>
      <c r="J33" s="576"/>
      <c r="K33" s="597"/>
      <c r="L33" s="598"/>
      <c r="V33" s="262"/>
      <c r="W33" s="262"/>
      <c r="X33" s="262"/>
      <c r="Y33" s="262"/>
      <c r="AA33" s="35"/>
      <c r="AB33" s="35"/>
      <c r="AC33" s="35"/>
      <c r="AD33" s="35"/>
      <c r="AE33" s="35"/>
      <c r="AF33" s="262"/>
      <c r="AG33" s="35"/>
      <c r="AH33" s="35"/>
      <c r="AI33" s="35"/>
      <c r="AJ33" s="35"/>
    </row>
    <row r="34" spans="2:36" s="251" customFormat="1" ht="16.5" customHeight="1" x14ac:dyDescent="0.15">
      <c r="C34" s="255"/>
    </row>
    <row r="35" spans="2:36" s="251" customFormat="1" ht="16.5" customHeight="1" x14ac:dyDescent="0.15">
      <c r="B35" s="254" t="s">
        <v>305</v>
      </c>
      <c r="C35" s="254"/>
    </row>
    <row r="36" spans="2:36" s="251" customFormat="1" ht="16.5" customHeight="1" x14ac:dyDescent="0.15">
      <c r="C36" s="255"/>
      <c r="L36" s="267" t="s">
        <v>152</v>
      </c>
    </row>
    <row r="37" spans="2:36" s="251" customFormat="1" ht="16.5" customHeight="1" x14ac:dyDescent="0.15">
      <c r="C37" s="256" t="s">
        <v>146</v>
      </c>
      <c r="D37" s="581" t="s">
        <v>150</v>
      </c>
      <c r="E37" s="582"/>
      <c r="F37" s="583" t="s">
        <v>148</v>
      </c>
      <c r="G37" s="584"/>
      <c r="H37" s="263" t="s">
        <v>146</v>
      </c>
      <c r="I37" s="581" t="s">
        <v>150</v>
      </c>
      <c r="J37" s="582"/>
      <c r="K37" s="581" t="s">
        <v>151</v>
      </c>
      <c r="L37" s="582"/>
    </row>
    <row r="38" spans="2:36" s="251" customFormat="1" ht="16.5" customHeight="1" x14ac:dyDescent="0.15">
      <c r="C38" s="257">
        <v>1</v>
      </c>
      <c r="D38" s="585" t="s">
        <v>292</v>
      </c>
      <c r="E38" s="586"/>
      <c r="F38" s="587">
        <v>7</v>
      </c>
      <c r="G38" s="588"/>
      <c r="H38" s="257">
        <v>1</v>
      </c>
      <c r="I38" s="589" t="s">
        <v>182</v>
      </c>
      <c r="J38" s="590"/>
      <c r="K38" s="591">
        <v>46</v>
      </c>
      <c r="L38" s="592"/>
      <c r="V38" s="262"/>
      <c r="W38" s="262"/>
      <c r="X38" s="262"/>
      <c r="Y38" s="262"/>
      <c r="AA38" s="35"/>
      <c r="AB38" s="35"/>
      <c r="AC38" s="35"/>
      <c r="AD38" s="35"/>
      <c r="AE38" s="35"/>
      <c r="AF38" s="262"/>
      <c r="AG38" s="35"/>
      <c r="AH38" s="35"/>
      <c r="AI38" s="35"/>
      <c r="AJ38" s="35"/>
    </row>
    <row r="39" spans="2:36" s="251" customFormat="1" ht="16.5" customHeight="1" x14ac:dyDescent="0.15">
      <c r="C39" s="258">
        <v>1</v>
      </c>
      <c r="D39" s="565" t="s">
        <v>283</v>
      </c>
      <c r="E39" s="566"/>
      <c r="F39" s="567">
        <v>7</v>
      </c>
      <c r="G39" s="568"/>
      <c r="H39" s="258">
        <v>2</v>
      </c>
      <c r="I39" s="565" t="s">
        <v>288</v>
      </c>
      <c r="J39" s="566"/>
      <c r="K39" s="567">
        <v>23</v>
      </c>
      <c r="L39" s="571"/>
      <c r="V39" s="262"/>
      <c r="W39" s="262"/>
      <c r="X39" s="262"/>
      <c r="Y39" s="262"/>
      <c r="AA39" s="35"/>
      <c r="AB39" s="35"/>
      <c r="AC39" s="35"/>
      <c r="AD39" s="35"/>
      <c r="AE39" s="35"/>
      <c r="AF39" s="262"/>
      <c r="AG39" s="35"/>
      <c r="AH39" s="35"/>
      <c r="AI39" s="35"/>
      <c r="AJ39" s="35"/>
    </row>
    <row r="40" spans="2:36" s="251" customFormat="1" ht="16.5" customHeight="1" x14ac:dyDescent="0.15">
      <c r="C40" s="258">
        <v>1</v>
      </c>
      <c r="D40" s="565" t="s">
        <v>94</v>
      </c>
      <c r="E40" s="566"/>
      <c r="F40" s="567">
        <v>7</v>
      </c>
      <c r="G40" s="568"/>
      <c r="H40" s="258">
        <v>3</v>
      </c>
      <c r="I40" s="565" t="s">
        <v>290</v>
      </c>
      <c r="J40" s="566"/>
      <c r="K40" s="567">
        <v>22</v>
      </c>
      <c r="L40" s="571"/>
      <c r="V40" s="262"/>
      <c r="W40" s="262"/>
      <c r="X40" s="262"/>
      <c r="Y40" s="262"/>
      <c r="AA40" s="35"/>
      <c r="AB40" s="35"/>
      <c r="AC40" s="35"/>
      <c r="AD40" s="35"/>
      <c r="AE40" s="35"/>
      <c r="AF40" s="262"/>
      <c r="AG40" s="35"/>
      <c r="AH40" s="35"/>
      <c r="AI40" s="35"/>
      <c r="AJ40" s="35"/>
    </row>
    <row r="41" spans="2:36" s="251" customFormat="1" ht="16.5" customHeight="1" x14ac:dyDescent="0.15">
      <c r="C41" s="258">
        <v>1</v>
      </c>
      <c r="D41" s="565" t="s">
        <v>119</v>
      </c>
      <c r="E41" s="566"/>
      <c r="F41" s="567">
        <v>7</v>
      </c>
      <c r="G41" s="568"/>
      <c r="H41" s="258">
        <v>4</v>
      </c>
      <c r="I41" s="565" t="s">
        <v>266</v>
      </c>
      <c r="J41" s="566"/>
      <c r="K41" s="567">
        <v>12</v>
      </c>
      <c r="L41" s="571"/>
      <c r="V41" s="262"/>
      <c r="W41" s="262"/>
      <c r="X41" s="262"/>
      <c r="Y41" s="262"/>
      <c r="AA41" s="35"/>
      <c r="AB41" s="35"/>
      <c r="AC41" s="35"/>
      <c r="AD41" s="35"/>
      <c r="AE41" s="35"/>
      <c r="AF41" s="262"/>
      <c r="AG41" s="35"/>
      <c r="AH41" s="35"/>
      <c r="AI41" s="35"/>
      <c r="AJ41" s="35"/>
    </row>
    <row r="42" spans="2:36" s="251" customFormat="1" ht="16.5" customHeight="1" x14ac:dyDescent="0.15">
      <c r="C42" s="258">
        <v>5</v>
      </c>
      <c r="D42" s="565" t="s">
        <v>178</v>
      </c>
      <c r="E42" s="566"/>
      <c r="F42" s="567">
        <v>4</v>
      </c>
      <c r="G42" s="568"/>
      <c r="H42" s="258">
        <v>5</v>
      </c>
      <c r="I42" s="565" t="s">
        <v>114</v>
      </c>
      <c r="J42" s="566"/>
      <c r="K42" s="567">
        <v>11</v>
      </c>
      <c r="L42" s="571"/>
      <c r="V42" s="262"/>
      <c r="W42" s="262"/>
      <c r="X42" s="262"/>
      <c r="Y42" s="262"/>
      <c r="AA42" s="35"/>
      <c r="AB42" s="35"/>
      <c r="AC42" s="35"/>
      <c r="AD42" s="35"/>
      <c r="AE42" s="35"/>
      <c r="AF42" s="262"/>
      <c r="AG42" s="35"/>
      <c r="AH42" s="35"/>
      <c r="AI42" s="35"/>
      <c r="AJ42" s="35"/>
    </row>
    <row r="43" spans="2:36" s="251" customFormat="1" ht="16.5" customHeight="1" x14ac:dyDescent="0.15">
      <c r="C43" s="258"/>
      <c r="D43" s="565"/>
      <c r="E43" s="566"/>
      <c r="F43" s="567"/>
      <c r="G43" s="568"/>
      <c r="H43" s="265"/>
      <c r="I43" s="569"/>
      <c r="J43" s="570"/>
      <c r="K43" s="567"/>
      <c r="L43" s="571"/>
      <c r="V43" s="262"/>
      <c r="W43" s="262"/>
      <c r="X43" s="262"/>
      <c r="Y43" s="262"/>
      <c r="AA43" s="35"/>
      <c r="AB43" s="35"/>
      <c r="AC43" s="35"/>
      <c r="AD43" s="35"/>
      <c r="AE43" s="35"/>
      <c r="AF43" s="262"/>
      <c r="AG43" s="35"/>
      <c r="AH43" s="35"/>
      <c r="AI43" s="35"/>
      <c r="AJ43" s="35"/>
    </row>
    <row r="44" spans="2:36" s="251" customFormat="1" ht="16.5" customHeight="1" x14ac:dyDescent="0.15">
      <c r="C44" s="258"/>
      <c r="D44" s="565"/>
      <c r="E44" s="572"/>
      <c r="F44" s="567"/>
      <c r="G44" s="568"/>
      <c r="H44" s="265"/>
      <c r="I44" s="569"/>
      <c r="J44" s="570"/>
      <c r="K44" s="573"/>
      <c r="L44" s="574"/>
      <c r="V44" s="262"/>
      <c r="W44" s="262"/>
      <c r="X44" s="262"/>
      <c r="Y44" s="262"/>
      <c r="AA44" s="35"/>
      <c r="AB44" s="35"/>
      <c r="AC44" s="35"/>
      <c r="AD44" s="35"/>
      <c r="AE44" s="35"/>
      <c r="AF44" s="262"/>
      <c r="AG44" s="35"/>
      <c r="AH44" s="35"/>
      <c r="AI44" s="35"/>
      <c r="AJ44" s="35"/>
    </row>
    <row r="45" spans="2:36" s="251" customFormat="1" ht="16.5" customHeight="1" x14ac:dyDescent="0.15">
      <c r="C45" s="259"/>
      <c r="D45" s="575"/>
      <c r="E45" s="576"/>
      <c r="F45" s="577"/>
      <c r="G45" s="578"/>
      <c r="H45" s="266"/>
      <c r="I45" s="575"/>
      <c r="J45" s="576"/>
      <c r="K45" s="579"/>
      <c r="L45" s="580"/>
      <c r="V45" s="262"/>
      <c r="W45" s="262"/>
      <c r="X45" s="262"/>
      <c r="Y45" s="262"/>
      <c r="AA45" s="35"/>
      <c r="AB45" s="35"/>
      <c r="AC45" s="35"/>
      <c r="AD45" s="35"/>
      <c r="AE45" s="35"/>
      <c r="AF45" s="262"/>
      <c r="AG45" s="35"/>
      <c r="AH45" s="35"/>
      <c r="AI45" s="35"/>
      <c r="AJ45" s="35"/>
    </row>
    <row r="46" spans="2:36" s="251" customFormat="1" ht="18" customHeight="1" x14ac:dyDescent="0.15">
      <c r="C46" s="255"/>
    </row>
    <row r="47" spans="2:36" s="251" customFormat="1" ht="18" customHeight="1" x14ac:dyDescent="0.15"/>
    <row r="48" spans="2:36" s="251" customFormat="1" ht="18" customHeight="1" x14ac:dyDescent="0.15">
      <c r="D48" s="262"/>
      <c r="E48" s="262"/>
      <c r="F48" s="262"/>
      <c r="G48" s="262"/>
      <c r="V48" s="262"/>
      <c r="W48" s="262"/>
      <c r="X48" s="262"/>
      <c r="Y48" s="262"/>
      <c r="AF48" s="262"/>
      <c r="AG48" s="262"/>
      <c r="AH48" s="262"/>
      <c r="AI48" s="262"/>
      <c r="AJ48" s="262"/>
    </row>
    <row r="49" spans="3:36" s="251" customFormat="1" ht="18" customHeight="1" x14ac:dyDescent="0.15">
      <c r="D49" s="262"/>
      <c r="E49" s="262"/>
      <c r="F49" s="262"/>
      <c r="G49" s="262"/>
      <c r="V49" s="262"/>
      <c r="W49" s="262"/>
      <c r="X49" s="262"/>
      <c r="Y49" s="262"/>
      <c r="AF49" s="262"/>
      <c r="AG49" s="262"/>
      <c r="AH49" s="262"/>
      <c r="AI49" s="262"/>
      <c r="AJ49" s="262"/>
    </row>
    <row r="50" spans="3:36" s="251" customFormat="1" ht="18" customHeight="1" x14ac:dyDescent="0.15">
      <c r="D50" s="262"/>
      <c r="E50" s="262"/>
      <c r="F50" s="262"/>
      <c r="G50" s="262"/>
      <c r="V50" s="262"/>
      <c r="W50" s="262"/>
      <c r="X50" s="262"/>
      <c r="Y50" s="262"/>
      <c r="AF50" s="262"/>
      <c r="AG50" s="262"/>
      <c r="AH50" s="262"/>
      <c r="AI50" s="262"/>
      <c r="AJ50" s="262"/>
    </row>
    <row r="51" spans="3:36" s="251" customFormat="1" ht="18" customHeight="1" x14ac:dyDescent="0.15">
      <c r="D51" s="262"/>
      <c r="E51" s="262"/>
      <c r="F51" s="262"/>
      <c r="G51" s="262"/>
      <c r="V51" s="262"/>
      <c r="W51" s="262"/>
      <c r="X51" s="262"/>
      <c r="Y51" s="262"/>
      <c r="AF51" s="262"/>
      <c r="AG51" s="262"/>
      <c r="AH51" s="262"/>
      <c r="AI51" s="262"/>
      <c r="AJ51" s="262"/>
    </row>
    <row r="52" spans="3:36" s="251" customFormat="1" ht="18" customHeight="1" x14ac:dyDescent="0.15">
      <c r="D52" s="262"/>
      <c r="E52" s="262"/>
      <c r="F52" s="262"/>
      <c r="G52" s="262"/>
      <c r="V52" s="262"/>
      <c r="W52" s="262"/>
      <c r="X52" s="262"/>
      <c r="Y52" s="262"/>
      <c r="AF52" s="262"/>
      <c r="AG52" s="262"/>
      <c r="AH52" s="262"/>
      <c r="AI52" s="262"/>
      <c r="AJ52" s="262"/>
    </row>
    <row r="53" spans="3:36" s="251" customFormat="1" ht="18" customHeight="1" x14ac:dyDescent="0.15">
      <c r="D53" s="262"/>
      <c r="E53" s="262"/>
      <c r="F53" s="262"/>
      <c r="G53" s="262"/>
      <c r="V53" s="262"/>
      <c r="W53" s="262"/>
      <c r="X53" s="262"/>
      <c r="Y53" s="262"/>
      <c r="AF53" s="262"/>
      <c r="AG53" s="262"/>
      <c r="AH53" s="262"/>
      <c r="AI53" s="262"/>
      <c r="AJ53" s="262"/>
    </row>
    <row r="54" spans="3:36" s="251" customFormat="1" ht="18" customHeight="1" x14ac:dyDescent="0.15">
      <c r="D54" s="262"/>
      <c r="E54" s="262"/>
      <c r="F54" s="262"/>
      <c r="G54" s="262"/>
      <c r="V54" s="262"/>
      <c r="W54" s="262"/>
      <c r="X54" s="262"/>
      <c r="Y54" s="262"/>
      <c r="AF54" s="262"/>
      <c r="AG54" s="262"/>
      <c r="AH54" s="262"/>
      <c r="AI54" s="262"/>
      <c r="AJ54" s="262"/>
    </row>
    <row r="55" spans="3:36" s="251" customFormat="1" ht="18" customHeight="1" x14ac:dyDescent="0.15">
      <c r="D55" s="262"/>
      <c r="E55" s="262"/>
      <c r="F55" s="262"/>
      <c r="G55" s="262"/>
      <c r="V55" s="262"/>
      <c r="W55" s="262"/>
      <c r="X55" s="262"/>
      <c r="Y55" s="262"/>
      <c r="AF55" s="262"/>
      <c r="AG55" s="262"/>
      <c r="AH55" s="262"/>
      <c r="AI55" s="262"/>
      <c r="AJ55" s="262"/>
    </row>
    <row r="56" spans="3:36" s="251" customFormat="1" ht="18" customHeight="1" x14ac:dyDescent="0.15"/>
    <row r="57" spans="3:36" s="251" customFormat="1" ht="18" customHeight="1" x14ac:dyDescent="0.15"/>
    <row r="58" spans="3:36" ht="18" customHeight="1" x14ac:dyDescent="0.15">
      <c r="C58" s="260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315" customWidth="1"/>
    <col min="2" max="2" width="16.625" style="315" customWidth="1"/>
    <col min="3" max="6" width="14.625" style="315" customWidth="1"/>
    <col min="7" max="10" width="11.25" style="315" customWidth="1"/>
    <col min="11" max="11" width="11.25" style="272" customWidth="1"/>
    <col min="12" max="13" width="11.25" style="315" customWidth="1"/>
    <col min="14" max="15" width="1.625" style="315" customWidth="1"/>
    <col min="16" max="21" width="5.625" style="315" customWidth="1"/>
    <col min="22" max="22" width="6.125" style="272" customWidth="1"/>
    <col min="23" max="27" width="9" style="315"/>
    <col min="28" max="28" width="8.875" style="315" customWidth="1"/>
    <col min="29" max="16384" width="9" style="315"/>
  </cols>
  <sheetData>
    <row r="1" spans="1:22" ht="30.75" customHeight="1" x14ac:dyDescent="0.3">
      <c r="A1" s="364" t="s">
        <v>309</v>
      </c>
    </row>
    <row r="2" spans="1:22" s="367" customFormat="1" ht="24" customHeight="1" x14ac:dyDescent="0.25">
      <c r="A2" s="365"/>
      <c r="B2" s="366"/>
      <c r="D2" s="365"/>
      <c r="E2" s="365"/>
      <c r="F2" s="365"/>
      <c r="G2" s="365"/>
      <c r="J2" s="620">
        <v>44593</v>
      </c>
      <c r="K2" s="621"/>
      <c r="L2" s="621"/>
      <c r="M2" s="621"/>
      <c r="N2" s="368"/>
      <c r="O2" s="368"/>
      <c r="P2" s="365"/>
      <c r="Q2" s="365"/>
      <c r="R2" s="365"/>
      <c r="S2" s="365"/>
      <c r="T2" s="365"/>
      <c r="U2" s="365"/>
      <c r="V2" s="369"/>
    </row>
    <row r="3" spans="1:22" s="367" customFormat="1" ht="13.5" hidden="1" customHeight="1" x14ac:dyDescent="0.25">
      <c r="A3" s="365"/>
      <c r="B3" s="365"/>
      <c r="C3" s="365"/>
      <c r="D3" s="365"/>
      <c r="E3" s="365"/>
      <c r="F3" s="365"/>
      <c r="G3" s="365"/>
      <c r="H3" s="365"/>
      <c r="I3" s="365"/>
      <c r="J3" s="365"/>
      <c r="K3" s="369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9"/>
    </row>
    <row r="4" spans="1:22" s="370" customFormat="1" ht="13.5" customHeight="1" x14ac:dyDescent="0.15">
      <c r="K4" s="371"/>
      <c r="V4" s="371"/>
    </row>
    <row r="5" spans="1:22" s="370" customFormat="1" ht="15" customHeight="1" x14ac:dyDescent="0.15">
      <c r="I5" s="370" t="s">
        <v>194</v>
      </c>
      <c r="V5" s="371"/>
    </row>
    <row r="6" spans="1:22" s="370" customFormat="1" ht="16.5" customHeight="1" x14ac:dyDescent="0.15">
      <c r="H6" s="372"/>
      <c r="I6" s="373" t="s">
        <v>184</v>
      </c>
      <c r="J6" s="269"/>
      <c r="K6" s="414"/>
      <c r="L6" s="414"/>
      <c r="M6" s="270" t="s">
        <v>390</v>
      </c>
      <c r="N6" s="271"/>
      <c r="V6" s="371"/>
    </row>
    <row r="7" spans="1:22" s="370" customFormat="1" ht="16.5" customHeight="1" x14ac:dyDescent="0.15">
      <c r="A7" s="268"/>
      <c r="G7" s="315"/>
      <c r="H7" s="372"/>
      <c r="I7" s="373" t="s">
        <v>193</v>
      </c>
      <c r="J7" s="269" t="s">
        <v>388</v>
      </c>
      <c r="K7" s="414"/>
      <c r="L7" s="414"/>
      <c r="M7" s="270" t="s">
        <v>391</v>
      </c>
      <c r="N7" s="271"/>
      <c r="S7" s="374"/>
      <c r="V7" s="371"/>
    </row>
    <row r="8" spans="1:22" s="370" customFormat="1" ht="16.5" customHeight="1" x14ac:dyDescent="0.15">
      <c r="A8" s="268"/>
      <c r="G8" s="315"/>
      <c r="H8" s="372"/>
      <c r="I8" s="373" t="s">
        <v>192</v>
      </c>
      <c r="J8" s="269"/>
      <c r="K8" s="414"/>
      <c r="L8" s="414"/>
      <c r="M8" s="270" t="s">
        <v>390</v>
      </c>
      <c r="N8" s="271"/>
      <c r="S8" s="374"/>
      <c r="V8" s="371"/>
    </row>
    <row r="9" spans="1:22" ht="15" customHeight="1" x14ac:dyDescent="0.15">
      <c r="B9" s="622" t="s">
        <v>34</v>
      </c>
      <c r="C9" s="622" t="s">
        <v>100</v>
      </c>
      <c r="D9" s="375" t="s">
        <v>42</v>
      </c>
      <c r="E9" s="376"/>
      <c r="F9" s="377" t="s">
        <v>43</v>
      </c>
      <c r="G9" s="622" t="s">
        <v>102</v>
      </c>
      <c r="H9" s="622" t="s">
        <v>103</v>
      </c>
      <c r="I9" s="378" t="s">
        <v>65</v>
      </c>
      <c r="J9" s="378"/>
      <c r="K9" s="378" t="s">
        <v>93</v>
      </c>
      <c r="L9" s="378"/>
      <c r="M9" s="624" t="s">
        <v>90</v>
      </c>
      <c r="N9" s="379"/>
      <c r="O9" s="380"/>
      <c r="P9" s="66"/>
      <c r="Q9" s="66"/>
      <c r="R9" s="380"/>
      <c r="S9" s="380"/>
      <c r="T9" s="380"/>
      <c r="U9" s="380"/>
      <c r="V9" s="381"/>
    </row>
    <row r="10" spans="1:22" ht="15" customHeight="1" x14ac:dyDescent="0.15">
      <c r="B10" s="623"/>
      <c r="C10" s="623"/>
      <c r="D10" s="378" t="s">
        <v>96</v>
      </c>
      <c r="E10" s="382" t="s">
        <v>27</v>
      </c>
      <c r="F10" s="378" t="s">
        <v>2</v>
      </c>
      <c r="G10" s="623"/>
      <c r="H10" s="623"/>
      <c r="I10" s="383" t="s">
        <v>105</v>
      </c>
      <c r="J10" s="383" t="s">
        <v>107</v>
      </c>
      <c r="K10" s="383" t="s">
        <v>105</v>
      </c>
      <c r="L10" s="383" t="s">
        <v>107</v>
      </c>
      <c r="M10" s="623"/>
      <c r="N10" s="384"/>
      <c r="O10" s="380"/>
      <c r="P10" s="380"/>
      <c r="Q10" s="380"/>
      <c r="R10" s="380"/>
      <c r="S10" s="380"/>
      <c r="T10" s="380"/>
      <c r="U10" s="380"/>
      <c r="V10" s="381"/>
    </row>
    <row r="11" spans="1:22" ht="16.5" customHeight="1" x14ac:dyDescent="0.15">
      <c r="B11" s="385" t="s">
        <v>163</v>
      </c>
      <c r="C11" s="386">
        <v>384998</v>
      </c>
      <c r="D11" s="386">
        <v>940409</v>
      </c>
      <c r="E11" s="386">
        <v>443866</v>
      </c>
      <c r="F11" s="386">
        <v>496543</v>
      </c>
      <c r="G11" s="386">
        <v>359</v>
      </c>
      <c r="H11" s="386">
        <v>1586</v>
      </c>
      <c r="I11" s="387" t="s">
        <v>51</v>
      </c>
      <c r="J11" s="386">
        <v>558</v>
      </c>
      <c r="K11" s="387" t="s">
        <v>51</v>
      </c>
      <c r="L11" s="386">
        <v>670</v>
      </c>
      <c r="M11" s="388">
        <v>-1339</v>
      </c>
      <c r="N11" s="389"/>
      <c r="O11" s="66"/>
      <c r="P11" s="66"/>
      <c r="Q11" s="66"/>
      <c r="R11" s="66"/>
      <c r="S11" s="66"/>
      <c r="T11" s="66"/>
      <c r="U11" s="66"/>
      <c r="V11" s="66"/>
    </row>
    <row r="12" spans="1:22" ht="16.5" customHeight="1" x14ac:dyDescent="0.15">
      <c r="B12" s="390" t="s">
        <v>261</v>
      </c>
      <c r="C12" s="391">
        <v>353404</v>
      </c>
      <c r="D12" s="391">
        <v>855012</v>
      </c>
      <c r="E12" s="391">
        <v>403611</v>
      </c>
      <c r="F12" s="391">
        <v>451401</v>
      </c>
      <c r="G12" s="391">
        <v>341</v>
      </c>
      <c r="H12" s="391">
        <v>1439</v>
      </c>
      <c r="I12" s="391">
        <v>379</v>
      </c>
      <c r="J12" s="391">
        <v>536</v>
      </c>
      <c r="K12" s="391">
        <v>385</v>
      </c>
      <c r="L12" s="391">
        <v>626</v>
      </c>
      <c r="M12" s="388">
        <v>-1194</v>
      </c>
      <c r="N12" s="389"/>
      <c r="O12" s="66"/>
      <c r="P12" s="66"/>
      <c r="Q12" s="66"/>
      <c r="R12" s="66"/>
      <c r="S12" s="66"/>
      <c r="T12" s="66"/>
      <c r="U12" s="66"/>
      <c r="V12" s="392"/>
    </row>
    <row r="13" spans="1:22" ht="16.5" customHeight="1" x14ac:dyDescent="0.15">
      <c r="B13" s="393" t="s">
        <v>171</v>
      </c>
      <c r="C13" s="394">
        <v>31594</v>
      </c>
      <c r="D13" s="394">
        <v>85446</v>
      </c>
      <c r="E13" s="394">
        <v>40290</v>
      </c>
      <c r="F13" s="394">
        <v>45156</v>
      </c>
      <c r="G13" s="394">
        <v>18</v>
      </c>
      <c r="H13" s="394">
        <v>147</v>
      </c>
      <c r="I13" s="394">
        <v>59</v>
      </c>
      <c r="J13" s="394">
        <v>22</v>
      </c>
      <c r="K13" s="394">
        <v>60</v>
      </c>
      <c r="L13" s="394">
        <v>44</v>
      </c>
      <c r="M13" s="395">
        <v>-152</v>
      </c>
      <c r="N13" s="389"/>
      <c r="O13" s="66"/>
      <c r="P13" s="66"/>
      <c r="Q13" s="66"/>
      <c r="R13" s="66"/>
      <c r="S13" s="66"/>
      <c r="T13" s="66"/>
      <c r="U13" s="66"/>
      <c r="V13" s="66"/>
    </row>
    <row r="14" spans="1:22" ht="16.5" customHeight="1" x14ac:dyDescent="0.15">
      <c r="B14" s="396" t="s">
        <v>53</v>
      </c>
      <c r="C14" s="391">
        <v>137773</v>
      </c>
      <c r="D14" s="391">
        <v>304758</v>
      </c>
      <c r="E14" s="391">
        <v>144018</v>
      </c>
      <c r="F14" s="391">
        <v>160740</v>
      </c>
      <c r="G14" s="391">
        <v>145</v>
      </c>
      <c r="H14" s="391">
        <v>403</v>
      </c>
      <c r="I14" s="391">
        <v>126</v>
      </c>
      <c r="J14" s="391">
        <v>253</v>
      </c>
      <c r="K14" s="391">
        <v>106</v>
      </c>
      <c r="L14" s="391">
        <v>319</v>
      </c>
      <c r="M14" s="397">
        <v>-304</v>
      </c>
      <c r="N14" s="398"/>
      <c r="O14" s="66"/>
      <c r="P14" s="66"/>
      <c r="Q14" s="66"/>
      <c r="R14" s="66"/>
      <c r="S14" s="66"/>
      <c r="T14" s="66"/>
      <c r="U14" s="66"/>
      <c r="V14" s="392"/>
    </row>
    <row r="15" spans="1:22" ht="16.5" customHeight="1" x14ac:dyDescent="0.15">
      <c r="B15" s="396" t="s">
        <v>89</v>
      </c>
      <c r="C15" s="391">
        <v>21040</v>
      </c>
      <c r="D15" s="391">
        <v>48724</v>
      </c>
      <c r="E15" s="391">
        <v>22423</v>
      </c>
      <c r="F15" s="391">
        <v>26301</v>
      </c>
      <c r="G15" s="391">
        <v>18</v>
      </c>
      <c r="H15" s="391">
        <v>100</v>
      </c>
      <c r="I15" s="391">
        <v>22</v>
      </c>
      <c r="J15" s="391">
        <v>16</v>
      </c>
      <c r="K15" s="391">
        <v>20</v>
      </c>
      <c r="L15" s="391">
        <v>17</v>
      </c>
      <c r="M15" s="397">
        <v>-81</v>
      </c>
      <c r="N15" s="398"/>
      <c r="O15" s="66"/>
      <c r="P15" s="66"/>
      <c r="Q15" s="66"/>
      <c r="R15" s="66"/>
      <c r="S15" s="66"/>
      <c r="T15" s="66"/>
      <c r="U15" s="66"/>
      <c r="V15" s="392"/>
    </row>
    <row r="16" spans="1:22" ht="16.5" customHeight="1" x14ac:dyDescent="0.15">
      <c r="B16" s="396" t="s">
        <v>282</v>
      </c>
      <c r="C16" s="391">
        <v>30935</v>
      </c>
      <c r="D16" s="391">
        <v>83587</v>
      </c>
      <c r="E16" s="391">
        <v>39458</v>
      </c>
      <c r="F16" s="391">
        <v>44129</v>
      </c>
      <c r="G16" s="391">
        <v>33</v>
      </c>
      <c r="H16" s="391">
        <v>137</v>
      </c>
      <c r="I16" s="391">
        <v>43</v>
      </c>
      <c r="J16" s="391">
        <v>36</v>
      </c>
      <c r="K16" s="391">
        <v>38</v>
      </c>
      <c r="L16" s="391">
        <v>40</v>
      </c>
      <c r="M16" s="397">
        <v>-103</v>
      </c>
      <c r="N16" s="398"/>
      <c r="O16" s="66"/>
      <c r="P16" s="66"/>
      <c r="Q16" s="66"/>
      <c r="R16" s="66"/>
      <c r="S16" s="66"/>
      <c r="T16" s="66"/>
      <c r="U16" s="66"/>
      <c r="V16" s="392"/>
    </row>
    <row r="17" spans="2:22" ht="16.5" customHeight="1" x14ac:dyDescent="0.15">
      <c r="B17" s="396" t="s">
        <v>22</v>
      </c>
      <c r="C17" s="391">
        <v>27906</v>
      </c>
      <c r="D17" s="391">
        <v>67721</v>
      </c>
      <c r="E17" s="391">
        <v>31860</v>
      </c>
      <c r="F17" s="391">
        <v>35861</v>
      </c>
      <c r="G17" s="391">
        <v>32</v>
      </c>
      <c r="H17" s="391">
        <v>145</v>
      </c>
      <c r="I17" s="391">
        <v>21</v>
      </c>
      <c r="J17" s="391">
        <v>49</v>
      </c>
      <c r="K17" s="391">
        <v>23</v>
      </c>
      <c r="L17" s="391">
        <v>46</v>
      </c>
      <c r="M17" s="397">
        <v>-112</v>
      </c>
      <c r="N17" s="398"/>
      <c r="O17" s="66"/>
      <c r="P17" s="66"/>
      <c r="Q17" s="66"/>
      <c r="R17" s="66"/>
      <c r="S17" s="66"/>
      <c r="T17" s="66"/>
      <c r="U17" s="66"/>
      <c r="V17" s="66"/>
    </row>
    <row r="18" spans="2:22" ht="16.5" customHeight="1" x14ac:dyDescent="0.15">
      <c r="B18" s="396" t="s">
        <v>288</v>
      </c>
      <c r="C18" s="391">
        <v>10345</v>
      </c>
      <c r="D18" s="391">
        <v>24241</v>
      </c>
      <c r="E18" s="391">
        <v>11443</v>
      </c>
      <c r="F18" s="391">
        <v>12798</v>
      </c>
      <c r="G18" s="391">
        <v>9</v>
      </c>
      <c r="H18" s="391">
        <v>66</v>
      </c>
      <c r="I18" s="391">
        <v>10</v>
      </c>
      <c r="J18" s="391">
        <v>12</v>
      </c>
      <c r="K18" s="391">
        <v>33</v>
      </c>
      <c r="L18" s="391">
        <v>12</v>
      </c>
      <c r="M18" s="397">
        <v>-80</v>
      </c>
      <c r="N18" s="398"/>
      <c r="O18" s="66"/>
      <c r="P18" s="66"/>
      <c r="Q18" s="66"/>
      <c r="R18" s="66"/>
      <c r="S18" s="66"/>
      <c r="T18" s="66"/>
      <c r="U18" s="66"/>
      <c r="V18" s="392"/>
    </row>
    <row r="19" spans="2:22" ht="16.5" customHeight="1" x14ac:dyDescent="0.15">
      <c r="B19" s="396" t="s">
        <v>266</v>
      </c>
      <c r="C19" s="391">
        <v>16001</v>
      </c>
      <c r="D19" s="391">
        <v>40919</v>
      </c>
      <c r="E19" s="391">
        <v>19616</v>
      </c>
      <c r="F19" s="391">
        <v>21303</v>
      </c>
      <c r="G19" s="391">
        <v>7</v>
      </c>
      <c r="H19" s="391">
        <v>62</v>
      </c>
      <c r="I19" s="391">
        <v>22</v>
      </c>
      <c r="J19" s="391">
        <v>25</v>
      </c>
      <c r="K19" s="391">
        <v>26</v>
      </c>
      <c r="L19" s="391">
        <v>33</v>
      </c>
      <c r="M19" s="397">
        <v>-67</v>
      </c>
      <c r="N19" s="398"/>
      <c r="O19" s="66"/>
      <c r="P19" s="66"/>
      <c r="Q19" s="66"/>
      <c r="R19" s="66"/>
      <c r="S19" s="66"/>
      <c r="T19" s="66"/>
      <c r="U19" s="66"/>
      <c r="V19" s="392"/>
    </row>
    <row r="20" spans="2:22" ht="16.5" customHeight="1" x14ac:dyDescent="0.15">
      <c r="B20" s="396" t="s">
        <v>292</v>
      </c>
      <c r="C20" s="391">
        <v>10835</v>
      </c>
      <c r="D20" s="391">
        <v>28268</v>
      </c>
      <c r="E20" s="391">
        <v>13329</v>
      </c>
      <c r="F20" s="391">
        <v>14939</v>
      </c>
      <c r="G20" s="391">
        <v>7</v>
      </c>
      <c r="H20" s="391">
        <v>60</v>
      </c>
      <c r="I20" s="391">
        <v>6</v>
      </c>
      <c r="J20" s="391">
        <v>22</v>
      </c>
      <c r="K20" s="391">
        <v>8</v>
      </c>
      <c r="L20" s="391">
        <v>13</v>
      </c>
      <c r="M20" s="397">
        <v>-46</v>
      </c>
      <c r="N20" s="398"/>
      <c r="O20" s="66"/>
      <c r="P20" s="66"/>
      <c r="Q20" s="66"/>
      <c r="R20" s="66"/>
      <c r="S20" s="66"/>
      <c r="T20" s="66"/>
      <c r="U20" s="66"/>
      <c r="V20" s="392"/>
    </row>
    <row r="21" spans="2:22" ht="16.5" customHeight="1" x14ac:dyDescent="0.15">
      <c r="B21" s="396" t="s">
        <v>204</v>
      </c>
      <c r="C21" s="391">
        <v>28416</v>
      </c>
      <c r="D21" s="391">
        <v>73326</v>
      </c>
      <c r="E21" s="391">
        <v>35300</v>
      </c>
      <c r="F21" s="391">
        <v>38026</v>
      </c>
      <c r="G21" s="391">
        <v>22</v>
      </c>
      <c r="H21" s="391">
        <v>117</v>
      </c>
      <c r="I21" s="391">
        <v>43</v>
      </c>
      <c r="J21" s="391">
        <v>27</v>
      </c>
      <c r="K21" s="391">
        <v>19</v>
      </c>
      <c r="L21" s="391">
        <v>44</v>
      </c>
      <c r="M21" s="397">
        <v>-88</v>
      </c>
      <c r="N21" s="398"/>
      <c r="O21" s="66"/>
      <c r="P21" s="66"/>
      <c r="Q21" s="66"/>
      <c r="R21" s="66"/>
      <c r="S21" s="66"/>
      <c r="T21" s="66"/>
      <c r="U21" s="66"/>
      <c r="V21" s="392"/>
    </row>
    <row r="22" spans="2:22" ht="16.5" customHeight="1" x14ac:dyDescent="0.15">
      <c r="B22" s="396" t="s">
        <v>178</v>
      </c>
      <c r="C22" s="391">
        <v>12438</v>
      </c>
      <c r="D22" s="391">
        <v>31537</v>
      </c>
      <c r="E22" s="391">
        <v>14897</v>
      </c>
      <c r="F22" s="391">
        <v>16640</v>
      </c>
      <c r="G22" s="391">
        <v>16</v>
      </c>
      <c r="H22" s="391">
        <v>54</v>
      </c>
      <c r="I22" s="391">
        <v>21</v>
      </c>
      <c r="J22" s="391">
        <v>20</v>
      </c>
      <c r="K22" s="391">
        <v>24</v>
      </c>
      <c r="L22" s="391">
        <v>13</v>
      </c>
      <c r="M22" s="397">
        <v>-34</v>
      </c>
      <c r="N22" s="398"/>
      <c r="O22" s="66"/>
      <c r="P22" s="66"/>
      <c r="Q22" s="66"/>
      <c r="R22" s="66"/>
      <c r="S22" s="66"/>
      <c r="T22" s="66"/>
      <c r="U22" s="66"/>
      <c r="V22" s="392"/>
    </row>
    <row r="23" spans="2:22" ht="16.5" customHeight="1" x14ac:dyDescent="0.15">
      <c r="B23" s="399" t="s">
        <v>94</v>
      </c>
      <c r="C23" s="400">
        <v>28370</v>
      </c>
      <c r="D23" s="400">
        <v>75953</v>
      </c>
      <c r="E23" s="400">
        <v>35545</v>
      </c>
      <c r="F23" s="400">
        <v>40408</v>
      </c>
      <c r="G23" s="400">
        <v>32</v>
      </c>
      <c r="H23" s="400">
        <v>160</v>
      </c>
      <c r="I23" s="400">
        <v>31</v>
      </c>
      <c r="J23" s="400">
        <v>44</v>
      </c>
      <c r="K23" s="400">
        <v>31</v>
      </c>
      <c r="L23" s="400">
        <v>37</v>
      </c>
      <c r="M23" s="397">
        <v>-121</v>
      </c>
      <c r="N23" s="398"/>
      <c r="O23" s="66"/>
      <c r="P23" s="66"/>
      <c r="Q23" s="66"/>
      <c r="R23" s="66"/>
      <c r="S23" s="66"/>
      <c r="T23" s="66"/>
      <c r="U23" s="66"/>
      <c r="V23" s="392"/>
    </row>
    <row r="24" spans="2:22" ht="16.5" customHeight="1" x14ac:dyDescent="0.15">
      <c r="B24" s="399" t="s">
        <v>114</v>
      </c>
      <c r="C24" s="400">
        <v>11584</v>
      </c>
      <c r="D24" s="400">
        <v>29237</v>
      </c>
      <c r="E24" s="400">
        <v>13717</v>
      </c>
      <c r="F24" s="400">
        <v>15520</v>
      </c>
      <c r="G24" s="400">
        <v>6</v>
      </c>
      <c r="H24" s="400">
        <v>46</v>
      </c>
      <c r="I24" s="400">
        <v>12</v>
      </c>
      <c r="J24" s="400">
        <v>12</v>
      </c>
      <c r="K24" s="400">
        <v>15</v>
      </c>
      <c r="L24" s="400">
        <v>20</v>
      </c>
      <c r="M24" s="397">
        <v>-51</v>
      </c>
      <c r="N24" s="398"/>
      <c r="O24" s="66"/>
      <c r="P24" s="66"/>
      <c r="Q24" s="66"/>
      <c r="R24" s="66"/>
      <c r="S24" s="66"/>
      <c r="T24" s="66"/>
      <c r="U24" s="66"/>
      <c r="V24" s="392"/>
    </row>
    <row r="25" spans="2:22" ht="16.5" customHeight="1" x14ac:dyDescent="0.15">
      <c r="B25" s="399" t="s">
        <v>289</v>
      </c>
      <c r="C25" s="400">
        <v>8601</v>
      </c>
      <c r="D25" s="400">
        <v>22903</v>
      </c>
      <c r="E25" s="400">
        <v>10977</v>
      </c>
      <c r="F25" s="400">
        <v>11926</v>
      </c>
      <c r="G25" s="400">
        <v>8</v>
      </c>
      <c r="H25" s="400">
        <v>37</v>
      </c>
      <c r="I25" s="400">
        <v>15</v>
      </c>
      <c r="J25" s="400">
        <v>17</v>
      </c>
      <c r="K25" s="400">
        <v>27</v>
      </c>
      <c r="L25" s="400">
        <v>15</v>
      </c>
      <c r="M25" s="397">
        <v>-39</v>
      </c>
      <c r="N25" s="398"/>
      <c r="O25" s="66"/>
      <c r="P25" s="66"/>
      <c r="Q25" s="66"/>
      <c r="R25" s="66"/>
      <c r="S25" s="66"/>
      <c r="T25" s="66"/>
      <c r="U25" s="66"/>
      <c r="V25" s="392"/>
    </row>
    <row r="26" spans="2:22" ht="16.5" customHeight="1" x14ac:dyDescent="0.15">
      <c r="B26" s="399" t="s">
        <v>290</v>
      </c>
      <c r="C26" s="391">
        <v>9160</v>
      </c>
      <c r="D26" s="391">
        <v>23838</v>
      </c>
      <c r="E26" s="391">
        <v>11028</v>
      </c>
      <c r="F26" s="391">
        <v>12810</v>
      </c>
      <c r="G26" s="391">
        <v>6</v>
      </c>
      <c r="H26" s="391">
        <v>52</v>
      </c>
      <c r="I26" s="391">
        <v>7</v>
      </c>
      <c r="J26" s="391">
        <v>3</v>
      </c>
      <c r="K26" s="391">
        <v>15</v>
      </c>
      <c r="L26" s="391">
        <v>17</v>
      </c>
      <c r="M26" s="397">
        <v>-68</v>
      </c>
      <c r="N26" s="398"/>
      <c r="O26" s="66"/>
      <c r="P26" s="66"/>
      <c r="Q26" s="66"/>
      <c r="R26" s="66"/>
      <c r="S26" s="66"/>
      <c r="T26" s="66"/>
      <c r="U26" s="66"/>
      <c r="V26" s="66"/>
    </row>
    <row r="27" spans="2:22" ht="16.5" customHeight="1" x14ac:dyDescent="0.15">
      <c r="B27" s="401" t="s">
        <v>257</v>
      </c>
      <c r="C27" s="402">
        <v>2012</v>
      </c>
      <c r="D27" s="402">
        <v>4655</v>
      </c>
      <c r="E27" s="402">
        <v>2180</v>
      </c>
      <c r="F27" s="402">
        <v>2475</v>
      </c>
      <c r="G27" s="402">
        <v>0</v>
      </c>
      <c r="H27" s="402">
        <v>8</v>
      </c>
      <c r="I27" s="402">
        <v>5</v>
      </c>
      <c r="J27" s="402">
        <v>0</v>
      </c>
      <c r="K27" s="402">
        <v>3</v>
      </c>
      <c r="L27" s="402">
        <v>2</v>
      </c>
      <c r="M27" s="403">
        <v>-8</v>
      </c>
      <c r="N27" s="389"/>
      <c r="O27" s="66"/>
      <c r="P27" s="66"/>
      <c r="Q27" s="66"/>
      <c r="R27" s="66"/>
      <c r="S27" s="66"/>
      <c r="T27" s="66"/>
      <c r="U27" s="66"/>
      <c r="V27" s="392"/>
    </row>
    <row r="28" spans="2:22" ht="16.5" customHeight="1" x14ac:dyDescent="0.15">
      <c r="B28" s="404" t="s">
        <v>263</v>
      </c>
      <c r="C28" s="405">
        <v>2012</v>
      </c>
      <c r="D28" s="405">
        <v>4655</v>
      </c>
      <c r="E28" s="405">
        <v>2180</v>
      </c>
      <c r="F28" s="405">
        <v>2475</v>
      </c>
      <c r="G28" s="405">
        <v>0</v>
      </c>
      <c r="H28" s="405">
        <v>8</v>
      </c>
      <c r="I28" s="405">
        <v>5</v>
      </c>
      <c r="J28" s="405">
        <v>0</v>
      </c>
      <c r="K28" s="405">
        <v>3</v>
      </c>
      <c r="L28" s="405">
        <v>2</v>
      </c>
      <c r="M28" s="406">
        <v>-8</v>
      </c>
      <c r="N28" s="398"/>
      <c r="O28" s="66"/>
      <c r="P28" s="66"/>
      <c r="Q28" s="66"/>
      <c r="R28" s="66"/>
      <c r="S28" s="66"/>
      <c r="T28" s="66"/>
      <c r="U28" s="66"/>
      <c r="V28" s="392"/>
    </row>
    <row r="29" spans="2:22" ht="16.5" customHeight="1" x14ac:dyDescent="0.15">
      <c r="B29" s="407" t="s">
        <v>175</v>
      </c>
      <c r="C29" s="402">
        <v>840</v>
      </c>
      <c r="D29" s="402">
        <v>1969</v>
      </c>
      <c r="E29" s="402">
        <v>943</v>
      </c>
      <c r="F29" s="402">
        <v>1026</v>
      </c>
      <c r="G29" s="402">
        <v>0</v>
      </c>
      <c r="H29" s="402">
        <v>3</v>
      </c>
      <c r="I29" s="402">
        <v>0</v>
      </c>
      <c r="J29" s="402">
        <v>0</v>
      </c>
      <c r="K29" s="402">
        <v>0</v>
      </c>
      <c r="L29" s="402">
        <v>1</v>
      </c>
      <c r="M29" s="403">
        <v>-4</v>
      </c>
      <c r="N29" s="389"/>
      <c r="V29" s="408"/>
    </row>
    <row r="30" spans="2:22" ht="16.5" customHeight="1" x14ac:dyDescent="0.15">
      <c r="B30" s="404" t="s">
        <v>293</v>
      </c>
      <c r="C30" s="405">
        <v>840</v>
      </c>
      <c r="D30" s="405">
        <v>1969</v>
      </c>
      <c r="E30" s="405">
        <v>943</v>
      </c>
      <c r="F30" s="405">
        <v>1026</v>
      </c>
      <c r="G30" s="405">
        <v>0</v>
      </c>
      <c r="H30" s="405">
        <v>3</v>
      </c>
      <c r="I30" s="405">
        <v>0</v>
      </c>
      <c r="J30" s="405">
        <v>0</v>
      </c>
      <c r="K30" s="405">
        <v>0</v>
      </c>
      <c r="L30" s="405">
        <v>1</v>
      </c>
      <c r="M30" s="406">
        <v>-4</v>
      </c>
      <c r="N30" s="398"/>
      <c r="V30" s="408"/>
    </row>
    <row r="31" spans="2:22" ht="16.5" customHeight="1" x14ac:dyDescent="0.15">
      <c r="B31" s="402" t="s">
        <v>155</v>
      </c>
      <c r="C31" s="402">
        <v>9331</v>
      </c>
      <c r="D31" s="402">
        <v>23794</v>
      </c>
      <c r="E31" s="402">
        <v>11043</v>
      </c>
      <c r="F31" s="402">
        <v>12751</v>
      </c>
      <c r="G31" s="402">
        <v>2</v>
      </c>
      <c r="H31" s="402">
        <v>46</v>
      </c>
      <c r="I31" s="402">
        <v>16</v>
      </c>
      <c r="J31" s="402">
        <v>3</v>
      </c>
      <c r="K31" s="402">
        <v>14</v>
      </c>
      <c r="L31" s="402">
        <v>12</v>
      </c>
      <c r="M31" s="403">
        <v>-51</v>
      </c>
      <c r="N31" s="389"/>
      <c r="V31" s="408"/>
    </row>
    <row r="32" spans="2:22" ht="16.5" customHeight="1" x14ac:dyDescent="0.15">
      <c r="B32" s="396" t="s">
        <v>14</v>
      </c>
      <c r="C32" s="391">
        <v>1104</v>
      </c>
      <c r="D32" s="391">
        <v>2787</v>
      </c>
      <c r="E32" s="391">
        <v>1324</v>
      </c>
      <c r="F32" s="391">
        <v>1463</v>
      </c>
      <c r="G32" s="391">
        <v>0</v>
      </c>
      <c r="H32" s="391">
        <v>6</v>
      </c>
      <c r="I32" s="391">
        <v>3</v>
      </c>
      <c r="J32" s="391">
        <v>0</v>
      </c>
      <c r="K32" s="391">
        <v>2</v>
      </c>
      <c r="L32" s="391">
        <v>0</v>
      </c>
      <c r="M32" s="397">
        <v>-5</v>
      </c>
      <c r="N32" s="398"/>
      <c r="O32" s="66"/>
      <c r="P32" s="66"/>
      <c r="Q32" s="66"/>
      <c r="R32" s="66"/>
      <c r="S32" s="66"/>
      <c r="T32" s="66"/>
      <c r="U32" s="66"/>
      <c r="V32" s="392"/>
    </row>
    <row r="33" spans="1:22" ht="16.5" customHeight="1" x14ac:dyDescent="0.15">
      <c r="B33" s="396" t="s">
        <v>246</v>
      </c>
      <c r="C33" s="391">
        <v>5641</v>
      </c>
      <c r="D33" s="391">
        <v>14657</v>
      </c>
      <c r="E33" s="391">
        <v>6745</v>
      </c>
      <c r="F33" s="391">
        <v>7912</v>
      </c>
      <c r="G33" s="391">
        <v>2</v>
      </c>
      <c r="H33" s="391">
        <v>26</v>
      </c>
      <c r="I33" s="391">
        <v>12</v>
      </c>
      <c r="J33" s="391">
        <v>2</v>
      </c>
      <c r="K33" s="391">
        <v>9</v>
      </c>
      <c r="L33" s="391">
        <v>10</v>
      </c>
      <c r="M33" s="397">
        <v>-29</v>
      </c>
      <c r="N33" s="398"/>
      <c r="O33" s="66"/>
      <c r="P33" s="66"/>
      <c r="Q33" s="66"/>
      <c r="R33" s="66"/>
      <c r="S33" s="66"/>
      <c r="T33" s="66"/>
      <c r="U33" s="66"/>
      <c r="V33" s="392"/>
    </row>
    <row r="34" spans="1:22" ht="16.5" customHeight="1" x14ac:dyDescent="0.15">
      <c r="B34" s="396" t="s">
        <v>231</v>
      </c>
      <c r="C34" s="391">
        <v>2586</v>
      </c>
      <c r="D34" s="391">
        <v>6350</v>
      </c>
      <c r="E34" s="391">
        <v>2974</v>
      </c>
      <c r="F34" s="391">
        <v>3376</v>
      </c>
      <c r="G34" s="391">
        <v>0</v>
      </c>
      <c r="H34" s="391">
        <v>14</v>
      </c>
      <c r="I34" s="391">
        <v>1</v>
      </c>
      <c r="J34" s="391">
        <v>1</v>
      </c>
      <c r="K34" s="391">
        <v>3</v>
      </c>
      <c r="L34" s="391">
        <v>2</v>
      </c>
      <c r="M34" s="397">
        <v>-17</v>
      </c>
      <c r="N34" s="398"/>
      <c r="O34" s="66"/>
      <c r="P34" s="66"/>
      <c r="Q34" s="66"/>
      <c r="R34" s="66"/>
      <c r="S34" s="66"/>
      <c r="T34" s="66"/>
      <c r="U34" s="66"/>
      <c r="V34" s="392"/>
    </row>
    <row r="35" spans="1:22" ht="16.5" customHeight="1" x14ac:dyDescent="0.15">
      <c r="B35" s="402" t="s">
        <v>298</v>
      </c>
      <c r="C35" s="402">
        <v>7795</v>
      </c>
      <c r="D35" s="402">
        <v>21070</v>
      </c>
      <c r="E35" s="402">
        <v>9831</v>
      </c>
      <c r="F35" s="402">
        <v>11239</v>
      </c>
      <c r="G35" s="402">
        <v>3</v>
      </c>
      <c r="H35" s="402">
        <v>43</v>
      </c>
      <c r="I35" s="402">
        <v>12</v>
      </c>
      <c r="J35" s="402">
        <v>8</v>
      </c>
      <c r="K35" s="402">
        <v>25</v>
      </c>
      <c r="L35" s="402">
        <v>5</v>
      </c>
      <c r="M35" s="403">
        <v>-50</v>
      </c>
      <c r="N35" s="389"/>
      <c r="O35" s="66"/>
      <c r="P35" s="66"/>
      <c r="Q35" s="66"/>
      <c r="R35" s="66"/>
      <c r="S35" s="66"/>
      <c r="T35" s="66"/>
      <c r="U35" s="66"/>
      <c r="V35" s="392"/>
    </row>
    <row r="36" spans="1:22" ht="16.5" customHeight="1" x14ac:dyDescent="0.15">
      <c r="B36" s="396" t="s">
        <v>167</v>
      </c>
      <c r="C36" s="391">
        <v>3317</v>
      </c>
      <c r="D36" s="391">
        <v>8272</v>
      </c>
      <c r="E36" s="391">
        <v>3859</v>
      </c>
      <c r="F36" s="391">
        <v>4413</v>
      </c>
      <c r="G36" s="391">
        <v>2</v>
      </c>
      <c r="H36" s="391">
        <v>16</v>
      </c>
      <c r="I36" s="391">
        <v>4</v>
      </c>
      <c r="J36" s="391">
        <v>3</v>
      </c>
      <c r="K36" s="391">
        <v>12</v>
      </c>
      <c r="L36" s="391">
        <v>1</v>
      </c>
      <c r="M36" s="397">
        <v>-20</v>
      </c>
      <c r="N36" s="398"/>
      <c r="O36" s="66"/>
      <c r="P36" s="66"/>
      <c r="Q36" s="66"/>
      <c r="R36" s="66"/>
      <c r="S36" s="66"/>
      <c r="T36" s="66"/>
      <c r="U36" s="66"/>
      <c r="V36" s="392"/>
    </row>
    <row r="37" spans="1:22" ht="16.5" customHeight="1" x14ac:dyDescent="0.15">
      <c r="B37" s="396" t="s">
        <v>295</v>
      </c>
      <c r="C37" s="391">
        <v>2137</v>
      </c>
      <c r="D37" s="391">
        <v>5421</v>
      </c>
      <c r="E37" s="391">
        <v>2450</v>
      </c>
      <c r="F37" s="391">
        <v>2971</v>
      </c>
      <c r="G37" s="391">
        <v>0</v>
      </c>
      <c r="H37" s="391">
        <v>9</v>
      </c>
      <c r="I37" s="391">
        <v>2</v>
      </c>
      <c r="J37" s="391">
        <v>2</v>
      </c>
      <c r="K37" s="391">
        <v>5</v>
      </c>
      <c r="L37" s="391">
        <v>1</v>
      </c>
      <c r="M37" s="397">
        <v>-11</v>
      </c>
      <c r="N37" s="398"/>
      <c r="O37" s="66"/>
      <c r="P37" s="66"/>
      <c r="Q37" s="66"/>
      <c r="R37" s="66"/>
      <c r="S37" s="66"/>
      <c r="T37" s="66"/>
      <c r="U37" s="66"/>
      <c r="V37" s="392"/>
    </row>
    <row r="38" spans="1:22" ht="16.5" customHeight="1" x14ac:dyDescent="0.15">
      <c r="B38" s="396" t="s">
        <v>296</v>
      </c>
      <c r="C38" s="391">
        <v>1503</v>
      </c>
      <c r="D38" s="391">
        <v>4450</v>
      </c>
      <c r="E38" s="391">
        <v>2073</v>
      </c>
      <c r="F38" s="391">
        <v>2377</v>
      </c>
      <c r="G38" s="391">
        <v>1</v>
      </c>
      <c r="H38" s="391">
        <v>13</v>
      </c>
      <c r="I38" s="391">
        <v>4</v>
      </c>
      <c r="J38" s="391">
        <v>1</v>
      </c>
      <c r="K38" s="391">
        <v>5</v>
      </c>
      <c r="L38" s="391">
        <v>1</v>
      </c>
      <c r="M38" s="397">
        <v>-13</v>
      </c>
      <c r="N38" s="398"/>
      <c r="O38" s="66"/>
      <c r="P38" s="66"/>
      <c r="Q38" s="66"/>
      <c r="R38" s="66"/>
      <c r="S38" s="66"/>
      <c r="T38" s="66"/>
      <c r="U38" s="66"/>
      <c r="V38" s="66"/>
    </row>
    <row r="39" spans="1:22" ht="16.5" customHeight="1" x14ac:dyDescent="0.15">
      <c r="B39" s="396" t="s">
        <v>291</v>
      </c>
      <c r="C39" s="391">
        <v>838</v>
      </c>
      <c r="D39" s="391">
        <v>2927</v>
      </c>
      <c r="E39" s="391">
        <v>1449</v>
      </c>
      <c r="F39" s="391">
        <v>1478</v>
      </c>
      <c r="G39" s="391">
        <v>0</v>
      </c>
      <c r="H39" s="391">
        <v>5</v>
      </c>
      <c r="I39" s="391">
        <v>2</v>
      </c>
      <c r="J39" s="391">
        <v>2</v>
      </c>
      <c r="K39" s="391">
        <v>3</v>
      </c>
      <c r="L39" s="391">
        <v>2</v>
      </c>
      <c r="M39" s="397">
        <v>-6</v>
      </c>
      <c r="N39" s="398"/>
      <c r="O39" s="66"/>
      <c r="P39" s="66"/>
      <c r="Q39" s="66"/>
      <c r="R39" s="66"/>
      <c r="S39" s="66"/>
      <c r="T39" s="66"/>
      <c r="U39" s="66"/>
      <c r="V39" s="392"/>
    </row>
    <row r="40" spans="1:22" ht="16.5" customHeight="1" x14ac:dyDescent="0.15">
      <c r="B40" s="402" t="s">
        <v>299</v>
      </c>
      <c r="C40" s="403">
        <v>5960</v>
      </c>
      <c r="D40" s="409">
        <v>18056</v>
      </c>
      <c r="E40" s="402">
        <v>8473</v>
      </c>
      <c r="F40" s="402">
        <v>9583</v>
      </c>
      <c r="G40" s="402">
        <v>7</v>
      </c>
      <c r="H40" s="402">
        <v>25</v>
      </c>
      <c r="I40" s="402">
        <v>12</v>
      </c>
      <c r="J40" s="402">
        <v>7</v>
      </c>
      <c r="K40" s="402">
        <v>9</v>
      </c>
      <c r="L40" s="402">
        <v>3</v>
      </c>
      <c r="M40" s="403">
        <v>-11</v>
      </c>
      <c r="N40" s="389"/>
      <c r="O40" s="66"/>
      <c r="P40" s="66"/>
      <c r="Q40" s="66"/>
      <c r="R40" s="66"/>
      <c r="S40" s="66"/>
      <c r="T40" s="66"/>
      <c r="U40" s="66"/>
      <c r="V40" s="392"/>
    </row>
    <row r="41" spans="1:22" ht="16.5" customHeight="1" x14ac:dyDescent="0.15">
      <c r="B41" s="396" t="s">
        <v>119</v>
      </c>
      <c r="C41" s="400">
        <v>5960</v>
      </c>
      <c r="D41" s="313">
        <v>18056</v>
      </c>
      <c r="E41" s="391">
        <v>8473</v>
      </c>
      <c r="F41" s="391">
        <v>9583</v>
      </c>
      <c r="G41" s="391">
        <v>7</v>
      </c>
      <c r="H41" s="391">
        <v>25</v>
      </c>
      <c r="I41" s="391">
        <v>12</v>
      </c>
      <c r="J41" s="391">
        <v>7</v>
      </c>
      <c r="K41" s="391">
        <v>9</v>
      </c>
      <c r="L41" s="391">
        <v>3</v>
      </c>
      <c r="M41" s="397">
        <v>-11</v>
      </c>
      <c r="N41" s="398"/>
      <c r="O41" s="66"/>
      <c r="P41" s="66"/>
      <c r="Q41" s="66"/>
      <c r="R41" s="66"/>
      <c r="S41" s="66"/>
      <c r="T41" s="66"/>
      <c r="U41" s="66"/>
      <c r="V41" s="392"/>
    </row>
    <row r="42" spans="1:22" ht="16.5" customHeight="1" x14ac:dyDescent="0.15">
      <c r="B42" s="402" t="s">
        <v>173</v>
      </c>
      <c r="C42" s="403">
        <v>5656</v>
      </c>
      <c r="D42" s="409">
        <v>15902</v>
      </c>
      <c r="E42" s="402">
        <v>7820</v>
      </c>
      <c r="F42" s="402">
        <v>8082</v>
      </c>
      <c r="G42" s="402">
        <v>6</v>
      </c>
      <c r="H42" s="402">
        <v>22</v>
      </c>
      <c r="I42" s="402">
        <v>14</v>
      </c>
      <c r="J42" s="402">
        <v>4</v>
      </c>
      <c r="K42" s="402">
        <v>9</v>
      </c>
      <c r="L42" s="402">
        <v>21</v>
      </c>
      <c r="M42" s="403">
        <v>-28</v>
      </c>
      <c r="N42" s="389"/>
      <c r="O42" s="66"/>
      <c r="P42" s="66"/>
      <c r="Q42" s="66"/>
      <c r="R42" s="66"/>
      <c r="S42" s="66"/>
      <c r="T42" s="66"/>
      <c r="U42" s="66"/>
      <c r="V42" s="392"/>
    </row>
    <row r="43" spans="1:22" ht="16.5" customHeight="1" x14ac:dyDescent="0.15">
      <c r="B43" s="396" t="s">
        <v>112</v>
      </c>
      <c r="C43" s="400">
        <v>4554</v>
      </c>
      <c r="D43" s="313">
        <v>13335</v>
      </c>
      <c r="E43" s="391">
        <v>6407</v>
      </c>
      <c r="F43" s="391">
        <v>6928</v>
      </c>
      <c r="G43" s="391">
        <v>6</v>
      </c>
      <c r="H43" s="391">
        <v>20</v>
      </c>
      <c r="I43" s="391">
        <v>10</v>
      </c>
      <c r="J43" s="391">
        <v>2</v>
      </c>
      <c r="K43" s="391">
        <v>5</v>
      </c>
      <c r="L43" s="391">
        <v>9</v>
      </c>
      <c r="M43" s="397">
        <v>-16</v>
      </c>
      <c r="N43" s="398"/>
      <c r="O43" s="66"/>
      <c r="P43" s="66"/>
      <c r="Q43" s="66"/>
      <c r="R43" s="66"/>
      <c r="S43" s="66"/>
      <c r="T43" s="66"/>
      <c r="U43" s="66"/>
      <c r="V43" s="392"/>
    </row>
    <row r="44" spans="1:22" ht="16.5" customHeight="1" x14ac:dyDescent="0.15">
      <c r="B44" s="410" t="s">
        <v>297</v>
      </c>
      <c r="C44" s="395">
        <v>1102</v>
      </c>
      <c r="D44" s="314">
        <v>2567</v>
      </c>
      <c r="E44" s="394">
        <v>1413</v>
      </c>
      <c r="F44" s="394">
        <v>1154</v>
      </c>
      <c r="G44" s="394">
        <v>0</v>
      </c>
      <c r="H44" s="394">
        <v>2</v>
      </c>
      <c r="I44" s="394">
        <v>4</v>
      </c>
      <c r="J44" s="394">
        <v>2</v>
      </c>
      <c r="K44" s="394">
        <v>4</v>
      </c>
      <c r="L44" s="394">
        <v>12</v>
      </c>
      <c r="M44" s="411">
        <v>-12</v>
      </c>
      <c r="N44" s="398"/>
      <c r="O44" s="274"/>
      <c r="P44" s="274"/>
      <c r="Q44" s="274"/>
      <c r="R44" s="274"/>
      <c r="S44" s="274"/>
      <c r="T44" s="274"/>
      <c r="U44" s="274"/>
      <c r="V44" s="276"/>
    </row>
    <row r="45" spans="1:22" ht="16.5" customHeight="1" x14ac:dyDescent="0.15">
      <c r="A45" s="66"/>
      <c r="B45" s="389"/>
      <c r="C45" s="389"/>
      <c r="D45" s="389"/>
      <c r="E45" s="389"/>
      <c r="F45" s="389"/>
      <c r="G45" s="389"/>
      <c r="H45" s="389"/>
      <c r="I45" s="389"/>
      <c r="J45" s="389"/>
      <c r="K45" s="398"/>
      <c r="L45" s="412"/>
      <c r="M45" s="412"/>
      <c r="N45" s="412"/>
      <c r="O45" s="274"/>
      <c r="P45" s="274"/>
      <c r="Q45" s="274"/>
      <c r="R45" s="274"/>
      <c r="S45" s="274"/>
      <c r="T45" s="274"/>
      <c r="U45" s="274"/>
      <c r="V45" s="276"/>
    </row>
    <row r="46" spans="1:22" ht="15" customHeight="1" x14ac:dyDescent="0.15">
      <c r="A46" s="274"/>
      <c r="B46" s="18"/>
      <c r="C46" s="412"/>
      <c r="D46" s="412"/>
      <c r="E46" s="412"/>
      <c r="F46" s="412"/>
      <c r="G46" s="412"/>
      <c r="H46" s="412"/>
      <c r="I46" s="412"/>
      <c r="J46" s="412"/>
      <c r="K46" s="413"/>
      <c r="L46" s="412"/>
      <c r="M46" s="412"/>
      <c r="N46" s="412"/>
      <c r="O46" s="274"/>
      <c r="P46" s="274"/>
      <c r="Q46" s="274"/>
      <c r="R46" s="274"/>
      <c r="S46" s="274"/>
      <c r="T46" s="274"/>
      <c r="U46" s="274"/>
      <c r="V46" s="276"/>
    </row>
    <row r="47" spans="1:22" ht="15" customHeight="1" x14ac:dyDescent="0.15">
      <c r="A47" s="274"/>
      <c r="B47" s="412"/>
      <c r="C47" s="412"/>
      <c r="D47" s="412"/>
      <c r="E47" s="412"/>
      <c r="F47" s="412"/>
      <c r="G47" s="412"/>
      <c r="H47" s="412"/>
      <c r="I47" s="412"/>
      <c r="J47" s="412"/>
      <c r="K47" s="413"/>
      <c r="L47" s="412"/>
      <c r="M47" s="412"/>
      <c r="N47" s="412"/>
      <c r="O47" s="274"/>
      <c r="P47" s="274"/>
      <c r="Q47" s="274"/>
      <c r="R47" s="274"/>
      <c r="S47" s="274"/>
      <c r="T47" s="274"/>
      <c r="U47" s="274"/>
      <c r="V47" s="276"/>
    </row>
    <row r="48" spans="1:22" ht="13.5" customHeight="1" x14ac:dyDescent="0.15">
      <c r="A48" s="274"/>
      <c r="B48" s="412"/>
      <c r="C48" s="412"/>
      <c r="D48" s="412"/>
      <c r="E48" s="412"/>
      <c r="F48" s="412"/>
      <c r="G48" s="412"/>
      <c r="H48" s="412"/>
      <c r="I48" s="412"/>
      <c r="J48" s="412"/>
      <c r="K48" s="413"/>
      <c r="L48" s="412"/>
      <c r="M48" s="412"/>
      <c r="N48" s="412"/>
      <c r="O48" s="274"/>
      <c r="P48" s="274"/>
      <c r="Q48" s="274"/>
      <c r="R48" s="274"/>
      <c r="S48" s="274"/>
      <c r="T48" s="274"/>
      <c r="U48" s="274"/>
      <c r="V48" s="276"/>
    </row>
    <row r="49" spans="1:22" ht="2.1" customHeight="1" x14ac:dyDescent="0.15">
      <c r="A49" s="274"/>
      <c r="B49" s="274"/>
      <c r="C49" s="274"/>
      <c r="D49" s="274"/>
      <c r="E49" s="274"/>
      <c r="F49" s="274"/>
      <c r="G49" s="274"/>
      <c r="H49" s="274"/>
      <c r="I49" s="274"/>
      <c r="J49" s="274"/>
      <c r="K49" s="276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6"/>
    </row>
    <row r="50" spans="1:22" ht="13.5" customHeight="1" x14ac:dyDescent="0.15">
      <c r="A50" s="274"/>
      <c r="B50" s="274"/>
      <c r="C50" s="274"/>
      <c r="D50" s="274"/>
      <c r="E50" s="274"/>
      <c r="F50" s="274"/>
      <c r="G50" s="274"/>
      <c r="H50" s="274"/>
      <c r="I50" s="274"/>
      <c r="J50" s="274"/>
      <c r="K50" s="276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6"/>
    </row>
    <row r="51" spans="1:22" ht="12" customHeight="1" x14ac:dyDescent="0.15">
      <c r="A51" s="274"/>
      <c r="B51" s="274"/>
      <c r="C51" s="274"/>
      <c r="D51" s="274"/>
      <c r="E51" s="274"/>
      <c r="F51" s="274"/>
      <c r="G51" s="274"/>
      <c r="H51" s="274"/>
      <c r="I51" s="274"/>
      <c r="J51" s="274"/>
      <c r="K51" s="276"/>
      <c r="L51" s="274"/>
      <c r="M51" s="275"/>
      <c r="N51" s="275"/>
      <c r="O51" s="275"/>
      <c r="P51" s="275"/>
      <c r="Q51" s="275"/>
      <c r="R51" s="275"/>
      <c r="S51" s="275"/>
      <c r="T51" s="275"/>
      <c r="U51" s="275"/>
      <c r="V51" s="277"/>
    </row>
    <row r="52" spans="1:22" ht="12" customHeight="1" x14ac:dyDescent="0.15">
      <c r="A52" s="274"/>
      <c r="B52" s="274"/>
      <c r="C52" s="274"/>
      <c r="D52" s="274"/>
      <c r="E52" s="274"/>
      <c r="F52" s="274"/>
      <c r="G52" s="274"/>
      <c r="H52" s="274"/>
      <c r="I52" s="274"/>
      <c r="J52" s="274"/>
      <c r="K52" s="276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6"/>
    </row>
    <row r="53" spans="1:22" ht="12" customHeight="1" x14ac:dyDescent="0.15">
      <c r="A53" s="274"/>
      <c r="B53" s="274"/>
      <c r="C53" s="274"/>
      <c r="D53" s="274"/>
      <c r="E53" s="274"/>
      <c r="F53" s="274"/>
      <c r="G53" s="274"/>
      <c r="H53" s="274"/>
      <c r="I53" s="274"/>
      <c r="J53" s="274"/>
      <c r="K53" s="276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6"/>
    </row>
    <row r="54" spans="1:22" ht="12" customHeight="1" x14ac:dyDescent="0.15">
      <c r="A54" s="274"/>
      <c r="B54" s="274"/>
      <c r="C54" s="274"/>
      <c r="D54" s="274"/>
      <c r="E54" s="274"/>
      <c r="F54" s="274"/>
      <c r="G54" s="274"/>
      <c r="H54" s="274"/>
      <c r="I54" s="274"/>
      <c r="J54" s="274"/>
      <c r="K54" s="276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6"/>
    </row>
    <row r="55" spans="1:22" ht="12" customHeight="1" x14ac:dyDescent="0.15">
      <c r="A55" s="274"/>
      <c r="B55" s="274"/>
      <c r="C55" s="274"/>
      <c r="D55" s="274"/>
      <c r="E55" s="274"/>
      <c r="F55" s="274"/>
      <c r="G55" s="274"/>
      <c r="H55" s="274"/>
      <c r="I55" s="274"/>
      <c r="J55" s="274"/>
      <c r="K55" s="276"/>
      <c r="L55" s="274"/>
      <c r="M55" s="275"/>
      <c r="N55" s="275"/>
      <c r="O55" s="275"/>
      <c r="P55" s="275"/>
      <c r="Q55" s="275"/>
      <c r="R55" s="275"/>
      <c r="S55" s="275"/>
      <c r="T55" s="275"/>
      <c r="U55" s="275"/>
      <c r="V55" s="277"/>
    </row>
    <row r="56" spans="1:22" ht="12" customHeight="1" x14ac:dyDescent="0.15">
      <c r="A56" s="274"/>
      <c r="B56" s="274"/>
      <c r="C56" s="274"/>
      <c r="D56" s="274"/>
      <c r="E56" s="274"/>
      <c r="F56" s="274"/>
      <c r="G56" s="274"/>
      <c r="H56" s="274"/>
      <c r="I56" s="274"/>
      <c r="J56" s="274"/>
      <c r="K56" s="276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6"/>
    </row>
    <row r="57" spans="1:22" ht="12" customHeight="1" x14ac:dyDescent="0.15">
      <c r="A57" s="274"/>
      <c r="B57" s="274"/>
      <c r="C57" s="274"/>
      <c r="D57" s="274"/>
      <c r="E57" s="274"/>
      <c r="F57" s="274"/>
      <c r="G57" s="274"/>
      <c r="H57" s="274"/>
      <c r="I57" s="274"/>
      <c r="J57" s="274"/>
      <c r="K57" s="276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6"/>
    </row>
    <row r="58" spans="1:22" ht="12" customHeight="1" x14ac:dyDescent="0.15">
      <c r="A58" s="274"/>
      <c r="B58" s="274"/>
      <c r="C58" s="274"/>
      <c r="D58" s="274"/>
      <c r="E58" s="274"/>
      <c r="F58" s="274"/>
      <c r="G58" s="274"/>
      <c r="H58" s="274"/>
      <c r="I58" s="274"/>
      <c r="J58" s="274"/>
      <c r="K58" s="276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6"/>
    </row>
    <row r="59" spans="1:22" ht="12" customHeight="1" x14ac:dyDescent="0.15">
      <c r="A59" s="274"/>
      <c r="B59" s="274"/>
      <c r="C59" s="274"/>
      <c r="D59" s="274"/>
      <c r="E59" s="274"/>
      <c r="F59" s="274"/>
      <c r="G59" s="274"/>
      <c r="H59" s="274"/>
      <c r="I59" s="274"/>
      <c r="J59" s="274"/>
      <c r="K59" s="276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6"/>
    </row>
    <row r="60" spans="1:22" ht="12" customHeight="1" x14ac:dyDescent="0.15">
      <c r="A60" s="274"/>
      <c r="B60" s="274"/>
      <c r="C60" s="274"/>
      <c r="D60" s="274"/>
      <c r="E60" s="274"/>
      <c r="F60" s="274"/>
      <c r="G60" s="274"/>
      <c r="H60" s="274"/>
      <c r="I60" s="274"/>
      <c r="J60" s="274"/>
      <c r="K60" s="276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6"/>
    </row>
    <row r="61" spans="1:22" s="370" customFormat="1" ht="12" customHeight="1" x14ac:dyDescent="0.15">
      <c r="A61" s="275"/>
      <c r="B61" s="275"/>
      <c r="C61" s="275"/>
      <c r="D61" s="275"/>
      <c r="E61" s="275"/>
      <c r="F61" s="275"/>
      <c r="G61" s="275"/>
      <c r="H61" s="275"/>
      <c r="I61" s="275"/>
      <c r="J61" s="275"/>
      <c r="K61" s="277"/>
      <c r="L61" s="275"/>
      <c r="M61" s="274"/>
      <c r="N61" s="274"/>
      <c r="O61" s="274"/>
      <c r="P61" s="274"/>
      <c r="Q61" s="274"/>
      <c r="R61" s="274"/>
      <c r="S61" s="274"/>
      <c r="T61" s="274"/>
      <c r="U61" s="274"/>
      <c r="V61" s="276"/>
    </row>
    <row r="62" spans="1:22" ht="12" customHeight="1" x14ac:dyDescent="0.15">
      <c r="A62" s="274"/>
      <c r="B62" s="274"/>
      <c r="C62" s="274"/>
      <c r="D62" s="274"/>
      <c r="E62" s="274"/>
      <c r="F62" s="274"/>
      <c r="G62" s="274"/>
      <c r="H62" s="274"/>
      <c r="I62" s="274"/>
      <c r="J62" s="274"/>
      <c r="K62" s="276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6"/>
    </row>
    <row r="63" spans="1:22" ht="12" customHeight="1" x14ac:dyDescent="0.15">
      <c r="A63" s="274"/>
      <c r="B63" s="274"/>
      <c r="C63" s="274"/>
      <c r="D63" s="274"/>
      <c r="E63" s="274"/>
      <c r="F63" s="274"/>
      <c r="G63" s="274"/>
      <c r="H63" s="274"/>
      <c r="I63" s="274"/>
      <c r="J63" s="274"/>
      <c r="K63" s="276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6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9" zoomScale="120" zoomScaleSheetLayoutView="120" workbookViewId="0">
      <selection activeCell="L4" sqref="L4:L8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79" t="s">
        <v>212</v>
      </c>
      <c r="B1" s="286"/>
      <c r="C1" s="30"/>
      <c r="E1" s="1" t="s">
        <v>111</v>
      </c>
    </row>
    <row r="2" spans="1:5" ht="36" x14ac:dyDescent="0.15">
      <c r="A2" s="280"/>
      <c r="B2" s="287" t="s">
        <v>318</v>
      </c>
      <c r="C2" s="293" t="s">
        <v>319</v>
      </c>
    </row>
    <row r="3" spans="1:5" ht="27" x14ac:dyDescent="0.15">
      <c r="A3" s="281" t="s">
        <v>384</v>
      </c>
      <c r="B3" s="288">
        <v>960.27099999999996</v>
      </c>
      <c r="C3" s="294">
        <v>-1.53</v>
      </c>
    </row>
    <row r="4" spans="1:5" ht="27" x14ac:dyDescent="0.15">
      <c r="A4" s="281" t="s">
        <v>301</v>
      </c>
      <c r="B4" s="288">
        <v>956.346</v>
      </c>
      <c r="C4" s="294">
        <v>-1.48</v>
      </c>
    </row>
    <row r="5" spans="1:5" x14ac:dyDescent="0.15">
      <c r="A5" s="281"/>
      <c r="B5" s="289">
        <v>956.09299999999996</v>
      </c>
      <c r="C5" s="295">
        <v>-1.48</v>
      </c>
    </row>
    <row r="6" spans="1:5" x14ac:dyDescent="0.15">
      <c r="A6" s="282"/>
      <c r="B6" s="289">
        <v>955.21100000000001</v>
      </c>
      <c r="C6" s="295">
        <v>-1.47</v>
      </c>
    </row>
    <row r="7" spans="1:5" x14ac:dyDescent="0.15">
      <c r="A7" s="282" t="s">
        <v>219</v>
      </c>
      <c r="B7" s="289">
        <v>954.42499999999995</v>
      </c>
      <c r="C7" s="295">
        <v>-1.46</v>
      </c>
    </row>
    <row r="8" spans="1:5" x14ac:dyDescent="0.15">
      <c r="A8" s="281"/>
      <c r="B8" s="289">
        <v>953.58199999999999</v>
      </c>
      <c r="C8" s="295">
        <v>-1.46</v>
      </c>
    </row>
    <row r="9" spans="1:5" x14ac:dyDescent="0.15">
      <c r="A9" s="281"/>
      <c r="B9" s="289">
        <v>952.84199999999998</v>
      </c>
      <c r="C9" s="295">
        <v>-1.46</v>
      </c>
    </row>
    <row r="10" spans="1:5" x14ac:dyDescent="0.15">
      <c r="A10" s="282" t="s">
        <v>236</v>
      </c>
      <c r="B10" s="289">
        <v>959.50199999999995</v>
      </c>
      <c r="C10" s="295">
        <v>-1.44</v>
      </c>
    </row>
    <row r="11" spans="1:5" x14ac:dyDescent="0.15">
      <c r="A11" s="281"/>
      <c r="B11" s="289">
        <v>958.58</v>
      </c>
      <c r="C11" s="295">
        <v>-1.44</v>
      </c>
    </row>
    <row r="12" spans="1:5" x14ac:dyDescent="0.15">
      <c r="A12" s="282"/>
      <c r="B12" s="289">
        <v>957.57399999999996</v>
      </c>
      <c r="C12" s="295">
        <v>-1.44</v>
      </c>
    </row>
    <row r="13" spans="1:5" x14ac:dyDescent="0.15">
      <c r="A13" s="282" t="s">
        <v>330</v>
      </c>
      <c r="B13" s="289">
        <v>956.46100000000001</v>
      </c>
      <c r="C13" s="295">
        <v>-1.44</v>
      </c>
    </row>
    <row r="14" spans="1:5" x14ac:dyDescent="0.15">
      <c r="A14" s="281"/>
      <c r="B14" s="289">
        <v>955.15800000000002</v>
      </c>
      <c r="C14" s="295">
        <v>-1.44</v>
      </c>
    </row>
    <row r="15" spans="1:5" x14ac:dyDescent="0.15">
      <c r="A15" s="281"/>
      <c r="B15" s="289">
        <v>953.87699999999995</v>
      </c>
      <c r="C15" s="295">
        <v>-1.45</v>
      </c>
    </row>
    <row r="16" spans="1:5" ht="27" x14ac:dyDescent="0.15">
      <c r="A16" s="281" t="s">
        <v>301</v>
      </c>
      <c r="B16" s="289">
        <v>950.01099999999997</v>
      </c>
      <c r="C16" s="295">
        <v>-1.45</v>
      </c>
    </row>
    <row r="17" spans="1:6" x14ac:dyDescent="0.15">
      <c r="A17" s="281"/>
      <c r="B17" s="289">
        <v>949.33100000000002</v>
      </c>
      <c r="C17" s="295">
        <v>-1.49</v>
      </c>
    </row>
    <row r="18" spans="1:6" x14ac:dyDescent="0.15">
      <c r="A18" s="282"/>
      <c r="B18" s="289">
        <v>948.38099999999997</v>
      </c>
      <c r="C18" s="295">
        <v>-1.5</v>
      </c>
    </row>
    <row r="19" spans="1:6" x14ac:dyDescent="0.15">
      <c r="A19" s="282" t="s">
        <v>219</v>
      </c>
      <c r="B19" s="289">
        <v>947.35199999999998</v>
      </c>
      <c r="C19" s="295">
        <v>-1.53</v>
      </c>
    </row>
    <row r="20" spans="1:6" x14ac:dyDescent="0.15">
      <c r="A20" s="281"/>
      <c r="B20" s="289">
        <v>946.76400000000001</v>
      </c>
      <c r="C20" s="295">
        <v>-1.5</v>
      </c>
    </row>
    <row r="21" spans="1:6" x14ac:dyDescent="0.15">
      <c r="A21" s="281"/>
      <c r="B21" s="289">
        <v>945.84400000000005</v>
      </c>
      <c r="C21" s="295">
        <v>-1.52</v>
      </c>
    </row>
    <row r="22" spans="1:6" ht="27" x14ac:dyDescent="0.15">
      <c r="A22" s="281" t="s">
        <v>236</v>
      </c>
      <c r="B22" s="289">
        <v>944.87400000000002</v>
      </c>
      <c r="C22" s="295">
        <v>-1.52</v>
      </c>
    </row>
    <row r="23" spans="1:6" x14ac:dyDescent="0.15">
      <c r="A23" s="281"/>
      <c r="B23" s="289">
        <v>943.81600000000003</v>
      </c>
      <c r="C23" s="295">
        <v>-1.54</v>
      </c>
    </row>
    <row r="24" spans="1:6" x14ac:dyDescent="0.15">
      <c r="A24" s="283"/>
      <c r="B24" s="289">
        <v>942.81</v>
      </c>
      <c r="C24" s="295">
        <v>-1.54</v>
      </c>
    </row>
    <row r="25" spans="1:6" ht="27" x14ac:dyDescent="0.15">
      <c r="A25" s="281" t="s">
        <v>375</v>
      </c>
      <c r="B25" s="289">
        <v>941.74800000000005</v>
      </c>
      <c r="C25" s="295">
        <v>-1.54</v>
      </c>
    </row>
    <row r="26" spans="1:6" ht="27" customHeight="1" x14ac:dyDescent="0.15">
      <c r="A26" s="283" t="s">
        <v>389</v>
      </c>
      <c r="B26" s="290">
        <f>'Ｐ4～5'!B7/1000</f>
        <v>940.40899999999999</v>
      </c>
      <c r="C26" s="296">
        <f>ROUND('Ｐ2'!G55,2)</f>
        <v>-1.54</v>
      </c>
      <c r="E26" s="305"/>
    </row>
    <row r="28" spans="1:6" x14ac:dyDescent="0.15">
      <c r="A28" s="1" t="s">
        <v>213</v>
      </c>
    </row>
    <row r="29" spans="1:6" x14ac:dyDescent="0.15">
      <c r="F29" s="1" t="s">
        <v>104</v>
      </c>
    </row>
    <row r="30" spans="1:6" s="278" customFormat="1" ht="42" customHeight="1" x14ac:dyDescent="0.15">
      <c r="A30" s="280"/>
      <c r="B30" s="291" t="s">
        <v>30</v>
      </c>
      <c r="C30" s="297" t="s">
        <v>16</v>
      </c>
      <c r="D30" s="301" t="s">
        <v>6</v>
      </c>
    </row>
    <row r="31" spans="1:6" s="278" customFormat="1" ht="27" x14ac:dyDescent="0.15">
      <c r="A31" s="284" t="s">
        <v>385</v>
      </c>
      <c r="B31" s="292">
        <v>-1008</v>
      </c>
      <c r="C31" s="298">
        <v>-273</v>
      </c>
      <c r="D31" s="302">
        <v>-1281</v>
      </c>
    </row>
    <row r="32" spans="1:6" s="278" customFormat="1" ht="27" x14ac:dyDescent="0.15">
      <c r="A32" s="284" t="s">
        <v>177</v>
      </c>
      <c r="B32" s="289">
        <v>-1092</v>
      </c>
      <c r="C32" s="299">
        <v>-2774</v>
      </c>
      <c r="D32" s="303">
        <v>-3866</v>
      </c>
    </row>
    <row r="33" spans="1:4" s="278" customFormat="1" ht="27" x14ac:dyDescent="0.15">
      <c r="A33" s="284" t="s">
        <v>300</v>
      </c>
      <c r="B33" s="289">
        <v>-931</v>
      </c>
      <c r="C33" s="299">
        <v>251</v>
      </c>
      <c r="D33" s="303">
        <v>-680</v>
      </c>
    </row>
    <row r="34" spans="1:4" s="278" customFormat="1" ht="27" x14ac:dyDescent="0.15">
      <c r="A34" s="284" t="s">
        <v>127</v>
      </c>
      <c r="B34" s="289">
        <v>-943</v>
      </c>
      <c r="C34" s="299">
        <v>-7</v>
      </c>
      <c r="D34" s="303">
        <v>-950</v>
      </c>
    </row>
    <row r="35" spans="1:4" s="278" customFormat="1" ht="27" x14ac:dyDescent="0.15">
      <c r="A35" s="284" t="s">
        <v>130</v>
      </c>
      <c r="B35" s="289">
        <v>-830</v>
      </c>
      <c r="C35" s="299">
        <v>-199</v>
      </c>
      <c r="D35" s="303">
        <v>-1029</v>
      </c>
    </row>
    <row r="36" spans="1:4" s="278" customFormat="1" ht="27" x14ac:dyDescent="0.15">
      <c r="A36" s="284" t="s">
        <v>219</v>
      </c>
      <c r="B36" s="289">
        <v>-767</v>
      </c>
      <c r="C36" s="299">
        <v>179</v>
      </c>
      <c r="D36" s="303">
        <v>-588</v>
      </c>
    </row>
    <row r="37" spans="1:4" s="278" customFormat="1" ht="27" x14ac:dyDescent="0.15">
      <c r="A37" s="284" t="s">
        <v>325</v>
      </c>
      <c r="B37" s="289">
        <v>-926</v>
      </c>
      <c r="C37" s="299">
        <v>6</v>
      </c>
      <c r="D37" s="303">
        <v>-920</v>
      </c>
    </row>
    <row r="38" spans="1:4" s="278" customFormat="1" ht="27" x14ac:dyDescent="0.15">
      <c r="A38" s="284" t="s">
        <v>329</v>
      </c>
      <c r="B38" s="289">
        <v>-936</v>
      </c>
      <c r="C38" s="299">
        <v>-34</v>
      </c>
      <c r="D38" s="303">
        <v>-970</v>
      </c>
    </row>
    <row r="39" spans="1:4" s="278" customFormat="1" ht="27" x14ac:dyDescent="0.15">
      <c r="A39" s="284" t="s">
        <v>236</v>
      </c>
      <c r="B39" s="289">
        <v>-1010</v>
      </c>
      <c r="C39" s="299">
        <v>-48</v>
      </c>
      <c r="D39" s="303">
        <v>-1058</v>
      </c>
    </row>
    <row r="40" spans="1:4" s="278" customFormat="1" ht="27" x14ac:dyDescent="0.15">
      <c r="A40" s="284" t="s">
        <v>371</v>
      </c>
      <c r="B40" s="289">
        <v>-985</v>
      </c>
      <c r="C40" s="299">
        <v>-21</v>
      </c>
      <c r="D40" s="303">
        <v>-1006</v>
      </c>
    </row>
    <row r="41" spans="1:4" s="278" customFormat="1" ht="27" x14ac:dyDescent="0.15">
      <c r="A41" s="312" t="s">
        <v>376</v>
      </c>
      <c r="B41" s="289">
        <v>-996</v>
      </c>
      <c r="C41" s="299">
        <v>-66</v>
      </c>
      <c r="D41" s="303">
        <v>-1062</v>
      </c>
    </row>
    <row r="42" spans="1:4" s="278" customFormat="1" ht="27" x14ac:dyDescent="0.15">
      <c r="A42" s="285" t="s">
        <v>375</v>
      </c>
      <c r="B42" s="290">
        <f>'Ｐ4～5'!N7</f>
        <v>-1227</v>
      </c>
      <c r="C42" s="300">
        <f>'Ｐ4～5'!AA7</f>
        <v>-112</v>
      </c>
      <c r="D42" s="304">
        <f>B42+C42</f>
        <v>-1339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2022-02-14T04:52:08Z</cp:lastPrinted>
  <dcterms:created xsi:type="dcterms:W3CDTF">2021-02-16T23:33:54Z</dcterms:created>
  <dcterms:modified xsi:type="dcterms:W3CDTF">2022-02-16T01:07:02Z</dcterms:modified>
</cp:coreProperties>
</file>