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C00280xsv5\健康推進課nas\10_調整・健康寿命延伸班\F･01･17_衛生統計年鑑\R01衛生統計年鑑\6_オープンデータ\新しいフォルダー\"/>
    </mc:Choice>
  </mc:AlternateContent>
  <xr:revisionPtr revIDLastSave="0" documentId="13_ncr:1_{ECBAFA28-A364-452F-8163-16A887219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6表" sheetId="12" r:id="rId1"/>
  </sheets>
  <definedNames>
    <definedName name="_xlnm.Print_Area" localSheetId="0">第6表!$A$1:$Y$49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2" l="1"/>
  <c r="K48" i="12"/>
  <c r="Q47" i="12"/>
  <c r="P47" i="12"/>
  <c r="P45" i="12" s="1"/>
  <c r="O47" i="12"/>
  <c r="K47" i="12"/>
  <c r="K46" i="12"/>
  <c r="Q45" i="12"/>
  <c r="O45" i="12"/>
  <c r="K45" i="12"/>
  <c r="K44" i="12"/>
  <c r="Q43" i="12"/>
  <c r="P43" i="12"/>
  <c r="O43" i="12"/>
  <c r="K43" i="12"/>
  <c r="K42" i="12"/>
  <c r="Q41" i="12"/>
  <c r="P41" i="12"/>
  <c r="O41" i="12"/>
  <c r="K41" i="12"/>
  <c r="K40" i="12"/>
  <c r="K39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J38" i="12"/>
  <c r="I38" i="12"/>
  <c r="H38" i="12"/>
  <c r="G38" i="12"/>
  <c r="F38" i="12"/>
  <c r="E38" i="12"/>
  <c r="D38" i="12"/>
  <c r="K38" i="12" s="1"/>
  <c r="K37" i="12"/>
  <c r="K36" i="12"/>
  <c r="K35" i="12"/>
  <c r="K34" i="12"/>
  <c r="K33" i="12"/>
  <c r="K32" i="12"/>
  <c r="K31" i="12"/>
  <c r="K30" i="12"/>
  <c r="K29" i="12"/>
  <c r="K28" i="12"/>
  <c r="K27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K25" i="12"/>
  <c r="K24" i="12"/>
  <c r="K23" i="12"/>
  <c r="K22" i="12"/>
  <c r="K21" i="12"/>
  <c r="K20" i="12"/>
  <c r="K19" i="12"/>
  <c r="K18" i="12"/>
  <c r="K17" i="12"/>
  <c r="K16" i="12"/>
  <c r="F15" i="12"/>
  <c r="E15" i="12"/>
  <c r="D15" i="12"/>
  <c r="K15" i="12" s="1"/>
  <c r="K14" i="12"/>
  <c r="F13" i="12"/>
  <c r="E13" i="12"/>
  <c r="D13" i="12"/>
  <c r="K13" i="12" s="1"/>
  <c r="K12" i="12"/>
  <c r="K11" i="12"/>
  <c r="K10" i="12"/>
  <c r="K9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K7" i="12"/>
  <c r="K6" i="12"/>
  <c r="K5" i="12"/>
  <c r="K4" i="12"/>
</calcChain>
</file>

<file path=xl/sharedStrings.xml><?xml version="1.0" encoding="utf-8"?>
<sst xmlns="http://schemas.openxmlformats.org/spreadsheetml/2006/main" count="86" uniqueCount="65">
  <si>
    <t>総数</t>
    <rPh sb="0" eb="2">
      <t>ソウスウ</t>
    </rPh>
    <phoneticPr fontId="1"/>
  </si>
  <si>
    <t>美郷町</t>
    <rPh sb="0" eb="2">
      <t>ミサト</t>
    </rPh>
    <rPh sb="2" eb="3">
      <t>マチ</t>
    </rPh>
    <phoneticPr fontId="1"/>
  </si>
  <si>
    <t>自然</t>
    <rPh sb="0" eb="2">
      <t>シゼン</t>
    </rPh>
    <phoneticPr fontId="1"/>
  </si>
  <si>
    <t>(再　　掲）
低体重児数
(2500g未満)</t>
    <rPh sb="1" eb="5">
      <t>サイケイ</t>
    </rPh>
    <rPh sb="7" eb="8">
      <t>テイ</t>
    </rPh>
    <rPh sb="8" eb="10">
      <t>タイジュウ</t>
    </rPh>
    <rPh sb="10" eb="11">
      <t>ジ</t>
    </rPh>
    <rPh sb="11" eb="12">
      <t>スウ</t>
    </rPh>
    <rPh sb="19" eb="21">
      <t>ミマン</t>
    </rPh>
    <phoneticPr fontId="1"/>
  </si>
  <si>
    <t>横手市</t>
    <rPh sb="0" eb="3">
      <t>ヨコテシ</t>
    </rPh>
    <phoneticPr fontId="1"/>
  </si>
  <si>
    <t>仙北郡</t>
    <rPh sb="0" eb="3">
      <t>センボクグン</t>
    </rPh>
    <phoneticPr fontId="1"/>
  </si>
  <si>
    <t>由利本荘
保健所</t>
    <rPh sb="0" eb="2">
      <t>ユリ</t>
    </rPh>
    <rPh sb="2" eb="4">
      <t>ホンジョウ</t>
    </rPh>
    <rPh sb="5" eb="8">
      <t>ホケンショ</t>
    </rPh>
    <phoneticPr fontId="1"/>
  </si>
  <si>
    <t>男鹿市</t>
    <rPh sb="0" eb="3">
      <t>オガシ</t>
    </rPh>
    <phoneticPr fontId="1"/>
  </si>
  <si>
    <t>出　生　数</t>
    <rPh sb="0" eb="3">
      <t>シュッセイ</t>
    </rPh>
    <rPh sb="4" eb="5">
      <t>スウ</t>
    </rPh>
    <phoneticPr fontId="1"/>
  </si>
  <si>
    <t>大館市</t>
    <rPh sb="0" eb="3">
      <t>オオダテシ</t>
    </rPh>
    <phoneticPr fontId="1"/>
  </si>
  <si>
    <t>早期新生児死亡</t>
    <rPh sb="0" eb="2">
      <t>ソウキ</t>
    </rPh>
    <rPh sb="2" eb="5">
      <t>シンセイジ</t>
    </rPh>
    <rPh sb="5" eb="7">
      <t>シボウスウ</t>
    </rPh>
    <phoneticPr fontId="1"/>
  </si>
  <si>
    <t>山本郡</t>
    <rPh sb="0" eb="3">
      <t>ヤマモトグン</t>
    </rPh>
    <phoneticPr fontId="1"/>
  </si>
  <si>
    <t>新生児死亡数（生後4週未満）</t>
    <rPh sb="0" eb="3">
      <t>シンセイジ</t>
    </rPh>
    <rPh sb="3" eb="5">
      <t>シボウ</t>
    </rPh>
    <rPh sb="5" eb="6">
      <t>スウ</t>
    </rPh>
    <rPh sb="7" eb="9">
      <t>セイゴ</t>
    </rPh>
    <rPh sb="9" eb="11">
      <t>４シュウカン</t>
    </rPh>
    <rPh sb="11" eb="13">
      <t>ミマン</t>
    </rPh>
    <phoneticPr fontId="1"/>
  </si>
  <si>
    <t>北秋田郡</t>
    <rPh sb="0" eb="4">
      <t>キタアキタグン</t>
    </rPh>
    <phoneticPr fontId="1"/>
  </si>
  <si>
    <t>婚姻
件数</t>
    <rPh sb="0" eb="2">
      <t>コンイン</t>
    </rPh>
    <rPh sb="3" eb="5">
      <t>ケンスウ</t>
    </rPh>
    <phoneticPr fontId="1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</si>
  <si>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1"/>
  </si>
  <si>
    <t>にかほ市</t>
    <rPh sb="3" eb="4">
      <t>シ</t>
    </rPh>
    <phoneticPr fontId="1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</si>
  <si>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1"/>
  </si>
  <si>
    <t>秋田市
保健所</t>
    <rPh sb="0" eb="3">
      <t>アキタシ</t>
    </rPh>
    <rPh sb="4" eb="7">
      <t>ホケンショ</t>
    </rPh>
    <phoneticPr fontId="1"/>
  </si>
  <si>
    <t>自  然
増減数</t>
    <rPh sb="0" eb="1">
      <t>ジ</t>
    </rPh>
    <rPh sb="3" eb="4">
      <t>ゼン</t>
    </rPh>
    <rPh sb="5" eb="7">
      <t>ゾウゲン</t>
    </rPh>
    <rPh sb="7" eb="8">
      <t>スウ</t>
    </rPh>
    <phoneticPr fontId="1"/>
  </si>
  <si>
    <t>雄勝郡</t>
    <rPh sb="0" eb="3">
      <t>オガチグン</t>
    </rPh>
    <phoneticPr fontId="1"/>
  </si>
  <si>
    <t>市部計</t>
    <rPh sb="0" eb="2">
      <t>シブ</t>
    </rPh>
    <rPh sb="2" eb="3">
      <t>ケイ</t>
    </rPh>
    <phoneticPr fontId="1"/>
  </si>
  <si>
    <t>横手
保健所</t>
    <rPh sb="0" eb="2">
      <t>ヨコテ</t>
    </rPh>
    <rPh sb="3" eb="6">
      <t>ホケンショ</t>
    </rPh>
    <phoneticPr fontId="1"/>
  </si>
  <si>
    <t>乳児死亡数（1歳未満）</t>
    <rPh sb="0" eb="2">
      <t>ニュウジ</t>
    </rPh>
    <rPh sb="2" eb="4">
      <t>シボウ</t>
    </rPh>
    <rPh sb="4" eb="5">
      <t>スウ</t>
    </rPh>
    <rPh sb="6" eb="7">
      <t>１ネン</t>
    </rPh>
    <rPh sb="7" eb="8">
      <t>サイ</t>
    </rPh>
    <rPh sb="8" eb="10">
      <t>ミマン</t>
    </rPh>
    <phoneticPr fontId="1"/>
  </si>
  <si>
    <t>鹿角郡</t>
    <rPh sb="0" eb="3">
      <t>カヅノグン</t>
    </rPh>
    <phoneticPr fontId="1"/>
  </si>
  <si>
    <t>死　亡　数</t>
    <rPh sb="0" eb="3">
      <t>シボウ</t>
    </rPh>
    <rPh sb="4" eb="5">
      <t>スウ</t>
    </rPh>
    <phoneticPr fontId="1"/>
  </si>
  <si>
    <t>死産数（妊娠満12週以後）</t>
    <rPh sb="0" eb="2">
      <t>シザン</t>
    </rPh>
    <rPh sb="2" eb="3">
      <t>スウ</t>
    </rPh>
    <rPh sb="4" eb="6">
      <t>ニンシン</t>
    </rPh>
    <rPh sb="6" eb="7">
      <t>マン</t>
    </rPh>
    <rPh sb="9" eb="10">
      <t>シュウ</t>
    </rPh>
    <rPh sb="10" eb="12">
      <t>イゴ</t>
    </rPh>
    <phoneticPr fontId="1"/>
  </si>
  <si>
    <t>北秋田市</t>
    <rPh sb="0" eb="1">
      <t>キタ</t>
    </rPh>
    <rPh sb="1" eb="4">
      <t>アキタシ</t>
    </rPh>
    <phoneticPr fontId="1"/>
  </si>
  <si>
    <t>由利本荘市</t>
    <rPh sb="0" eb="2">
      <t>ユリ</t>
    </rPh>
    <rPh sb="2" eb="5">
      <t>ホンジョウシ</t>
    </rPh>
    <phoneticPr fontId="1"/>
  </si>
  <si>
    <t>大仙市</t>
    <rPh sb="0" eb="1">
      <t>ダイ</t>
    </rPh>
    <rPh sb="1" eb="2">
      <t>セン</t>
    </rPh>
    <rPh sb="2" eb="3">
      <t>シ</t>
    </rPh>
    <phoneticPr fontId="1"/>
  </si>
  <si>
    <t>仙北市</t>
    <rPh sb="0" eb="2">
      <t>センボク</t>
    </rPh>
    <rPh sb="2" eb="3">
      <t>シ</t>
    </rPh>
    <phoneticPr fontId="1"/>
  </si>
  <si>
    <t>区　　　　　　　　　　分</t>
    <rPh sb="0" eb="12">
      <t>クブン</t>
    </rPh>
    <phoneticPr fontId="1"/>
  </si>
  <si>
    <t>総　　　　　　　　　　数</t>
    <rPh sb="0" eb="12">
      <t>ソウスウ</t>
    </rPh>
    <phoneticPr fontId="1"/>
  </si>
  <si>
    <t>市　　　　　　　　　　部</t>
    <rPh sb="0" eb="12">
      <t>シブ</t>
    </rPh>
    <phoneticPr fontId="1"/>
  </si>
  <si>
    <t>郡　　　　　　　　　　部</t>
    <rPh sb="0" eb="12">
      <t>グンブ</t>
    </rPh>
    <phoneticPr fontId="1"/>
  </si>
  <si>
    <t>南秋田郡</t>
    <rPh sb="0" eb="4">
      <t>ミナミアキタグン</t>
    </rPh>
    <phoneticPr fontId="1"/>
  </si>
  <si>
    <t>大館保健所</t>
    <rPh sb="0" eb="2">
      <t>オオダテ</t>
    </rPh>
    <rPh sb="2" eb="5">
      <t>ホケンジョ</t>
    </rPh>
    <phoneticPr fontId="1"/>
  </si>
  <si>
    <t>管内計</t>
    <rPh sb="0" eb="2">
      <t>カンナイ</t>
    </rPh>
    <rPh sb="2" eb="3">
      <t>ケイ</t>
    </rPh>
    <phoneticPr fontId="1"/>
  </si>
  <si>
    <t>鹿角市</t>
    <rPh sb="0" eb="3">
      <t>カヅノシ</t>
    </rPh>
    <phoneticPr fontId="1"/>
  </si>
  <si>
    <t>小坂町</t>
    <rPh sb="0" eb="3">
      <t>コサカマチ</t>
    </rPh>
    <phoneticPr fontId="1"/>
  </si>
  <si>
    <t>湯沢市</t>
    <rPh sb="0" eb="3">
      <t>ユザワシ</t>
    </rPh>
    <phoneticPr fontId="1"/>
  </si>
  <si>
    <t>上小阿仁村</t>
    <rPh sb="0" eb="5">
      <t>カミコアニムラ</t>
    </rPh>
    <phoneticPr fontId="1"/>
  </si>
  <si>
    <t>能代保健所</t>
    <rPh sb="0" eb="2">
      <t>ノシロ</t>
    </rPh>
    <rPh sb="2" eb="5">
      <t>ホケンジョ</t>
    </rPh>
    <phoneticPr fontId="1"/>
  </si>
  <si>
    <t>能代市</t>
    <rPh sb="0" eb="3">
      <t>ノシロシ</t>
    </rPh>
    <phoneticPr fontId="1"/>
  </si>
  <si>
    <t>藤里町</t>
    <rPh sb="0" eb="3">
      <t>フジサトマチ</t>
    </rPh>
    <phoneticPr fontId="1"/>
  </si>
  <si>
    <t>秋田市</t>
    <rPh sb="0" eb="3">
      <t>アキタシ</t>
    </rPh>
    <phoneticPr fontId="1"/>
  </si>
  <si>
    <t>五城目町</t>
    <rPh sb="0" eb="4">
      <t>ゴジョウメマチ</t>
    </rPh>
    <phoneticPr fontId="1"/>
  </si>
  <si>
    <t>八郎潟町</t>
    <rPh sb="0" eb="4">
      <t>ハチロウガタマチ</t>
    </rPh>
    <phoneticPr fontId="1"/>
  </si>
  <si>
    <t>井川町</t>
    <rPh sb="0" eb="3">
      <t>イカワマチ</t>
    </rPh>
    <phoneticPr fontId="1"/>
  </si>
  <si>
    <t>大潟村</t>
    <rPh sb="0" eb="2">
      <t>オオガタ</t>
    </rPh>
    <rPh sb="2" eb="3">
      <t>ムラ</t>
    </rPh>
    <phoneticPr fontId="1"/>
  </si>
  <si>
    <t>湯沢保健所</t>
    <rPh sb="0" eb="2">
      <t>ユザワ</t>
    </rPh>
    <rPh sb="2" eb="5">
      <t>ホケンジョ</t>
    </rPh>
    <phoneticPr fontId="1"/>
  </si>
  <si>
    <t>羽後町</t>
    <rPh sb="0" eb="3">
      <t>ウゴマチ</t>
    </rPh>
    <phoneticPr fontId="1"/>
  </si>
  <si>
    <t>東成瀬村</t>
    <rPh sb="0" eb="4">
      <t>ヒガシナルセムラ</t>
    </rPh>
    <phoneticPr fontId="1"/>
  </si>
  <si>
    <t>北秋田
保健所</t>
    <rPh sb="0" eb="1">
      <t>キタ</t>
    </rPh>
    <rPh sb="1" eb="3">
      <t>アキタ</t>
    </rPh>
    <rPh sb="4" eb="7">
      <t>ホケンジョ</t>
    </rPh>
    <phoneticPr fontId="1"/>
  </si>
  <si>
    <t>三種町</t>
    <rPh sb="0" eb="3">
      <t>ミタネチョウ</t>
    </rPh>
    <phoneticPr fontId="1"/>
  </si>
  <si>
    <t>八峰町</t>
    <rPh sb="0" eb="3">
      <t>ハッポウチョウ</t>
    </rPh>
    <phoneticPr fontId="1"/>
  </si>
  <si>
    <t>秋田中央保健所</t>
    <rPh sb="0" eb="2">
      <t>アキタ</t>
    </rPh>
    <rPh sb="2" eb="4">
      <t>チュウオウ</t>
    </rPh>
    <rPh sb="4" eb="7">
      <t>ホケンショ</t>
    </rPh>
    <phoneticPr fontId="1"/>
  </si>
  <si>
    <t>潟上市</t>
    <rPh sb="0" eb="1">
      <t>カタ</t>
    </rPh>
    <rPh sb="1" eb="2">
      <t>カミ</t>
    </rPh>
    <rPh sb="2" eb="3">
      <t>シ</t>
    </rPh>
    <phoneticPr fontId="1"/>
  </si>
  <si>
    <t>大仙保健所</t>
    <rPh sb="0" eb="2">
      <t>ダイセン</t>
    </rPh>
    <rPh sb="2" eb="5">
      <t>ホケンショ</t>
    </rPh>
    <phoneticPr fontId="1"/>
  </si>
  <si>
    <t>第6表　人口動態総覧（保健所・市町村別）</t>
    <rPh sb="0" eb="1">
      <t>ダイ９ヒョウ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4">
      <t>ホケンジョ</t>
    </rPh>
    <rPh sb="15" eb="18">
      <t>シチョウソン</t>
    </rPh>
    <rPh sb="18" eb="19">
      <t>ベツ</t>
    </rPh>
    <phoneticPr fontId="1"/>
  </si>
  <si>
    <t>離婚
件数</t>
    <rPh sb="0" eb="2">
      <t>リコン</t>
    </rPh>
    <rPh sb="3" eb="5">
      <t>ケンスウ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</si>
  <si>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</si>
  <si>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</si>
  <si>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人工</t>
    <rPh sb="0" eb="2">
      <t>ジンコウ</t>
    </rPh>
    <phoneticPr fontId="1"/>
  </si>
  <si>
    <t xml:space="preserve">  令和元年</t>
    <rPh sb="2" eb="4">
      <t>レイワ</t>
    </rPh>
    <rPh sb="4" eb="5">
      <t>ガン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</si>
</sst>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86" formatCode="_ * #,##0_ ;_ * &quot;△&quot;#,##0_ ;_ * &quot;-&quot;_ ;_ @_ 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color theme="1"/>
      <name val="ＭＳ 明朝"/>
      <family val="1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ＭＳ 明朝"/>
      <family val="1"/>
    </font>
    <font>
      <sz val="7"/>
      <color theme="1"/>
      <name val="ＭＳ 明朝"/>
      <family val="1"/>
    </font>
    <font>
      <sz val="7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82">
    <xf numFmtId="0" fontId="0" fillId="0" borderId="0" xfId="0"/>
    <xf numFmtId="41" fontId="2" fillId="0" borderId="5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186" fontId="2" fillId="0" borderId="0" xfId="1" applyNumberFormat="1" applyFont="1" applyFill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38" fontId="2" fillId="0" borderId="20" xfId="1" applyFont="1" applyFill="1" applyBorder="1" applyAlignment="1">
      <alignment horizontal="center"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8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vertical="center"/>
    </xf>
    <xf numFmtId="38" fontId="2" fillId="0" borderId="15" xfId="1" applyFont="1" applyFill="1" applyBorder="1" applyAlignment="1">
      <alignment horizontal="center" vertical="center"/>
    </xf>
    <xf numFmtId="41" fontId="2" fillId="0" borderId="18" xfId="1" applyNumberFormat="1" applyFont="1" applyFill="1" applyBorder="1" applyAlignment="1">
      <alignment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center" vertical="center"/>
    </xf>
    <xf numFmtId="186" fontId="6" fillId="0" borderId="0" xfId="0" applyNumberFormat="1" applyFont="1" applyFill="1" applyAlignment="1">
      <alignment horizontal="center" vertical="center"/>
    </xf>
    <xf numFmtId="186" fontId="2" fillId="0" borderId="5" xfId="1" applyNumberFormat="1" applyFont="1" applyFill="1" applyBorder="1" applyAlignment="1">
      <alignment vertical="center" shrinkToFit="1"/>
    </xf>
    <xf numFmtId="186" fontId="2" fillId="0" borderId="5" xfId="1" applyNumberFormat="1" applyFont="1" applyFill="1" applyBorder="1" applyAlignment="1">
      <alignment vertical="center"/>
    </xf>
    <xf numFmtId="186" fontId="2" fillId="0" borderId="8" xfId="1" applyNumberFormat="1" applyFont="1" applyFill="1" applyBorder="1" applyAlignment="1">
      <alignment vertical="center"/>
    </xf>
    <xf numFmtId="186" fontId="2" fillId="0" borderId="22" xfId="1" applyNumberFormat="1" applyFont="1" applyFill="1" applyBorder="1" applyAlignment="1">
      <alignment vertical="center"/>
    </xf>
    <xf numFmtId="186" fontId="2" fillId="0" borderId="6" xfId="1" applyNumberFormat="1" applyFont="1" applyFill="1" applyBorder="1" applyAlignment="1">
      <alignment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horizontal="right" vertical="center"/>
    </xf>
    <xf numFmtId="41" fontId="2" fillId="0" borderId="6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186" fontId="2" fillId="0" borderId="5" xfId="1" applyNumberFormat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center" vertical="center" wrapText="1"/>
    </xf>
    <xf numFmtId="41" fontId="2" fillId="0" borderId="23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10" xfId="1" applyNumberFormat="1" applyFont="1" applyFill="1" applyBorder="1" applyAlignment="1">
      <alignment horizontal="right" vertical="center"/>
    </xf>
    <xf numFmtId="186" fontId="2" fillId="0" borderId="23" xfId="1" applyNumberFormat="1" applyFont="1" applyFill="1" applyBorder="1" applyAlignment="1">
      <alignment vertical="center"/>
    </xf>
    <xf numFmtId="186" fontId="2" fillId="0" borderId="11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30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 shrinkToFit="1"/>
    </xf>
    <xf numFmtId="38" fontId="2" fillId="0" borderId="30" xfId="1" applyFont="1" applyFill="1" applyBorder="1" applyAlignment="1">
      <alignment horizontal="center" vertical="center" shrinkToFit="1"/>
    </xf>
    <xf numFmtId="38" fontId="2" fillId="0" borderId="29" xfId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5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0008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0008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C52"/>
  <sheetViews>
    <sheetView tabSelected="1" topLeftCell="B1" workbookViewId="0">
      <pane xSplit="2" ySplit="3" topLeftCell="D4" activePane="bottomRight" state="frozen"/>
      <selection pane="topRight"/>
      <selection pane="bottomLeft"/>
      <selection pane="bottomRight" activeCell="O29" sqref="O29"/>
    </sheetView>
  </sheetViews>
  <sheetFormatPr defaultRowHeight="12" x14ac:dyDescent="0.15"/>
  <cols>
    <col min="1" max="1" width="4.75" style="3" hidden="1" customWidth="1"/>
    <col min="2" max="2" width="8.75" style="3" customWidth="1"/>
    <col min="3" max="3" width="18.125" style="3" customWidth="1"/>
    <col min="4" max="4" width="7.75" style="4" customWidth="1"/>
    <col min="5" max="6" width="7.125" style="4" customWidth="1"/>
    <col min="7" max="7" width="8.75" style="4" customWidth="1"/>
    <col min="8" max="8" width="8" style="4" customWidth="1"/>
    <col min="9" max="10" width="7.125" style="4" customWidth="1"/>
    <col min="11" max="11" width="9.625" style="5" customWidth="1"/>
    <col min="12" max="21" width="6.125" style="4" customWidth="1"/>
    <col min="22" max="22" width="7" style="4" customWidth="1"/>
    <col min="23" max="23" width="6.125" style="4" customWidth="1"/>
    <col min="24" max="25" width="7.625" style="4" customWidth="1"/>
    <col min="26" max="26" width="9" style="3" customWidth="1"/>
    <col min="27" max="16384" width="9" style="3"/>
  </cols>
  <sheetData>
    <row r="1" spans="2:25" ht="18" customHeight="1" x14ac:dyDescent="0.15">
      <c r="B1" s="3" t="s">
        <v>59</v>
      </c>
      <c r="K1" s="21"/>
      <c r="X1" s="43" t="s">
        <v>64</v>
      </c>
      <c r="Y1" s="43"/>
    </row>
    <row r="2" spans="2:25" ht="24.75" customHeight="1" x14ac:dyDescent="0.15">
      <c r="B2" s="56" t="s">
        <v>31</v>
      </c>
      <c r="C2" s="57"/>
      <c r="D2" s="44" t="s">
        <v>8</v>
      </c>
      <c r="E2" s="45"/>
      <c r="F2" s="46"/>
      <c r="G2" s="59" t="s">
        <v>3</v>
      </c>
      <c r="H2" s="44" t="s">
        <v>25</v>
      </c>
      <c r="I2" s="45"/>
      <c r="J2" s="46"/>
      <c r="K2" s="61" t="s">
        <v>19</v>
      </c>
      <c r="L2" s="47" t="s">
        <v>23</v>
      </c>
      <c r="M2" s="48"/>
      <c r="N2" s="49"/>
      <c r="O2" s="47" t="s">
        <v>12</v>
      </c>
      <c r="P2" s="48"/>
      <c r="Q2" s="49"/>
      <c r="R2" s="47" t="s">
        <v>26</v>
      </c>
      <c r="S2" s="48"/>
      <c r="T2" s="49"/>
      <c r="U2" s="47" t="s">
        <v>15</v>
      </c>
      <c r="V2" s="48"/>
      <c r="W2" s="49"/>
      <c r="X2" s="63" t="s">
        <v>14</v>
      </c>
      <c r="Y2" s="64" t="s">
        <v>60</v>
      </c>
    </row>
    <row r="3" spans="2:25" ht="24.75" customHeight="1" x14ac:dyDescent="0.15">
      <c r="B3" s="58"/>
      <c r="C3" s="55"/>
      <c r="D3" s="12" t="s">
        <v>0</v>
      </c>
      <c r="E3" s="17" t="s">
        <v>61</v>
      </c>
      <c r="F3" s="19" t="s">
        <v>62</v>
      </c>
      <c r="G3" s="60"/>
      <c r="H3" s="12" t="s">
        <v>0</v>
      </c>
      <c r="I3" s="17" t="s">
        <v>61</v>
      </c>
      <c r="J3" s="20" t="s">
        <v>62</v>
      </c>
      <c r="K3" s="62"/>
      <c r="L3" s="12" t="s">
        <v>0</v>
      </c>
      <c r="M3" s="17" t="s">
        <v>61</v>
      </c>
      <c r="N3" s="19" t="s">
        <v>62</v>
      </c>
      <c r="O3" s="12" t="s">
        <v>0</v>
      </c>
      <c r="P3" s="17" t="s">
        <v>61</v>
      </c>
      <c r="Q3" s="20" t="s">
        <v>62</v>
      </c>
      <c r="R3" s="12" t="s">
        <v>0</v>
      </c>
      <c r="S3" s="17" t="s">
        <v>2</v>
      </c>
      <c r="T3" s="20" t="s">
        <v>63</v>
      </c>
      <c r="U3" s="12" t="s">
        <v>0</v>
      </c>
      <c r="V3" s="32" t="s">
        <v>17</v>
      </c>
      <c r="W3" s="32" t="s">
        <v>10</v>
      </c>
      <c r="X3" s="62"/>
      <c r="Y3" s="65"/>
    </row>
    <row r="4" spans="2:25" ht="15.75" customHeight="1" x14ac:dyDescent="0.15">
      <c r="B4" s="50" t="s">
        <v>32</v>
      </c>
      <c r="C4" s="51"/>
      <c r="D4" s="13">
        <v>4696</v>
      </c>
      <c r="E4" s="13">
        <v>2403</v>
      </c>
      <c r="F4" s="13">
        <v>2293</v>
      </c>
      <c r="G4" s="13">
        <v>478</v>
      </c>
      <c r="H4" s="13">
        <v>15784</v>
      </c>
      <c r="I4" s="13">
        <v>7629</v>
      </c>
      <c r="J4" s="13">
        <v>8155</v>
      </c>
      <c r="K4" s="22">
        <f t="shared" ref="K4:K49" si="0">D4-H4</f>
        <v>-11088</v>
      </c>
      <c r="L4" s="13">
        <v>10</v>
      </c>
      <c r="M4" s="13">
        <v>4</v>
      </c>
      <c r="N4" s="13">
        <v>6</v>
      </c>
      <c r="O4" s="13">
        <v>5</v>
      </c>
      <c r="P4" s="13">
        <v>3</v>
      </c>
      <c r="Q4" s="13">
        <v>2</v>
      </c>
      <c r="R4" s="13">
        <v>117</v>
      </c>
      <c r="S4" s="13">
        <v>70</v>
      </c>
      <c r="T4" s="13">
        <v>47</v>
      </c>
      <c r="U4" s="13">
        <v>26</v>
      </c>
      <c r="V4" s="13">
        <v>22</v>
      </c>
      <c r="W4" s="13">
        <v>4</v>
      </c>
      <c r="X4" s="13">
        <v>3161</v>
      </c>
      <c r="Y4" s="33">
        <v>1278</v>
      </c>
    </row>
    <row r="5" spans="2:25" ht="15.75" customHeight="1" x14ac:dyDescent="0.15">
      <c r="B5" s="52" t="s">
        <v>33</v>
      </c>
      <c r="C5" s="53"/>
      <c r="D5" s="1">
        <v>4359</v>
      </c>
      <c r="E5" s="1">
        <v>2242</v>
      </c>
      <c r="F5" s="1">
        <v>2117</v>
      </c>
      <c r="G5" s="1">
        <v>445</v>
      </c>
      <c r="H5" s="1">
        <v>13996</v>
      </c>
      <c r="I5" s="1">
        <v>6743</v>
      </c>
      <c r="J5" s="1">
        <v>7253</v>
      </c>
      <c r="K5" s="23">
        <f t="shared" si="0"/>
        <v>-9637</v>
      </c>
      <c r="L5" s="1">
        <v>8</v>
      </c>
      <c r="M5" s="1">
        <v>4</v>
      </c>
      <c r="N5" s="1">
        <v>4</v>
      </c>
      <c r="O5" s="1">
        <v>5</v>
      </c>
      <c r="P5" s="1">
        <v>3</v>
      </c>
      <c r="Q5" s="1">
        <v>2</v>
      </c>
      <c r="R5" s="1">
        <v>106</v>
      </c>
      <c r="S5" s="1">
        <v>64</v>
      </c>
      <c r="T5" s="1">
        <v>42</v>
      </c>
      <c r="U5" s="1">
        <v>25</v>
      </c>
      <c r="V5" s="1">
        <v>21</v>
      </c>
      <c r="W5" s="1">
        <v>4</v>
      </c>
      <c r="X5" s="1">
        <v>2966</v>
      </c>
      <c r="Y5" s="34">
        <v>1194</v>
      </c>
    </row>
    <row r="6" spans="2:25" ht="15.75" customHeight="1" x14ac:dyDescent="0.15">
      <c r="B6" s="54" t="s">
        <v>34</v>
      </c>
      <c r="C6" s="55"/>
      <c r="D6" s="14">
        <v>337</v>
      </c>
      <c r="E6" s="14">
        <v>161</v>
      </c>
      <c r="F6" s="14">
        <v>176</v>
      </c>
      <c r="G6" s="14">
        <v>33</v>
      </c>
      <c r="H6" s="14">
        <v>1788</v>
      </c>
      <c r="I6" s="14">
        <v>886</v>
      </c>
      <c r="J6" s="14">
        <v>902</v>
      </c>
      <c r="K6" s="24">
        <f t="shared" si="0"/>
        <v>-1451</v>
      </c>
      <c r="L6" s="14">
        <v>2</v>
      </c>
      <c r="M6" s="14">
        <v>0</v>
      </c>
      <c r="N6" s="14">
        <v>2</v>
      </c>
      <c r="O6" s="14">
        <v>0</v>
      </c>
      <c r="P6" s="14">
        <v>0</v>
      </c>
      <c r="Q6" s="14">
        <v>0</v>
      </c>
      <c r="R6" s="14">
        <v>11</v>
      </c>
      <c r="S6" s="14">
        <v>6</v>
      </c>
      <c r="T6" s="14">
        <v>5</v>
      </c>
      <c r="U6" s="14">
        <v>1</v>
      </c>
      <c r="V6" s="14">
        <v>1</v>
      </c>
      <c r="W6" s="14">
        <v>0</v>
      </c>
      <c r="X6" s="14">
        <v>195</v>
      </c>
      <c r="Y6" s="35">
        <v>84</v>
      </c>
    </row>
    <row r="7" spans="2:25" ht="15.75" customHeight="1" x14ac:dyDescent="0.15">
      <c r="B7" s="66" t="s">
        <v>36</v>
      </c>
      <c r="C7" s="7" t="s">
        <v>37</v>
      </c>
      <c r="D7" s="13">
        <v>532</v>
      </c>
      <c r="E7" s="13">
        <v>276</v>
      </c>
      <c r="F7" s="13">
        <v>256</v>
      </c>
      <c r="G7" s="13">
        <v>51</v>
      </c>
      <c r="H7" s="13">
        <v>1901</v>
      </c>
      <c r="I7" s="13">
        <v>926</v>
      </c>
      <c r="J7" s="13">
        <v>975</v>
      </c>
      <c r="K7" s="23">
        <f t="shared" si="0"/>
        <v>-1369</v>
      </c>
      <c r="L7" s="13">
        <v>1</v>
      </c>
      <c r="M7" s="13">
        <v>1</v>
      </c>
      <c r="N7" s="13">
        <v>0</v>
      </c>
      <c r="O7" s="13">
        <v>1</v>
      </c>
      <c r="P7" s="13">
        <v>1</v>
      </c>
      <c r="Q7" s="13">
        <v>0</v>
      </c>
      <c r="R7" s="13">
        <v>12</v>
      </c>
      <c r="S7" s="13">
        <v>5</v>
      </c>
      <c r="T7" s="13">
        <v>7</v>
      </c>
      <c r="U7" s="13">
        <v>2</v>
      </c>
      <c r="V7" s="13">
        <v>1</v>
      </c>
      <c r="W7" s="13">
        <v>1</v>
      </c>
      <c r="X7" s="13">
        <v>317</v>
      </c>
      <c r="Y7" s="33">
        <v>149</v>
      </c>
    </row>
    <row r="8" spans="2:25" s="6" customFormat="1" ht="15.75" customHeight="1" x14ac:dyDescent="0.15">
      <c r="B8" s="67"/>
      <c r="C8" s="8" t="s">
        <v>21</v>
      </c>
      <c r="D8" s="1">
        <f t="shared" ref="D8:J8" si="1">SUM(D9:D10)</f>
        <v>516</v>
      </c>
      <c r="E8" s="1">
        <f t="shared" si="1"/>
        <v>264</v>
      </c>
      <c r="F8" s="1">
        <f t="shared" si="1"/>
        <v>252</v>
      </c>
      <c r="G8" s="1">
        <f t="shared" si="1"/>
        <v>47</v>
      </c>
      <c r="H8" s="1">
        <f t="shared" si="1"/>
        <v>1802</v>
      </c>
      <c r="I8" s="1">
        <f t="shared" si="1"/>
        <v>874</v>
      </c>
      <c r="J8" s="1">
        <f t="shared" si="1"/>
        <v>928</v>
      </c>
      <c r="K8" s="23">
        <f t="shared" si="0"/>
        <v>-1286</v>
      </c>
      <c r="L8" s="1">
        <f t="shared" ref="L8:Y8" si="2">SUM(L9:L10)</f>
        <v>1</v>
      </c>
      <c r="M8" s="1">
        <f t="shared" si="2"/>
        <v>1</v>
      </c>
      <c r="N8" s="1">
        <f t="shared" si="2"/>
        <v>0</v>
      </c>
      <c r="O8" s="1">
        <f t="shared" si="2"/>
        <v>1</v>
      </c>
      <c r="P8" s="1">
        <f t="shared" si="2"/>
        <v>1</v>
      </c>
      <c r="Q8" s="1">
        <f t="shared" si="2"/>
        <v>0</v>
      </c>
      <c r="R8" s="1">
        <f t="shared" si="2"/>
        <v>12</v>
      </c>
      <c r="S8" s="1">
        <f t="shared" si="2"/>
        <v>5</v>
      </c>
      <c r="T8" s="1">
        <f t="shared" si="2"/>
        <v>7</v>
      </c>
      <c r="U8" s="1">
        <f t="shared" si="2"/>
        <v>2</v>
      </c>
      <c r="V8" s="1">
        <f t="shared" si="2"/>
        <v>1</v>
      </c>
      <c r="W8" s="1">
        <f t="shared" si="2"/>
        <v>1</v>
      </c>
      <c r="X8" s="1">
        <f t="shared" si="2"/>
        <v>306</v>
      </c>
      <c r="Y8" s="34">
        <f t="shared" si="2"/>
        <v>144</v>
      </c>
    </row>
    <row r="9" spans="2:25" ht="15.75" customHeight="1" x14ac:dyDescent="0.15">
      <c r="B9" s="68"/>
      <c r="C9" s="8" t="s">
        <v>9</v>
      </c>
      <c r="D9" s="1">
        <v>351</v>
      </c>
      <c r="E9" s="1">
        <v>179</v>
      </c>
      <c r="F9" s="1">
        <v>172</v>
      </c>
      <c r="G9" s="1">
        <v>30</v>
      </c>
      <c r="H9" s="2">
        <v>1279</v>
      </c>
      <c r="I9" s="1">
        <v>612</v>
      </c>
      <c r="J9" s="1">
        <v>667</v>
      </c>
      <c r="K9" s="23">
        <f t="shared" si="0"/>
        <v>-928</v>
      </c>
      <c r="L9" s="2">
        <v>1</v>
      </c>
      <c r="M9" s="2">
        <v>1</v>
      </c>
      <c r="N9" s="2">
        <v>0</v>
      </c>
      <c r="O9" s="2">
        <v>1</v>
      </c>
      <c r="P9" s="2">
        <v>1</v>
      </c>
      <c r="Q9" s="2">
        <v>0</v>
      </c>
      <c r="R9" s="1">
        <v>7</v>
      </c>
      <c r="S9" s="1">
        <v>3</v>
      </c>
      <c r="T9" s="1">
        <v>4</v>
      </c>
      <c r="U9" s="1">
        <v>1</v>
      </c>
      <c r="V9" s="1">
        <v>0</v>
      </c>
      <c r="W9" s="2">
        <v>1</v>
      </c>
      <c r="X9" s="1">
        <v>218</v>
      </c>
      <c r="Y9" s="34">
        <v>114</v>
      </c>
    </row>
    <row r="10" spans="2:25" ht="15.75" customHeight="1" x14ac:dyDescent="0.15">
      <c r="B10" s="68"/>
      <c r="C10" s="8" t="s">
        <v>38</v>
      </c>
      <c r="D10" s="1">
        <v>165</v>
      </c>
      <c r="E10" s="1">
        <v>85</v>
      </c>
      <c r="F10" s="1">
        <v>80</v>
      </c>
      <c r="G10" s="1">
        <v>17</v>
      </c>
      <c r="H10" s="2">
        <v>523</v>
      </c>
      <c r="I10" s="1">
        <v>262</v>
      </c>
      <c r="J10" s="1">
        <v>261</v>
      </c>
      <c r="K10" s="23">
        <f t="shared" si="0"/>
        <v>-358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1">
        <v>5</v>
      </c>
      <c r="S10" s="1">
        <v>2</v>
      </c>
      <c r="T10" s="1">
        <v>3</v>
      </c>
      <c r="U10" s="1">
        <v>1</v>
      </c>
      <c r="V10" s="1">
        <v>1</v>
      </c>
      <c r="W10" s="2">
        <v>0</v>
      </c>
      <c r="X10" s="1">
        <v>88</v>
      </c>
      <c r="Y10" s="34">
        <v>30</v>
      </c>
    </row>
    <row r="11" spans="2:25" ht="15.75" customHeight="1" x14ac:dyDescent="0.15">
      <c r="B11" s="68"/>
      <c r="C11" s="8" t="s">
        <v>24</v>
      </c>
      <c r="D11" s="1">
        <v>16</v>
      </c>
      <c r="E11" s="1">
        <v>12</v>
      </c>
      <c r="F11" s="1">
        <v>4</v>
      </c>
      <c r="G11" s="1">
        <v>4</v>
      </c>
      <c r="H11" s="1">
        <v>99</v>
      </c>
      <c r="I11" s="1">
        <v>52</v>
      </c>
      <c r="J11" s="1">
        <v>47</v>
      </c>
      <c r="K11" s="23">
        <f t="shared" si="0"/>
        <v>-83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11</v>
      </c>
      <c r="Y11" s="34">
        <v>5</v>
      </c>
    </row>
    <row r="12" spans="2:25" ht="15.75" customHeight="1" x14ac:dyDescent="0.15">
      <c r="B12" s="68"/>
      <c r="C12" s="8" t="s">
        <v>39</v>
      </c>
      <c r="D12" s="1">
        <v>16</v>
      </c>
      <c r="E12" s="1">
        <v>12</v>
      </c>
      <c r="F12" s="1">
        <v>4</v>
      </c>
      <c r="G12" s="1">
        <v>4</v>
      </c>
      <c r="H12" s="2">
        <v>99</v>
      </c>
      <c r="I12" s="1">
        <v>52</v>
      </c>
      <c r="J12" s="1">
        <v>47</v>
      </c>
      <c r="K12" s="24">
        <f t="shared" si="0"/>
        <v>-83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1">
        <v>11</v>
      </c>
      <c r="Y12" s="34">
        <v>5</v>
      </c>
    </row>
    <row r="13" spans="2:25" ht="15.75" customHeight="1" x14ac:dyDescent="0.15">
      <c r="B13" s="69" t="s">
        <v>53</v>
      </c>
      <c r="C13" s="7" t="s">
        <v>37</v>
      </c>
      <c r="D13" s="15">
        <f>D14+D16</f>
        <v>102</v>
      </c>
      <c r="E13" s="15">
        <f>E14+E16</f>
        <v>44</v>
      </c>
      <c r="F13" s="15">
        <f>F14+F16</f>
        <v>58</v>
      </c>
      <c r="G13" s="15">
        <v>7</v>
      </c>
      <c r="H13" s="15">
        <v>695</v>
      </c>
      <c r="I13" s="15">
        <v>344</v>
      </c>
      <c r="J13" s="15">
        <v>351</v>
      </c>
      <c r="K13" s="23">
        <f t="shared" si="0"/>
        <v>-593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2</v>
      </c>
      <c r="S13" s="15">
        <v>2</v>
      </c>
      <c r="T13" s="15">
        <v>0</v>
      </c>
      <c r="U13" s="15">
        <v>0</v>
      </c>
      <c r="V13" s="15">
        <v>0</v>
      </c>
      <c r="W13" s="15">
        <v>0</v>
      </c>
      <c r="X13" s="15">
        <v>82</v>
      </c>
      <c r="Y13" s="33">
        <v>27</v>
      </c>
    </row>
    <row r="14" spans="2:25" ht="15.75" customHeight="1" x14ac:dyDescent="0.15">
      <c r="B14" s="70"/>
      <c r="C14" s="8" t="s">
        <v>27</v>
      </c>
      <c r="D14" s="1">
        <v>95</v>
      </c>
      <c r="E14" s="18">
        <v>42</v>
      </c>
      <c r="F14" s="1">
        <v>53</v>
      </c>
      <c r="G14" s="18">
        <v>7</v>
      </c>
      <c r="H14" s="1">
        <v>640</v>
      </c>
      <c r="I14" s="18">
        <v>316</v>
      </c>
      <c r="J14" s="18">
        <v>324</v>
      </c>
      <c r="K14" s="23">
        <f t="shared" si="0"/>
        <v>-545</v>
      </c>
      <c r="L14" s="2">
        <v>0</v>
      </c>
      <c r="M14" s="30">
        <v>0</v>
      </c>
      <c r="N14" s="30">
        <v>0</v>
      </c>
      <c r="O14" s="2">
        <v>0</v>
      </c>
      <c r="P14" s="30">
        <v>0</v>
      </c>
      <c r="Q14" s="30">
        <v>0</v>
      </c>
      <c r="R14" s="1">
        <v>2</v>
      </c>
      <c r="S14" s="30">
        <v>2</v>
      </c>
      <c r="T14" s="30">
        <v>0</v>
      </c>
      <c r="U14" s="30">
        <v>0</v>
      </c>
      <c r="V14" s="30">
        <v>0</v>
      </c>
      <c r="W14" s="30">
        <v>0</v>
      </c>
      <c r="X14" s="18">
        <v>78</v>
      </c>
      <c r="Y14" s="34">
        <v>25</v>
      </c>
    </row>
    <row r="15" spans="2:25" ht="15.75" customHeight="1" x14ac:dyDescent="0.15">
      <c r="B15" s="70"/>
      <c r="C15" s="8" t="s">
        <v>13</v>
      </c>
      <c r="D15" s="1">
        <f>D16</f>
        <v>7</v>
      </c>
      <c r="E15" s="1">
        <f>E16</f>
        <v>2</v>
      </c>
      <c r="F15" s="1">
        <f>F16</f>
        <v>5</v>
      </c>
      <c r="G15" s="1">
        <v>0</v>
      </c>
      <c r="H15" s="1">
        <v>55</v>
      </c>
      <c r="I15" s="1">
        <v>28</v>
      </c>
      <c r="J15" s="1">
        <v>27</v>
      </c>
      <c r="K15" s="23">
        <f t="shared" si="0"/>
        <v>-48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4</v>
      </c>
      <c r="Y15" s="34">
        <v>2</v>
      </c>
    </row>
    <row r="16" spans="2:25" ht="15.75" customHeight="1" x14ac:dyDescent="0.15">
      <c r="B16" s="71"/>
      <c r="C16" s="9" t="s">
        <v>41</v>
      </c>
      <c r="D16" s="14">
        <v>7</v>
      </c>
      <c r="E16" s="14">
        <v>2</v>
      </c>
      <c r="F16" s="14">
        <v>5</v>
      </c>
      <c r="G16" s="14">
        <v>0</v>
      </c>
      <c r="H16" s="14">
        <v>55</v>
      </c>
      <c r="I16" s="14">
        <v>28</v>
      </c>
      <c r="J16" s="14">
        <v>27</v>
      </c>
      <c r="K16" s="24">
        <f t="shared" si="0"/>
        <v>-48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14">
        <v>4</v>
      </c>
      <c r="Y16" s="35">
        <v>2</v>
      </c>
    </row>
    <row r="17" spans="2:25" ht="15.75" customHeight="1" x14ac:dyDescent="0.15">
      <c r="B17" s="72" t="s">
        <v>42</v>
      </c>
      <c r="C17" s="7" t="s">
        <v>37</v>
      </c>
      <c r="D17" s="13">
        <v>293</v>
      </c>
      <c r="E17" s="13">
        <v>147</v>
      </c>
      <c r="F17" s="13">
        <v>146</v>
      </c>
      <c r="G17" s="13">
        <v>25</v>
      </c>
      <c r="H17" s="13">
        <v>1529</v>
      </c>
      <c r="I17" s="13">
        <v>749</v>
      </c>
      <c r="J17" s="13">
        <v>780</v>
      </c>
      <c r="K17" s="23">
        <f t="shared" si="0"/>
        <v>-1236</v>
      </c>
      <c r="L17" s="13">
        <v>1</v>
      </c>
      <c r="M17" s="13">
        <v>0</v>
      </c>
      <c r="N17" s="13">
        <v>1</v>
      </c>
      <c r="O17" s="13">
        <v>0</v>
      </c>
      <c r="P17" s="13">
        <v>0</v>
      </c>
      <c r="Q17" s="13">
        <v>0</v>
      </c>
      <c r="R17" s="13">
        <v>9</v>
      </c>
      <c r="S17" s="13">
        <v>6</v>
      </c>
      <c r="T17" s="13">
        <v>3</v>
      </c>
      <c r="U17" s="13">
        <v>1</v>
      </c>
      <c r="V17" s="13">
        <v>1</v>
      </c>
      <c r="W17" s="13">
        <v>0</v>
      </c>
      <c r="X17" s="13">
        <v>213</v>
      </c>
      <c r="Y17" s="33">
        <v>95</v>
      </c>
    </row>
    <row r="18" spans="2:25" ht="15.75" customHeight="1" x14ac:dyDescent="0.15">
      <c r="B18" s="73"/>
      <c r="C18" s="8" t="s">
        <v>43</v>
      </c>
      <c r="D18" s="1">
        <v>215</v>
      </c>
      <c r="E18" s="1">
        <v>109</v>
      </c>
      <c r="F18" s="1">
        <v>106</v>
      </c>
      <c r="G18" s="1">
        <v>18</v>
      </c>
      <c r="H18" s="1">
        <v>958</v>
      </c>
      <c r="I18" s="1">
        <v>460</v>
      </c>
      <c r="J18" s="1">
        <v>498</v>
      </c>
      <c r="K18" s="23">
        <f t="shared" si="0"/>
        <v>-743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3</v>
      </c>
      <c r="S18" s="2">
        <v>2</v>
      </c>
      <c r="T18" s="2">
        <v>1</v>
      </c>
      <c r="U18" s="2">
        <v>0</v>
      </c>
      <c r="V18" s="2">
        <v>0</v>
      </c>
      <c r="W18" s="2">
        <v>0</v>
      </c>
      <c r="X18" s="1">
        <v>160</v>
      </c>
      <c r="Y18" s="34">
        <v>65</v>
      </c>
    </row>
    <row r="19" spans="2:25" ht="15.75" customHeight="1" x14ac:dyDescent="0.15">
      <c r="B19" s="73"/>
      <c r="C19" s="8" t="s">
        <v>11</v>
      </c>
      <c r="D19" s="1">
        <v>78</v>
      </c>
      <c r="E19" s="1">
        <v>38</v>
      </c>
      <c r="F19" s="1">
        <v>40</v>
      </c>
      <c r="G19" s="1">
        <v>7</v>
      </c>
      <c r="H19" s="1">
        <v>571</v>
      </c>
      <c r="I19" s="1">
        <v>289</v>
      </c>
      <c r="J19" s="1">
        <v>282</v>
      </c>
      <c r="K19" s="23">
        <f t="shared" si="0"/>
        <v>-493</v>
      </c>
      <c r="L19" s="1">
        <v>1</v>
      </c>
      <c r="M19" s="1">
        <v>0</v>
      </c>
      <c r="N19" s="1">
        <v>1</v>
      </c>
      <c r="O19" s="1">
        <v>0</v>
      </c>
      <c r="P19" s="1">
        <v>0</v>
      </c>
      <c r="Q19" s="1">
        <v>0</v>
      </c>
      <c r="R19" s="1">
        <v>6</v>
      </c>
      <c r="S19" s="1">
        <v>4</v>
      </c>
      <c r="T19" s="1">
        <v>2</v>
      </c>
      <c r="U19" s="1">
        <v>1</v>
      </c>
      <c r="V19" s="1">
        <v>1</v>
      </c>
      <c r="W19" s="1">
        <v>0</v>
      </c>
      <c r="X19" s="1">
        <v>53</v>
      </c>
      <c r="Y19" s="34">
        <v>30</v>
      </c>
    </row>
    <row r="20" spans="2:25" ht="15.75" customHeight="1" x14ac:dyDescent="0.15">
      <c r="B20" s="73"/>
      <c r="C20" s="8" t="s">
        <v>44</v>
      </c>
      <c r="D20" s="1">
        <v>6</v>
      </c>
      <c r="E20" s="1">
        <v>3</v>
      </c>
      <c r="F20" s="1">
        <v>3</v>
      </c>
      <c r="G20" s="1">
        <v>1</v>
      </c>
      <c r="H20" s="1">
        <v>82</v>
      </c>
      <c r="I20" s="1">
        <v>45</v>
      </c>
      <c r="J20" s="1">
        <v>37</v>
      </c>
      <c r="K20" s="23">
        <f t="shared" si="0"/>
        <v>-76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1</v>
      </c>
      <c r="S20" s="2">
        <v>1</v>
      </c>
      <c r="T20" s="2">
        <v>0</v>
      </c>
      <c r="U20" s="2">
        <v>0</v>
      </c>
      <c r="V20" s="2">
        <v>0</v>
      </c>
      <c r="W20" s="2">
        <v>0</v>
      </c>
      <c r="X20" s="1">
        <v>7</v>
      </c>
      <c r="Y20" s="34">
        <v>6</v>
      </c>
    </row>
    <row r="21" spans="2:25" ht="15.75" customHeight="1" x14ac:dyDescent="0.15">
      <c r="B21" s="73"/>
      <c r="C21" s="8" t="s">
        <v>54</v>
      </c>
      <c r="D21" s="1">
        <v>46</v>
      </c>
      <c r="E21" s="1">
        <v>23</v>
      </c>
      <c r="F21" s="1">
        <v>23</v>
      </c>
      <c r="G21" s="1">
        <v>4</v>
      </c>
      <c r="H21" s="1">
        <v>340</v>
      </c>
      <c r="I21" s="1">
        <v>166</v>
      </c>
      <c r="J21" s="1">
        <v>174</v>
      </c>
      <c r="K21" s="23">
        <f t="shared" si="0"/>
        <v>-294</v>
      </c>
      <c r="L21" s="2">
        <v>1</v>
      </c>
      <c r="M21" s="2">
        <v>0</v>
      </c>
      <c r="N21" s="2">
        <v>1</v>
      </c>
      <c r="O21" s="2">
        <v>0</v>
      </c>
      <c r="P21" s="2">
        <v>0</v>
      </c>
      <c r="Q21" s="2">
        <v>0</v>
      </c>
      <c r="R21" s="2">
        <v>3</v>
      </c>
      <c r="S21" s="2">
        <v>2</v>
      </c>
      <c r="T21" s="2">
        <v>1</v>
      </c>
      <c r="U21" s="2">
        <v>1</v>
      </c>
      <c r="V21" s="2">
        <v>1</v>
      </c>
      <c r="W21" s="2">
        <v>0</v>
      </c>
      <c r="X21" s="1">
        <v>30</v>
      </c>
      <c r="Y21" s="34">
        <v>17</v>
      </c>
    </row>
    <row r="22" spans="2:25" ht="15.75" customHeight="1" x14ac:dyDescent="0.15">
      <c r="B22" s="74"/>
      <c r="C22" s="9" t="s">
        <v>55</v>
      </c>
      <c r="D22" s="1">
        <v>26</v>
      </c>
      <c r="E22" s="1">
        <v>12</v>
      </c>
      <c r="F22" s="1">
        <v>14</v>
      </c>
      <c r="G22" s="1">
        <v>2</v>
      </c>
      <c r="H22" s="1">
        <v>149</v>
      </c>
      <c r="I22" s="1">
        <v>78</v>
      </c>
      <c r="J22" s="1">
        <v>71</v>
      </c>
      <c r="K22" s="24">
        <f t="shared" si="0"/>
        <v>-123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2</v>
      </c>
      <c r="S22" s="2">
        <v>1</v>
      </c>
      <c r="T22" s="2">
        <v>1</v>
      </c>
      <c r="U22" s="2">
        <v>0</v>
      </c>
      <c r="V22" s="2">
        <v>0</v>
      </c>
      <c r="W22" s="2">
        <v>0</v>
      </c>
      <c r="X22" s="1">
        <v>16</v>
      </c>
      <c r="Y22" s="34">
        <v>7</v>
      </c>
    </row>
    <row r="23" spans="2:25" ht="15.75" customHeight="1" x14ac:dyDescent="0.15">
      <c r="B23" s="69" t="s">
        <v>18</v>
      </c>
      <c r="C23" s="7" t="s">
        <v>37</v>
      </c>
      <c r="D23" s="13">
        <v>1793</v>
      </c>
      <c r="E23" s="13">
        <v>913</v>
      </c>
      <c r="F23" s="13">
        <v>880</v>
      </c>
      <c r="G23" s="13">
        <v>225</v>
      </c>
      <c r="H23" s="13">
        <v>3701</v>
      </c>
      <c r="I23" s="13">
        <v>1798</v>
      </c>
      <c r="J23" s="13">
        <v>1903</v>
      </c>
      <c r="K23" s="25">
        <f t="shared" si="0"/>
        <v>-1908</v>
      </c>
      <c r="L23" s="13">
        <v>4</v>
      </c>
      <c r="M23" s="13">
        <v>2</v>
      </c>
      <c r="N23" s="13">
        <v>2</v>
      </c>
      <c r="O23" s="13">
        <v>2</v>
      </c>
      <c r="P23" s="13">
        <v>1</v>
      </c>
      <c r="Q23" s="13">
        <v>1</v>
      </c>
      <c r="R23" s="13">
        <v>42</v>
      </c>
      <c r="S23" s="13">
        <v>25</v>
      </c>
      <c r="T23" s="13">
        <v>17</v>
      </c>
      <c r="U23" s="13">
        <v>12</v>
      </c>
      <c r="V23" s="13">
        <v>10</v>
      </c>
      <c r="W23" s="13">
        <v>2</v>
      </c>
      <c r="X23" s="13">
        <v>1272</v>
      </c>
      <c r="Y23" s="33">
        <v>459</v>
      </c>
    </row>
    <row r="24" spans="2:25" ht="15.75" customHeight="1" x14ac:dyDescent="0.15">
      <c r="B24" s="75"/>
      <c r="C24" s="9" t="s">
        <v>45</v>
      </c>
      <c r="D24" s="14">
        <v>1793</v>
      </c>
      <c r="E24" s="14">
        <v>913</v>
      </c>
      <c r="F24" s="14">
        <v>880</v>
      </c>
      <c r="G24" s="14">
        <v>225</v>
      </c>
      <c r="H24" s="14">
        <v>3701</v>
      </c>
      <c r="I24" s="14">
        <v>1798</v>
      </c>
      <c r="J24" s="14">
        <v>1903</v>
      </c>
      <c r="K24" s="24">
        <f t="shared" si="0"/>
        <v>-1908</v>
      </c>
      <c r="L24" s="14">
        <v>4</v>
      </c>
      <c r="M24" s="14">
        <v>2</v>
      </c>
      <c r="N24" s="27">
        <v>2</v>
      </c>
      <c r="O24" s="14">
        <v>2</v>
      </c>
      <c r="P24" s="14">
        <v>1</v>
      </c>
      <c r="Q24" s="27">
        <v>1</v>
      </c>
      <c r="R24" s="14">
        <v>42</v>
      </c>
      <c r="S24" s="14">
        <v>25</v>
      </c>
      <c r="T24" s="14">
        <v>17</v>
      </c>
      <c r="U24" s="14">
        <v>12</v>
      </c>
      <c r="V24" s="14">
        <v>10</v>
      </c>
      <c r="W24" s="27">
        <v>2</v>
      </c>
      <c r="X24" s="14">
        <v>1272</v>
      </c>
      <c r="Y24" s="35">
        <v>459</v>
      </c>
    </row>
    <row r="25" spans="2:25" ht="15.75" customHeight="1" x14ac:dyDescent="0.15">
      <c r="B25" s="72" t="s">
        <v>56</v>
      </c>
      <c r="C25" s="7" t="s">
        <v>37</v>
      </c>
      <c r="D25" s="1">
        <v>325</v>
      </c>
      <c r="E25" s="1">
        <v>166</v>
      </c>
      <c r="F25" s="1">
        <v>159</v>
      </c>
      <c r="G25" s="1">
        <v>33</v>
      </c>
      <c r="H25" s="1">
        <v>1376</v>
      </c>
      <c r="I25" s="1">
        <v>661</v>
      </c>
      <c r="J25" s="1">
        <v>715</v>
      </c>
      <c r="K25" s="23">
        <f t="shared" si="0"/>
        <v>-1051</v>
      </c>
      <c r="L25" s="1">
        <v>2</v>
      </c>
      <c r="M25" s="1">
        <v>0</v>
      </c>
      <c r="N25" s="1">
        <v>2</v>
      </c>
      <c r="O25" s="1">
        <v>1</v>
      </c>
      <c r="P25" s="1">
        <v>0</v>
      </c>
      <c r="Q25" s="1">
        <v>1</v>
      </c>
      <c r="R25" s="1">
        <v>5</v>
      </c>
      <c r="S25" s="1">
        <v>3</v>
      </c>
      <c r="T25" s="1">
        <v>2</v>
      </c>
      <c r="U25" s="1">
        <v>2</v>
      </c>
      <c r="V25" s="1">
        <v>1</v>
      </c>
      <c r="W25" s="1">
        <v>1</v>
      </c>
      <c r="X25" s="1">
        <v>208</v>
      </c>
      <c r="Y25" s="33">
        <v>77</v>
      </c>
    </row>
    <row r="26" spans="2:25" ht="15.75" customHeight="1" x14ac:dyDescent="0.15">
      <c r="B26" s="73"/>
      <c r="C26" s="8" t="s">
        <v>21</v>
      </c>
      <c r="D26" s="1">
        <f t="shared" ref="D26:J26" si="3">SUM(D27:D28)</f>
        <v>244</v>
      </c>
      <c r="E26" s="1">
        <f t="shared" si="3"/>
        <v>129</v>
      </c>
      <c r="F26" s="1">
        <f t="shared" si="3"/>
        <v>115</v>
      </c>
      <c r="G26" s="1">
        <f t="shared" si="3"/>
        <v>26</v>
      </c>
      <c r="H26" s="1">
        <f t="shared" si="3"/>
        <v>985</v>
      </c>
      <c r="I26" s="1">
        <f t="shared" si="3"/>
        <v>478</v>
      </c>
      <c r="J26" s="1">
        <f t="shared" si="3"/>
        <v>507</v>
      </c>
      <c r="K26" s="23">
        <f t="shared" si="0"/>
        <v>-741</v>
      </c>
      <c r="L26" s="1">
        <f t="shared" ref="L26:Y26" si="4">SUM(L27:L28)</f>
        <v>1</v>
      </c>
      <c r="M26" s="1">
        <f t="shared" si="4"/>
        <v>0</v>
      </c>
      <c r="N26" s="1">
        <f t="shared" si="4"/>
        <v>1</v>
      </c>
      <c r="O26" s="1">
        <f t="shared" si="4"/>
        <v>1</v>
      </c>
      <c r="P26" s="1">
        <f t="shared" si="4"/>
        <v>0</v>
      </c>
      <c r="Q26" s="1">
        <f t="shared" si="4"/>
        <v>1</v>
      </c>
      <c r="R26" s="1">
        <f t="shared" si="4"/>
        <v>3</v>
      </c>
      <c r="S26" s="1">
        <f t="shared" si="4"/>
        <v>2</v>
      </c>
      <c r="T26" s="1">
        <f t="shared" si="4"/>
        <v>1</v>
      </c>
      <c r="U26" s="1">
        <f t="shared" si="4"/>
        <v>2</v>
      </c>
      <c r="V26" s="1">
        <f t="shared" si="4"/>
        <v>1</v>
      </c>
      <c r="W26" s="1">
        <f t="shared" si="4"/>
        <v>1</v>
      </c>
      <c r="X26" s="1">
        <f t="shared" si="4"/>
        <v>166</v>
      </c>
      <c r="Y26" s="34">
        <f t="shared" si="4"/>
        <v>58</v>
      </c>
    </row>
    <row r="27" spans="2:25" ht="15.75" customHeight="1" x14ac:dyDescent="0.15">
      <c r="B27" s="78"/>
      <c r="C27" s="8" t="s">
        <v>7</v>
      </c>
      <c r="D27" s="1">
        <v>75</v>
      </c>
      <c r="E27" s="1">
        <v>39</v>
      </c>
      <c r="F27" s="1">
        <v>36</v>
      </c>
      <c r="G27" s="1">
        <v>7</v>
      </c>
      <c r="H27" s="1">
        <v>514</v>
      </c>
      <c r="I27" s="1">
        <v>253</v>
      </c>
      <c r="J27" s="1">
        <v>261</v>
      </c>
      <c r="K27" s="23">
        <f t="shared" si="0"/>
        <v>-439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57</v>
      </c>
      <c r="Y27" s="34">
        <v>18</v>
      </c>
    </row>
    <row r="28" spans="2:25" ht="15.75" customHeight="1" x14ac:dyDescent="0.15">
      <c r="B28" s="78"/>
      <c r="C28" s="8" t="s">
        <v>57</v>
      </c>
      <c r="D28" s="1">
        <v>169</v>
      </c>
      <c r="E28" s="1">
        <v>90</v>
      </c>
      <c r="F28" s="1">
        <v>79</v>
      </c>
      <c r="G28" s="1">
        <v>19</v>
      </c>
      <c r="H28" s="1">
        <v>471</v>
      </c>
      <c r="I28" s="1">
        <v>225</v>
      </c>
      <c r="J28" s="1">
        <v>246</v>
      </c>
      <c r="K28" s="23">
        <f t="shared" si="0"/>
        <v>-302</v>
      </c>
      <c r="L28" s="2">
        <v>1</v>
      </c>
      <c r="M28" s="2">
        <v>0</v>
      </c>
      <c r="N28" s="2">
        <v>1</v>
      </c>
      <c r="O28" s="2">
        <v>1</v>
      </c>
      <c r="P28" s="2">
        <v>0</v>
      </c>
      <c r="Q28" s="2">
        <v>1</v>
      </c>
      <c r="R28" s="2">
        <v>3</v>
      </c>
      <c r="S28" s="2">
        <v>2</v>
      </c>
      <c r="T28" s="2">
        <v>1</v>
      </c>
      <c r="U28" s="2">
        <v>2</v>
      </c>
      <c r="V28" s="2">
        <v>1</v>
      </c>
      <c r="W28" s="2">
        <v>1</v>
      </c>
      <c r="X28" s="2">
        <v>109</v>
      </c>
      <c r="Y28" s="34">
        <v>40</v>
      </c>
    </row>
    <row r="29" spans="2:25" ht="15.75" customHeight="1" x14ac:dyDescent="0.15">
      <c r="B29" s="78"/>
      <c r="C29" s="8" t="s">
        <v>35</v>
      </c>
      <c r="D29" s="1">
        <v>81</v>
      </c>
      <c r="E29" s="1">
        <v>37</v>
      </c>
      <c r="F29" s="1">
        <v>44</v>
      </c>
      <c r="G29" s="1">
        <v>7</v>
      </c>
      <c r="H29" s="1">
        <v>391</v>
      </c>
      <c r="I29" s="1">
        <v>183</v>
      </c>
      <c r="J29" s="1">
        <v>208</v>
      </c>
      <c r="K29" s="23">
        <f t="shared" si="0"/>
        <v>-310</v>
      </c>
      <c r="L29" s="1">
        <v>1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2</v>
      </c>
      <c r="S29" s="1">
        <v>1</v>
      </c>
      <c r="T29" s="1">
        <v>1</v>
      </c>
      <c r="U29" s="1">
        <v>0</v>
      </c>
      <c r="V29" s="1">
        <v>0</v>
      </c>
      <c r="W29" s="1">
        <v>0</v>
      </c>
      <c r="X29" s="1">
        <v>42</v>
      </c>
      <c r="Y29" s="34">
        <v>19</v>
      </c>
    </row>
    <row r="30" spans="2:25" ht="15.75" customHeight="1" x14ac:dyDescent="0.15">
      <c r="B30" s="78"/>
      <c r="C30" s="8" t="s">
        <v>46</v>
      </c>
      <c r="D30" s="1">
        <v>28</v>
      </c>
      <c r="E30" s="1">
        <v>11</v>
      </c>
      <c r="F30" s="1">
        <v>17</v>
      </c>
      <c r="G30" s="1">
        <v>4</v>
      </c>
      <c r="H30" s="1">
        <v>179</v>
      </c>
      <c r="I30" s="1">
        <v>80</v>
      </c>
      <c r="J30" s="1">
        <v>99</v>
      </c>
      <c r="K30" s="23">
        <f t="shared" si="0"/>
        <v>-151</v>
      </c>
      <c r="L30" s="2">
        <v>1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1</v>
      </c>
      <c r="S30" s="2">
        <v>0</v>
      </c>
      <c r="T30" s="2">
        <v>1</v>
      </c>
      <c r="U30" s="2">
        <v>0</v>
      </c>
      <c r="V30" s="2">
        <v>0</v>
      </c>
      <c r="W30" s="2">
        <v>0</v>
      </c>
      <c r="X30" s="2">
        <v>12</v>
      </c>
      <c r="Y30" s="34">
        <v>6</v>
      </c>
    </row>
    <row r="31" spans="2:25" ht="15.75" customHeight="1" x14ac:dyDescent="0.15">
      <c r="B31" s="78"/>
      <c r="C31" s="8" t="s">
        <v>47</v>
      </c>
      <c r="D31" s="1">
        <v>20</v>
      </c>
      <c r="E31" s="1">
        <v>8</v>
      </c>
      <c r="F31" s="1">
        <v>12</v>
      </c>
      <c r="G31" s="1">
        <v>2</v>
      </c>
      <c r="H31" s="1">
        <v>95</v>
      </c>
      <c r="I31" s="1">
        <v>42</v>
      </c>
      <c r="J31" s="1">
        <v>53</v>
      </c>
      <c r="K31" s="23">
        <f t="shared" si="0"/>
        <v>-75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9</v>
      </c>
      <c r="Y31" s="34">
        <v>3</v>
      </c>
    </row>
    <row r="32" spans="2:25" ht="15.75" customHeight="1" x14ac:dyDescent="0.15">
      <c r="B32" s="78"/>
      <c r="C32" s="8" t="s">
        <v>48</v>
      </c>
      <c r="D32" s="1">
        <v>15</v>
      </c>
      <c r="E32" s="1">
        <v>7</v>
      </c>
      <c r="F32" s="1">
        <v>8</v>
      </c>
      <c r="G32" s="1">
        <v>1</v>
      </c>
      <c r="H32" s="1">
        <v>80</v>
      </c>
      <c r="I32" s="1">
        <v>43</v>
      </c>
      <c r="J32" s="1">
        <v>37</v>
      </c>
      <c r="K32" s="23">
        <f t="shared" si="0"/>
        <v>-65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14</v>
      </c>
      <c r="Y32" s="34">
        <v>4</v>
      </c>
    </row>
    <row r="33" spans="2:25" ht="15.75" customHeight="1" x14ac:dyDescent="0.15">
      <c r="B33" s="79"/>
      <c r="C33" s="10" t="s">
        <v>49</v>
      </c>
      <c r="D33" s="14">
        <v>18</v>
      </c>
      <c r="E33" s="14">
        <v>11</v>
      </c>
      <c r="F33" s="14">
        <v>7</v>
      </c>
      <c r="G33" s="14">
        <v>0</v>
      </c>
      <c r="H33" s="14">
        <v>37</v>
      </c>
      <c r="I33" s="14">
        <v>18</v>
      </c>
      <c r="J33" s="14">
        <v>19</v>
      </c>
      <c r="K33" s="24">
        <f t="shared" si="0"/>
        <v>-19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1</v>
      </c>
      <c r="T33" s="27">
        <v>0</v>
      </c>
      <c r="U33" s="27">
        <v>0</v>
      </c>
      <c r="V33" s="27">
        <v>0</v>
      </c>
      <c r="W33" s="27">
        <v>0</v>
      </c>
      <c r="X33" s="27">
        <v>7</v>
      </c>
      <c r="Y33" s="35">
        <v>6</v>
      </c>
    </row>
    <row r="34" spans="2:25" ht="15.75" customHeight="1" x14ac:dyDescent="0.15">
      <c r="B34" s="76" t="s">
        <v>6</v>
      </c>
      <c r="C34" s="8" t="s">
        <v>37</v>
      </c>
      <c r="D34" s="1">
        <v>469</v>
      </c>
      <c r="E34" s="1">
        <v>252</v>
      </c>
      <c r="F34" s="1">
        <v>217</v>
      </c>
      <c r="G34" s="1">
        <v>44</v>
      </c>
      <c r="H34" s="1">
        <v>1625</v>
      </c>
      <c r="I34" s="1">
        <v>776</v>
      </c>
      <c r="J34" s="1">
        <v>849</v>
      </c>
      <c r="K34" s="23">
        <f t="shared" si="0"/>
        <v>-1156</v>
      </c>
      <c r="L34" s="1">
        <v>2</v>
      </c>
      <c r="M34" s="1">
        <v>1</v>
      </c>
      <c r="N34" s="1">
        <v>1</v>
      </c>
      <c r="O34" s="1">
        <v>1</v>
      </c>
      <c r="P34" s="1">
        <v>1</v>
      </c>
      <c r="Q34" s="1">
        <v>0</v>
      </c>
      <c r="R34" s="1">
        <v>15</v>
      </c>
      <c r="S34" s="1">
        <v>11</v>
      </c>
      <c r="T34" s="1">
        <v>4</v>
      </c>
      <c r="U34" s="1">
        <v>2</v>
      </c>
      <c r="V34" s="1">
        <v>2</v>
      </c>
      <c r="W34" s="1">
        <v>0</v>
      </c>
      <c r="X34" s="1">
        <v>263</v>
      </c>
      <c r="Y34" s="34">
        <v>140</v>
      </c>
    </row>
    <row r="35" spans="2:25" ht="15.75" customHeight="1" x14ac:dyDescent="0.15">
      <c r="B35" s="76"/>
      <c r="C35" s="8" t="s">
        <v>28</v>
      </c>
      <c r="D35" s="1">
        <v>365</v>
      </c>
      <c r="E35" s="1">
        <v>206</v>
      </c>
      <c r="F35" s="1">
        <v>159</v>
      </c>
      <c r="G35" s="1">
        <v>36</v>
      </c>
      <c r="H35" s="1">
        <v>1225</v>
      </c>
      <c r="I35" s="1">
        <v>582</v>
      </c>
      <c r="J35" s="1">
        <v>643</v>
      </c>
      <c r="K35" s="23">
        <f t="shared" si="0"/>
        <v>-860</v>
      </c>
      <c r="L35" s="2">
        <v>1</v>
      </c>
      <c r="M35" s="2">
        <v>0</v>
      </c>
      <c r="N35" s="2">
        <v>1</v>
      </c>
      <c r="O35" s="2">
        <v>0</v>
      </c>
      <c r="P35" s="2">
        <v>0</v>
      </c>
      <c r="Q35" s="2">
        <v>0</v>
      </c>
      <c r="R35" s="2">
        <v>11</v>
      </c>
      <c r="S35" s="2">
        <v>8</v>
      </c>
      <c r="T35" s="2">
        <v>3</v>
      </c>
      <c r="U35" s="2">
        <v>2</v>
      </c>
      <c r="V35" s="2">
        <v>2</v>
      </c>
      <c r="W35" s="2">
        <v>0</v>
      </c>
      <c r="X35" s="2">
        <v>203</v>
      </c>
      <c r="Y35" s="36">
        <v>105</v>
      </c>
    </row>
    <row r="36" spans="2:25" ht="15.75" customHeight="1" x14ac:dyDescent="0.15">
      <c r="B36" s="77"/>
      <c r="C36" s="8" t="s">
        <v>16</v>
      </c>
      <c r="D36" s="14">
        <v>104</v>
      </c>
      <c r="E36" s="1">
        <v>46</v>
      </c>
      <c r="F36" s="1">
        <v>58</v>
      </c>
      <c r="G36" s="1">
        <v>8</v>
      </c>
      <c r="H36" s="14">
        <v>400</v>
      </c>
      <c r="I36" s="1">
        <v>194</v>
      </c>
      <c r="J36" s="1">
        <v>206</v>
      </c>
      <c r="K36" s="24">
        <f t="shared" si="0"/>
        <v>-296</v>
      </c>
      <c r="L36" s="27">
        <v>1</v>
      </c>
      <c r="M36" s="27">
        <v>1</v>
      </c>
      <c r="N36" s="27">
        <v>0</v>
      </c>
      <c r="O36" s="27">
        <v>1</v>
      </c>
      <c r="P36" s="27">
        <v>1</v>
      </c>
      <c r="Q36" s="27">
        <v>0</v>
      </c>
      <c r="R36" s="27">
        <v>4</v>
      </c>
      <c r="S36" s="27">
        <v>3</v>
      </c>
      <c r="T36" s="27">
        <v>1</v>
      </c>
      <c r="U36" s="27">
        <v>0</v>
      </c>
      <c r="V36" s="27">
        <v>0</v>
      </c>
      <c r="W36" s="27">
        <v>0</v>
      </c>
      <c r="X36" s="27">
        <v>60</v>
      </c>
      <c r="Y36" s="37">
        <v>35</v>
      </c>
    </row>
    <row r="37" spans="2:25" ht="15.75" customHeight="1" x14ac:dyDescent="0.15">
      <c r="B37" s="72" t="s">
        <v>58</v>
      </c>
      <c r="C37" s="7" t="s">
        <v>37</v>
      </c>
      <c r="D37" s="13">
        <v>527</v>
      </c>
      <c r="E37" s="13">
        <v>273</v>
      </c>
      <c r="F37" s="13">
        <v>254</v>
      </c>
      <c r="G37" s="13">
        <v>39</v>
      </c>
      <c r="H37" s="13">
        <v>2261</v>
      </c>
      <c r="I37" s="13">
        <v>1064</v>
      </c>
      <c r="J37" s="13">
        <v>1197</v>
      </c>
      <c r="K37" s="23">
        <f t="shared" si="0"/>
        <v>-1734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18</v>
      </c>
      <c r="S37" s="25">
        <v>8</v>
      </c>
      <c r="T37" s="25">
        <v>10</v>
      </c>
      <c r="U37" s="25">
        <v>3</v>
      </c>
      <c r="V37" s="25">
        <v>3</v>
      </c>
      <c r="W37" s="25">
        <v>0</v>
      </c>
      <c r="X37" s="25">
        <v>401</v>
      </c>
      <c r="Y37" s="38">
        <v>155</v>
      </c>
    </row>
    <row r="38" spans="2:25" ht="15.75" customHeight="1" x14ac:dyDescent="0.15">
      <c r="B38" s="73"/>
      <c r="C38" s="8" t="s">
        <v>21</v>
      </c>
      <c r="D38" s="1">
        <f t="shared" ref="D38:J38" si="5">SUM(D39:D40)</f>
        <v>453</v>
      </c>
      <c r="E38" s="1">
        <f t="shared" si="5"/>
        <v>238</v>
      </c>
      <c r="F38" s="1">
        <f t="shared" si="5"/>
        <v>215</v>
      </c>
      <c r="G38" s="1">
        <f t="shared" si="5"/>
        <v>33</v>
      </c>
      <c r="H38" s="1">
        <f t="shared" si="5"/>
        <v>1917</v>
      </c>
      <c r="I38" s="1">
        <f t="shared" si="5"/>
        <v>894</v>
      </c>
      <c r="J38" s="1">
        <f t="shared" si="5"/>
        <v>1023</v>
      </c>
      <c r="K38" s="23">
        <f t="shared" si="0"/>
        <v>-1464</v>
      </c>
      <c r="L38" s="1">
        <f t="shared" ref="L38:Y38" si="6">SUM(L39:L40)</f>
        <v>0</v>
      </c>
      <c r="M38" s="1">
        <f t="shared" si="6"/>
        <v>0</v>
      </c>
      <c r="N38" s="1">
        <f t="shared" si="6"/>
        <v>0</v>
      </c>
      <c r="O38" s="1">
        <f t="shared" si="6"/>
        <v>0</v>
      </c>
      <c r="P38" s="1">
        <f t="shared" si="6"/>
        <v>0</v>
      </c>
      <c r="Q38" s="1">
        <f t="shared" si="6"/>
        <v>0</v>
      </c>
      <c r="R38" s="1">
        <f t="shared" si="6"/>
        <v>17</v>
      </c>
      <c r="S38" s="1">
        <f t="shared" si="6"/>
        <v>8</v>
      </c>
      <c r="T38" s="1">
        <f t="shared" si="6"/>
        <v>9</v>
      </c>
      <c r="U38" s="1">
        <f t="shared" si="6"/>
        <v>3</v>
      </c>
      <c r="V38" s="1">
        <f t="shared" si="6"/>
        <v>3</v>
      </c>
      <c r="W38" s="1">
        <f t="shared" si="6"/>
        <v>0</v>
      </c>
      <c r="X38" s="1">
        <f t="shared" si="6"/>
        <v>355</v>
      </c>
      <c r="Y38" s="34">
        <f t="shared" si="6"/>
        <v>144</v>
      </c>
    </row>
    <row r="39" spans="2:25" ht="15.75" customHeight="1" x14ac:dyDescent="0.15">
      <c r="B39" s="73"/>
      <c r="C39" s="8" t="s">
        <v>29</v>
      </c>
      <c r="D39" s="1">
        <v>364</v>
      </c>
      <c r="E39" s="1">
        <v>186</v>
      </c>
      <c r="F39" s="1">
        <v>178</v>
      </c>
      <c r="G39" s="1">
        <v>22</v>
      </c>
      <c r="H39" s="1">
        <v>1433</v>
      </c>
      <c r="I39" s="1">
        <v>663</v>
      </c>
      <c r="J39" s="1">
        <v>770</v>
      </c>
      <c r="K39" s="23">
        <f t="shared" si="0"/>
        <v>-1069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17</v>
      </c>
      <c r="S39" s="2">
        <v>8</v>
      </c>
      <c r="T39" s="2">
        <v>9</v>
      </c>
      <c r="U39" s="2">
        <v>3</v>
      </c>
      <c r="V39" s="2">
        <v>3</v>
      </c>
      <c r="W39" s="2">
        <v>0</v>
      </c>
      <c r="X39" s="2">
        <v>279</v>
      </c>
      <c r="Y39" s="34">
        <v>102</v>
      </c>
    </row>
    <row r="40" spans="2:25" ht="15.75" customHeight="1" x14ac:dyDescent="0.15">
      <c r="B40" s="73"/>
      <c r="C40" s="8" t="s">
        <v>30</v>
      </c>
      <c r="D40" s="1">
        <v>89</v>
      </c>
      <c r="E40" s="1">
        <v>52</v>
      </c>
      <c r="F40" s="1">
        <v>37</v>
      </c>
      <c r="G40" s="1">
        <v>11</v>
      </c>
      <c r="H40" s="1">
        <v>484</v>
      </c>
      <c r="I40" s="1">
        <v>231</v>
      </c>
      <c r="J40" s="1">
        <v>253</v>
      </c>
      <c r="K40" s="23">
        <f t="shared" si="0"/>
        <v>-395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76</v>
      </c>
      <c r="Y40" s="34">
        <v>42</v>
      </c>
    </row>
    <row r="41" spans="2:25" ht="15.75" customHeight="1" x14ac:dyDescent="0.15">
      <c r="B41" s="78"/>
      <c r="C41" s="8" t="s">
        <v>5</v>
      </c>
      <c r="D41" s="1">
        <v>74</v>
      </c>
      <c r="E41" s="1">
        <v>35</v>
      </c>
      <c r="F41" s="1">
        <v>39</v>
      </c>
      <c r="G41" s="1">
        <v>6</v>
      </c>
      <c r="H41" s="1">
        <v>344</v>
      </c>
      <c r="I41" s="1">
        <v>170</v>
      </c>
      <c r="J41" s="1">
        <v>174</v>
      </c>
      <c r="K41" s="23">
        <f t="shared" si="0"/>
        <v>-270</v>
      </c>
      <c r="L41" s="23">
        <v>0</v>
      </c>
      <c r="M41" s="23">
        <v>0</v>
      </c>
      <c r="N41" s="23">
        <v>0</v>
      </c>
      <c r="O41" s="23">
        <f>O42</f>
        <v>0</v>
      </c>
      <c r="P41" s="23">
        <f>P42</f>
        <v>0</v>
      </c>
      <c r="Q41" s="23">
        <f>Q42</f>
        <v>0</v>
      </c>
      <c r="R41" s="23">
        <v>1</v>
      </c>
      <c r="S41" s="31">
        <v>0</v>
      </c>
      <c r="T41" s="31">
        <v>1</v>
      </c>
      <c r="U41" s="31">
        <v>0</v>
      </c>
      <c r="V41" s="31">
        <v>0</v>
      </c>
      <c r="W41" s="31">
        <v>0</v>
      </c>
      <c r="X41" s="23">
        <v>46</v>
      </c>
      <c r="Y41" s="39">
        <v>11</v>
      </c>
    </row>
    <row r="42" spans="2:25" ht="15.75" customHeight="1" x14ac:dyDescent="0.15">
      <c r="B42" s="79"/>
      <c r="C42" s="9" t="s">
        <v>1</v>
      </c>
      <c r="D42" s="1">
        <v>74</v>
      </c>
      <c r="E42" s="1">
        <v>35</v>
      </c>
      <c r="F42" s="1">
        <v>39</v>
      </c>
      <c r="G42" s="14">
        <v>6</v>
      </c>
      <c r="H42" s="1">
        <v>344</v>
      </c>
      <c r="I42" s="14">
        <v>170</v>
      </c>
      <c r="J42" s="14">
        <v>174</v>
      </c>
      <c r="K42" s="24">
        <f t="shared" si="0"/>
        <v>-270</v>
      </c>
      <c r="L42" s="2">
        <v>0</v>
      </c>
      <c r="M42" s="27">
        <v>0</v>
      </c>
      <c r="N42" s="27">
        <v>0</v>
      </c>
      <c r="O42" s="2">
        <v>0</v>
      </c>
      <c r="P42" s="27">
        <v>0</v>
      </c>
      <c r="Q42" s="27">
        <v>0</v>
      </c>
      <c r="R42" s="2">
        <v>1</v>
      </c>
      <c r="S42" s="27">
        <v>0</v>
      </c>
      <c r="T42" s="27">
        <v>1</v>
      </c>
      <c r="U42" s="27">
        <v>0</v>
      </c>
      <c r="V42" s="27">
        <v>0</v>
      </c>
      <c r="W42" s="27">
        <v>0</v>
      </c>
      <c r="X42" s="27">
        <v>46</v>
      </c>
      <c r="Y42" s="35">
        <v>11</v>
      </c>
    </row>
    <row r="43" spans="2:25" ht="15.75" customHeight="1" x14ac:dyDescent="0.15">
      <c r="B43" s="69" t="s">
        <v>22</v>
      </c>
      <c r="C43" s="7" t="s">
        <v>37</v>
      </c>
      <c r="D43" s="13">
        <v>417</v>
      </c>
      <c r="E43" s="13">
        <v>212</v>
      </c>
      <c r="F43" s="13">
        <v>205</v>
      </c>
      <c r="G43" s="13">
        <v>37</v>
      </c>
      <c r="H43" s="13">
        <v>1506</v>
      </c>
      <c r="I43" s="13">
        <v>743</v>
      </c>
      <c r="J43" s="13">
        <v>763</v>
      </c>
      <c r="K43" s="23">
        <f t="shared" si="0"/>
        <v>-1089</v>
      </c>
      <c r="L43" s="28">
        <v>0</v>
      </c>
      <c r="M43" s="28">
        <v>0</v>
      </c>
      <c r="N43" s="28">
        <v>0</v>
      </c>
      <c r="O43" s="28">
        <f>O44</f>
        <v>0</v>
      </c>
      <c r="P43" s="28">
        <f>P44</f>
        <v>0</v>
      </c>
      <c r="Q43" s="28">
        <f>Q44</f>
        <v>0</v>
      </c>
      <c r="R43" s="28">
        <v>10</v>
      </c>
      <c r="S43" s="28">
        <v>8</v>
      </c>
      <c r="T43" s="28">
        <v>2</v>
      </c>
      <c r="U43" s="28">
        <v>3</v>
      </c>
      <c r="V43" s="28">
        <v>3</v>
      </c>
      <c r="W43" s="28">
        <v>0</v>
      </c>
      <c r="X43" s="28">
        <v>248</v>
      </c>
      <c r="Y43" s="40">
        <v>116</v>
      </c>
    </row>
    <row r="44" spans="2:25" ht="15.75" customHeight="1" x14ac:dyDescent="0.15">
      <c r="B44" s="80"/>
      <c r="C44" s="8" t="s">
        <v>4</v>
      </c>
      <c r="D44" s="14">
        <v>417</v>
      </c>
      <c r="E44" s="1">
        <v>212</v>
      </c>
      <c r="F44" s="1">
        <v>205</v>
      </c>
      <c r="G44" s="1">
        <v>37</v>
      </c>
      <c r="H44" s="14">
        <v>1506</v>
      </c>
      <c r="I44" s="1">
        <v>743</v>
      </c>
      <c r="J44" s="1">
        <v>763</v>
      </c>
      <c r="K44" s="24">
        <f t="shared" si="0"/>
        <v>-1089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7">
        <v>10</v>
      </c>
      <c r="S44" s="2">
        <v>8</v>
      </c>
      <c r="T44" s="2">
        <v>2</v>
      </c>
      <c r="U44" s="2">
        <v>3</v>
      </c>
      <c r="V44" s="2">
        <v>3</v>
      </c>
      <c r="W44" s="2">
        <v>0</v>
      </c>
      <c r="X44" s="2">
        <v>248</v>
      </c>
      <c r="Y44" s="34">
        <v>116</v>
      </c>
    </row>
    <row r="45" spans="2:25" ht="15.75" customHeight="1" x14ac:dyDescent="0.15">
      <c r="B45" s="72" t="s">
        <v>50</v>
      </c>
      <c r="C45" s="7" t="s">
        <v>37</v>
      </c>
      <c r="D45" s="13">
        <v>238</v>
      </c>
      <c r="E45" s="13">
        <v>120</v>
      </c>
      <c r="F45" s="13">
        <v>118</v>
      </c>
      <c r="G45" s="13">
        <v>17</v>
      </c>
      <c r="H45" s="13">
        <v>1190</v>
      </c>
      <c r="I45" s="13">
        <v>568</v>
      </c>
      <c r="J45" s="13">
        <v>622</v>
      </c>
      <c r="K45" s="23">
        <f t="shared" si="0"/>
        <v>-952</v>
      </c>
      <c r="L45" s="13">
        <v>0</v>
      </c>
      <c r="M45" s="13">
        <v>0</v>
      </c>
      <c r="N45" s="13">
        <v>0</v>
      </c>
      <c r="O45" s="13">
        <f>O46+O47</f>
        <v>0</v>
      </c>
      <c r="P45" s="13">
        <f>P46+P47</f>
        <v>0</v>
      </c>
      <c r="Q45" s="13">
        <f>Q46+Q47</f>
        <v>0</v>
      </c>
      <c r="R45" s="13">
        <v>4</v>
      </c>
      <c r="S45" s="13">
        <v>2</v>
      </c>
      <c r="T45" s="13">
        <v>2</v>
      </c>
      <c r="U45" s="13">
        <v>1</v>
      </c>
      <c r="V45" s="13">
        <v>1</v>
      </c>
      <c r="W45" s="13">
        <v>0</v>
      </c>
      <c r="X45" s="13">
        <v>157</v>
      </c>
      <c r="Y45" s="33">
        <v>60</v>
      </c>
    </row>
    <row r="46" spans="2:25" ht="15.75" customHeight="1" x14ac:dyDescent="0.15">
      <c r="B46" s="78"/>
      <c r="C46" s="8" t="s">
        <v>40</v>
      </c>
      <c r="D46" s="1">
        <v>157</v>
      </c>
      <c r="E46" s="1">
        <v>83</v>
      </c>
      <c r="F46" s="1">
        <v>74</v>
      </c>
      <c r="G46" s="1">
        <v>8</v>
      </c>
      <c r="H46" s="1">
        <v>862</v>
      </c>
      <c r="I46" s="1">
        <v>404</v>
      </c>
      <c r="J46" s="1">
        <v>458</v>
      </c>
      <c r="K46" s="23">
        <f t="shared" si="0"/>
        <v>-705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2</v>
      </c>
      <c r="S46" s="2">
        <v>1</v>
      </c>
      <c r="T46" s="2">
        <v>1</v>
      </c>
      <c r="U46" s="2">
        <v>1</v>
      </c>
      <c r="V46" s="2">
        <v>1</v>
      </c>
      <c r="W46" s="2">
        <v>0</v>
      </c>
      <c r="X46" s="2">
        <v>118</v>
      </c>
      <c r="Y46" s="34">
        <v>43</v>
      </c>
    </row>
    <row r="47" spans="2:25" ht="15.75" customHeight="1" x14ac:dyDescent="0.15">
      <c r="B47" s="78"/>
      <c r="C47" s="8" t="s">
        <v>20</v>
      </c>
      <c r="D47" s="1">
        <v>81</v>
      </c>
      <c r="E47" s="1">
        <v>37</v>
      </c>
      <c r="F47" s="1">
        <v>44</v>
      </c>
      <c r="G47" s="1">
        <v>9</v>
      </c>
      <c r="H47" s="1">
        <v>328</v>
      </c>
      <c r="I47" s="1">
        <v>164</v>
      </c>
      <c r="J47" s="1">
        <v>164</v>
      </c>
      <c r="K47" s="23">
        <f t="shared" si="0"/>
        <v>-247</v>
      </c>
      <c r="L47" s="23">
        <v>0</v>
      </c>
      <c r="M47" s="23">
        <v>0</v>
      </c>
      <c r="N47" s="23">
        <v>0</v>
      </c>
      <c r="O47" s="23">
        <f>O48+O49</f>
        <v>0</v>
      </c>
      <c r="P47" s="23">
        <f>P48+P49</f>
        <v>0</v>
      </c>
      <c r="Q47" s="23">
        <f>Q48+Q49</f>
        <v>0</v>
      </c>
      <c r="R47" s="23">
        <v>2</v>
      </c>
      <c r="S47" s="23">
        <v>1</v>
      </c>
      <c r="T47" s="23">
        <v>1</v>
      </c>
      <c r="U47" s="23">
        <v>0</v>
      </c>
      <c r="V47" s="23">
        <v>0</v>
      </c>
      <c r="W47" s="23">
        <v>0</v>
      </c>
      <c r="X47" s="23">
        <v>39</v>
      </c>
      <c r="Y47" s="39">
        <v>17</v>
      </c>
    </row>
    <row r="48" spans="2:25" ht="15.75" customHeight="1" x14ac:dyDescent="0.15">
      <c r="B48" s="78"/>
      <c r="C48" s="8" t="s">
        <v>51</v>
      </c>
      <c r="D48" s="1">
        <v>73</v>
      </c>
      <c r="E48" s="1">
        <v>34</v>
      </c>
      <c r="F48" s="1">
        <v>39</v>
      </c>
      <c r="G48" s="1">
        <v>8</v>
      </c>
      <c r="H48" s="1">
        <v>277</v>
      </c>
      <c r="I48" s="1">
        <v>137</v>
      </c>
      <c r="J48" s="1">
        <v>140</v>
      </c>
      <c r="K48" s="23">
        <f t="shared" si="0"/>
        <v>-204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2</v>
      </c>
      <c r="S48" s="2">
        <v>1</v>
      </c>
      <c r="T48" s="2">
        <v>1</v>
      </c>
      <c r="U48" s="2">
        <v>0</v>
      </c>
      <c r="V48" s="2">
        <v>0</v>
      </c>
      <c r="W48" s="2">
        <v>0</v>
      </c>
      <c r="X48" s="2">
        <v>36</v>
      </c>
      <c r="Y48" s="34">
        <v>17</v>
      </c>
    </row>
    <row r="49" spans="2:29" ht="15.75" customHeight="1" x14ac:dyDescent="0.15">
      <c r="B49" s="81"/>
      <c r="C49" s="11" t="s">
        <v>52</v>
      </c>
      <c r="D49" s="16">
        <v>8</v>
      </c>
      <c r="E49" s="16">
        <v>3</v>
      </c>
      <c r="F49" s="16">
        <v>5</v>
      </c>
      <c r="G49" s="16">
        <v>1</v>
      </c>
      <c r="H49" s="16">
        <v>51</v>
      </c>
      <c r="I49" s="16">
        <v>27</v>
      </c>
      <c r="J49" s="16">
        <v>24</v>
      </c>
      <c r="K49" s="26">
        <f t="shared" si="0"/>
        <v>-43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3</v>
      </c>
      <c r="Y49" s="41">
        <v>0</v>
      </c>
      <c r="Z49" s="42"/>
      <c r="AA49" s="42"/>
      <c r="AB49" s="42"/>
      <c r="AC49" s="42"/>
    </row>
    <row r="50" spans="2:29" ht="15" customHeight="1" x14ac:dyDescent="0.15"/>
    <row r="51" spans="2:29" ht="15" customHeight="1" x14ac:dyDescent="0.15"/>
    <row r="52" spans="2:29" ht="15" customHeight="1" x14ac:dyDescent="0.15"/>
  </sheetData>
  <mergeCells count="24">
    <mergeCell ref="B37:B42"/>
    <mergeCell ref="B43:B44"/>
    <mergeCell ref="B45:B49"/>
    <mergeCell ref="B25:B33"/>
    <mergeCell ref="B7:B12"/>
    <mergeCell ref="B13:B16"/>
    <mergeCell ref="B17:B22"/>
    <mergeCell ref="B23:B24"/>
    <mergeCell ref="B34:B36"/>
    <mergeCell ref="B4:C4"/>
    <mergeCell ref="B5:C5"/>
    <mergeCell ref="B6:C6"/>
    <mergeCell ref="B2:C3"/>
    <mergeCell ref="G2:G3"/>
    <mergeCell ref="X1:Y1"/>
    <mergeCell ref="D2:F2"/>
    <mergeCell ref="H2:J2"/>
    <mergeCell ref="L2:N2"/>
    <mergeCell ref="O2:Q2"/>
    <mergeCell ref="R2:T2"/>
    <mergeCell ref="U2:W2"/>
    <mergeCell ref="K2:K3"/>
    <mergeCell ref="X2:X3"/>
    <mergeCell ref="Y2:Y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</vt:lpstr>
      <vt:lpstr>第6表!Print_Area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田口　光弘</cp:lastModifiedBy>
  <cp:lastPrinted>2022-11-21T07:37:21Z</cp:lastPrinted>
  <dcterms:created xsi:type="dcterms:W3CDTF">2001-12-07T07:47:20Z</dcterms:created>
  <dcterms:modified xsi:type="dcterms:W3CDTF">2022-11-21T07:37:47Z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2021-02-26T02:46:41Z</vt:filetime>
  </property>
</Properties>
</file>