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122\Desktop\本番用\県議補選用\"/>
    </mc:Choice>
  </mc:AlternateContent>
  <xr:revisionPtr revIDLastSave="0" documentId="13_ncr:1_{8D2DF5DF-3DEF-43E5-AFD2-7A2704409809}" xr6:coauthVersionLast="45" xr6:coauthVersionMax="45" xr10:uidLastSave="{00000000-0000-0000-0000-000000000000}"/>
  <bookViews>
    <workbookView xWindow="9870" yWindow="0" windowWidth="14415" windowHeight="15600" tabRatio="790" firstSheet="2" activeTab="5" xr2:uid="{00000000-000D-0000-FFFF-FFFF00000000}"/>
  </bookViews>
  <sheets>
    <sheet name="集計表２（10時）" sheetId="4" r:id="rId1"/>
    <sheet name="集計表２（11時）" sheetId="51" r:id="rId2"/>
    <sheet name="集計表２（14時）" sheetId="52" r:id="rId3"/>
    <sheet name="集計表２（16時）" sheetId="54" r:id="rId4"/>
    <sheet name="集計表２（18時）" sheetId="55" r:id="rId5"/>
    <sheet name="集計表２（19時30分）" sheetId="56" r:id="rId6"/>
  </sheets>
  <definedNames>
    <definedName name="_xlnm.Print_Area" localSheetId="0">'集計表２（10時）'!$A$1:$J$37</definedName>
    <definedName name="_xlnm.Print_Area" localSheetId="1">'集計表２（11時）'!$A$1:$J$37</definedName>
    <definedName name="_xlnm.Print_Area" localSheetId="2">'集計表２（14時）'!$A$1:$L$37</definedName>
    <definedName name="_xlnm.Print_Area" localSheetId="3">'集計表２（16時）'!$A$1:$J$37</definedName>
    <definedName name="_xlnm.Print_Area" localSheetId="4">'集計表２（18時）'!$A$1:$J$37</definedName>
    <definedName name="_xlnm.Print_Area" localSheetId="5">'集計表２（19時30分）'!$A$1:$J$37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55" l="1"/>
  <c r="C7" i="55"/>
  <c r="D7" i="55"/>
  <c r="B8" i="55"/>
  <c r="C8" i="55"/>
  <c r="D8" i="55"/>
  <c r="B9" i="55"/>
  <c r="C9" i="55"/>
  <c r="D9" i="55"/>
  <c r="B10" i="55"/>
  <c r="C10" i="55"/>
  <c r="D10" i="55"/>
  <c r="B11" i="55"/>
  <c r="C11" i="55"/>
  <c r="D11" i="55"/>
  <c r="B12" i="55"/>
  <c r="C12" i="55"/>
  <c r="D12" i="55"/>
  <c r="B13" i="55"/>
  <c r="C13" i="55"/>
  <c r="D13" i="55"/>
  <c r="B14" i="55"/>
  <c r="C14" i="55"/>
  <c r="D14" i="55"/>
  <c r="B15" i="55"/>
  <c r="C15" i="55"/>
  <c r="D15" i="55"/>
  <c r="B16" i="55"/>
  <c r="C16" i="55"/>
  <c r="D16" i="55"/>
  <c r="B17" i="55"/>
  <c r="C17" i="55"/>
  <c r="D17" i="55"/>
  <c r="B18" i="55"/>
  <c r="C18" i="55"/>
  <c r="D18" i="55"/>
  <c r="B19" i="55"/>
  <c r="C19" i="55"/>
  <c r="D19" i="55"/>
  <c r="B21" i="55"/>
  <c r="C21" i="55"/>
  <c r="D21" i="55"/>
  <c r="B22" i="55"/>
  <c r="C22" i="55"/>
  <c r="D22" i="55"/>
  <c r="B23" i="55"/>
  <c r="C23" i="55"/>
  <c r="D23" i="55"/>
  <c r="B24" i="55"/>
  <c r="C24" i="55"/>
  <c r="D24" i="55"/>
  <c r="B25" i="55"/>
  <c r="C25" i="55"/>
  <c r="D25" i="55"/>
  <c r="B26" i="55"/>
  <c r="C26" i="55"/>
  <c r="D26" i="55"/>
  <c r="B27" i="55"/>
  <c r="C27" i="55"/>
  <c r="D27" i="55"/>
  <c r="B28" i="55"/>
  <c r="C28" i="55"/>
  <c r="D28" i="55"/>
  <c r="B29" i="55"/>
  <c r="C29" i="55"/>
  <c r="D29" i="55"/>
  <c r="B30" i="55"/>
  <c r="C30" i="55"/>
  <c r="D30" i="55"/>
  <c r="B31" i="55"/>
  <c r="C31" i="55"/>
  <c r="D31" i="55"/>
  <c r="B32" i="55"/>
  <c r="C32" i="55"/>
  <c r="D32" i="55"/>
  <c r="G20" i="55" l="1"/>
  <c r="F20" i="55"/>
  <c r="E20" i="55"/>
  <c r="D20" i="55" l="1"/>
  <c r="C20" i="55"/>
  <c r="B20" i="55"/>
  <c r="I36" i="55"/>
  <c r="G33" i="55"/>
  <c r="G34" i="55" s="1"/>
  <c r="F33" i="55"/>
  <c r="F34" i="55" s="1"/>
  <c r="E33" i="55"/>
  <c r="J20" i="55" l="1"/>
  <c r="H20" i="55"/>
  <c r="I20" i="55"/>
  <c r="E34" i="55"/>
  <c r="B33" i="55" l="1"/>
  <c r="H33" i="55" s="1"/>
  <c r="D33" i="55"/>
  <c r="J33" i="55" s="1"/>
  <c r="C33" i="55"/>
  <c r="I33" i="55" s="1"/>
  <c r="D34" i="55" l="1"/>
  <c r="J34" i="55" s="1"/>
  <c r="C34" i="55"/>
  <c r="I34" i="55" s="1"/>
  <c r="B34" i="55"/>
  <c r="H34" i="55" s="1"/>
</calcChain>
</file>

<file path=xl/sharedStrings.xml><?xml version="1.0" encoding="utf-8"?>
<sst xmlns="http://schemas.openxmlformats.org/spreadsheetml/2006/main" count="293" uniqueCount="51">
  <si>
    <t>区分</t>
  </si>
  <si>
    <t>男</t>
  </si>
  <si>
    <t>女</t>
  </si>
  <si>
    <t>計</t>
  </si>
  <si>
    <t>秋田市</t>
  </si>
  <si>
    <t>能代市</t>
  </si>
  <si>
    <t>横手市</t>
  </si>
  <si>
    <t>大館市</t>
  </si>
  <si>
    <t>市計</t>
  </si>
  <si>
    <t>県計</t>
  </si>
  <si>
    <t>団体名</t>
  </si>
  <si>
    <t>町村計</t>
  </si>
  <si>
    <t>（参　　考）</t>
  </si>
  <si>
    <t>男鹿市</t>
    <rPh sb="0" eb="3">
      <t>オガシ</t>
    </rPh>
    <phoneticPr fontId="3"/>
  </si>
  <si>
    <t>湯沢市</t>
    <rPh sb="0" eb="3">
      <t>ユザワシ</t>
    </rPh>
    <phoneticPr fontId="3"/>
  </si>
  <si>
    <t>鹿角市</t>
    <rPh sb="0" eb="3">
      <t>カヅノシ</t>
    </rPh>
    <phoneticPr fontId="3"/>
  </si>
  <si>
    <t>由利本荘市</t>
    <rPh sb="0" eb="2">
      <t>ユリ</t>
    </rPh>
    <rPh sb="2" eb="5">
      <t>ホンジョウシ</t>
    </rPh>
    <phoneticPr fontId="3"/>
  </si>
  <si>
    <t>潟上市</t>
    <rPh sb="0" eb="2">
      <t>カタガミ</t>
    </rPh>
    <rPh sb="2" eb="3">
      <t>シ</t>
    </rPh>
    <phoneticPr fontId="3"/>
  </si>
  <si>
    <t>大仙市</t>
    <rPh sb="0" eb="3">
      <t>ダイセンシ</t>
    </rPh>
    <phoneticPr fontId="3"/>
  </si>
  <si>
    <t>北秋田市</t>
    <rPh sb="0" eb="3">
      <t>キタアキタ</t>
    </rPh>
    <rPh sb="3" eb="4">
      <t>シ</t>
    </rPh>
    <phoneticPr fontId="3"/>
  </si>
  <si>
    <t>にかほ市</t>
    <rPh sb="3" eb="4">
      <t>シ</t>
    </rPh>
    <phoneticPr fontId="3"/>
  </si>
  <si>
    <t>仙北市</t>
    <rPh sb="0" eb="2">
      <t>センボク</t>
    </rPh>
    <rPh sb="2" eb="3">
      <t>シ</t>
    </rPh>
    <phoneticPr fontId="3"/>
  </si>
  <si>
    <t>藤里町</t>
    <rPh sb="0" eb="3">
      <t>フジサトマチ</t>
    </rPh>
    <phoneticPr fontId="3"/>
  </si>
  <si>
    <t>小坂町</t>
    <rPh sb="0" eb="3">
      <t>コサカマチ</t>
    </rPh>
    <phoneticPr fontId="3"/>
  </si>
  <si>
    <t>上小阿仁村</t>
    <rPh sb="0" eb="5">
      <t>カミコアニムラ</t>
    </rPh>
    <phoneticPr fontId="3"/>
  </si>
  <si>
    <t>三種町</t>
    <rPh sb="0" eb="2">
      <t>ミタネ</t>
    </rPh>
    <rPh sb="2" eb="3">
      <t>チョウ</t>
    </rPh>
    <phoneticPr fontId="3"/>
  </si>
  <si>
    <t>八峰町</t>
    <rPh sb="0" eb="1">
      <t>ハチ</t>
    </rPh>
    <rPh sb="1" eb="3">
      <t>ミネチョウ</t>
    </rPh>
    <phoneticPr fontId="3"/>
  </si>
  <si>
    <t>五城目町</t>
    <rPh sb="0" eb="4">
      <t>ゴジョウメマチ</t>
    </rPh>
    <phoneticPr fontId="3"/>
  </si>
  <si>
    <t>八郎潟町</t>
    <rPh sb="0" eb="4">
      <t>ハチロウガタマチ</t>
    </rPh>
    <phoneticPr fontId="3"/>
  </si>
  <si>
    <t>井川町</t>
    <rPh sb="0" eb="3">
      <t>イカワマチ</t>
    </rPh>
    <phoneticPr fontId="3"/>
  </si>
  <si>
    <t>大潟村</t>
    <rPh sb="0" eb="3">
      <t>オオガタムラ</t>
    </rPh>
    <phoneticPr fontId="3"/>
  </si>
  <si>
    <t>美郷町</t>
    <rPh sb="0" eb="3">
      <t>ミサトチョウ</t>
    </rPh>
    <phoneticPr fontId="3"/>
  </si>
  <si>
    <t>羽後町</t>
    <rPh sb="0" eb="3">
      <t>ウゴマチ</t>
    </rPh>
    <phoneticPr fontId="3"/>
  </si>
  <si>
    <t>東成瀬村</t>
    <rPh sb="0" eb="4">
      <t>ヒガシナルセムラ</t>
    </rPh>
    <phoneticPr fontId="3"/>
  </si>
  <si>
    <t>１０時００分現在</t>
    <phoneticPr fontId="3"/>
  </si>
  <si>
    <t>投票者数（推定）</t>
    <phoneticPr fontId="3"/>
  </si>
  <si>
    <t>投票率（推定）％</t>
    <phoneticPr fontId="3"/>
  </si>
  <si>
    <t>秋田県選挙管理委員会</t>
    <rPh sb="0" eb="3">
      <t>アキタケン</t>
    </rPh>
    <rPh sb="3" eb="10">
      <t>センキョカンリイインカイ</t>
    </rPh>
    <phoneticPr fontId="3"/>
  </si>
  <si>
    <t>当日有権者見込数</t>
    <rPh sb="5" eb="7">
      <t>ミコ</t>
    </rPh>
    <phoneticPr fontId="3"/>
  </si>
  <si>
    <t>１１時００分現在</t>
    <phoneticPr fontId="3"/>
  </si>
  <si>
    <t>１６時００分現在</t>
    <phoneticPr fontId="3"/>
  </si>
  <si>
    <t>１８時００分現在</t>
    <phoneticPr fontId="3"/>
  </si>
  <si>
    <t>１９時３０分現在</t>
    <phoneticPr fontId="3"/>
  </si>
  <si>
    <t>平成29年議会議員補欠選挙
推定投票率</t>
    <rPh sb="5" eb="7">
      <t>ギカイ</t>
    </rPh>
    <rPh sb="7" eb="9">
      <t>ギイン</t>
    </rPh>
    <rPh sb="9" eb="11">
      <t>ホケツ</t>
    </rPh>
    <rPh sb="11" eb="13">
      <t>センキョ</t>
    </rPh>
    <rPh sb="14" eb="19">
      <t>スイテイトウヒョウリツ</t>
    </rPh>
    <phoneticPr fontId="3"/>
  </si>
  <si>
    <t>【集計表２－２】</t>
    <rPh sb="1" eb="4">
      <t>シュウケイヒョウ</t>
    </rPh>
    <phoneticPr fontId="3"/>
  </si>
  <si>
    <t>１４時００分現在</t>
    <phoneticPr fontId="3"/>
  </si>
  <si>
    <t>秋田県議会議員補欠選挙　推定投票率</t>
    <rPh sb="0" eb="2">
      <t>アキタ</t>
    </rPh>
    <rPh sb="2" eb="3">
      <t>ケン</t>
    </rPh>
    <rPh sb="3" eb="5">
      <t>ギカイ</t>
    </rPh>
    <rPh sb="5" eb="7">
      <t>ギイン</t>
    </rPh>
    <rPh sb="7" eb="9">
      <t>ホケツ</t>
    </rPh>
    <rPh sb="9" eb="11">
      <t>センキョ</t>
    </rPh>
    <phoneticPr fontId="3"/>
  </si>
  <si>
    <t>１０時００分現在</t>
  </si>
  <si>
    <t>１１時００分現在</t>
  </si>
  <si>
    <t>１６時００分現在</t>
  </si>
  <si>
    <t>１９時３０分現在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</si>
</sst>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メイリオ"/>
      <family val="3"/>
      <charset val="128"/>
    </font>
    <font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9" xfId="0" applyNumberFormat="1" applyFont="1" applyBorder="1" applyAlignment="1" applyProtection="1">
      <alignment horizontal="centerContinuous" vertical="center"/>
    </xf>
    <xf numFmtId="0" fontId="4" fillId="0" borderId="11" xfId="0" applyNumberFormat="1" applyFont="1" applyBorder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Continuous" vertical="center"/>
    </xf>
    <xf numFmtId="0" fontId="4" fillId="0" borderId="11" xfId="0" applyNumberFormat="1" applyFont="1" applyFill="1" applyBorder="1" applyAlignment="1" applyProtection="1">
      <alignment horizontal="centerContinuous" vertical="center"/>
    </xf>
    <xf numFmtId="0" fontId="4" fillId="0" borderId="10" xfId="0" applyNumberFormat="1" applyFont="1" applyBorder="1" applyAlignment="1" applyProtection="1">
      <alignment horizontal="centerContinuous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4" fillId="0" borderId="16" xfId="0" applyNumberFormat="1" applyFont="1" applyFill="1" applyBorder="1" applyAlignment="1" applyProtection="1">
      <alignment horizontal="left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0" fontId="4" fillId="0" borderId="1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horizontal="centerContinuous" vertical="center"/>
    </xf>
    <xf numFmtId="0" fontId="4" fillId="0" borderId="18" xfId="0" applyNumberFormat="1" applyFont="1" applyBorder="1" applyAlignment="1" applyProtection="1">
      <alignment horizontal="centerContinuous" vertical="center"/>
    </xf>
    <xf numFmtId="0" fontId="4" fillId="0" borderId="17" xfId="0" applyNumberFormat="1" applyFont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38" fontId="4" fillId="0" borderId="13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vertical="center"/>
    </xf>
    <xf numFmtId="38" fontId="4" fillId="0" borderId="17" xfId="1" applyFont="1" applyFill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20" xfId="0" applyNumberFormat="1" applyFont="1" applyBorder="1" applyAlignment="1" applyProtection="1">
      <alignment vertical="top" wrapText="1"/>
    </xf>
    <xf numFmtId="0" fontId="4" fillId="0" borderId="0" xfId="0" applyNumberFormat="1" applyFont="1" applyAlignment="1" applyProtection="1">
      <alignment vertical="top" wrapText="1"/>
    </xf>
    <xf numFmtId="0" fontId="4" fillId="0" borderId="10" xfId="0" applyNumberFormat="1" applyFont="1" applyBorder="1" applyAlignment="1" applyProtection="1">
      <alignment vertical="center"/>
    </xf>
    <xf numFmtId="176" fontId="4" fillId="0" borderId="17" xfId="0" applyNumberFormat="1" applyFont="1" applyBorder="1" applyAlignment="1" applyProtection="1">
      <alignment vertical="center"/>
    </xf>
    <xf numFmtId="177" fontId="4" fillId="0" borderId="17" xfId="0" applyNumberFormat="1" applyFont="1" applyBorder="1" applyAlignment="1" applyProtection="1">
      <alignment vertical="center"/>
    </xf>
    <xf numFmtId="38" fontId="4" fillId="0" borderId="11" xfId="1" applyNumberFormat="1" applyFont="1" applyFill="1" applyBorder="1" applyAlignment="1" applyProtection="1">
      <alignment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2" borderId="17" xfId="1" applyFont="1" applyFill="1" applyBorder="1" applyAlignment="1" applyProtection="1">
      <alignment vertical="center"/>
    </xf>
    <xf numFmtId="38" fontId="4" fillId="0" borderId="11" xfId="1" applyFont="1" applyFill="1" applyBorder="1" applyAlignment="1" applyProtection="1">
      <alignment horizontal="right" vertical="center"/>
    </xf>
    <xf numFmtId="38" fontId="4" fillId="2" borderId="12" xfId="1" applyFont="1" applyFill="1" applyBorder="1" applyAlignment="1" applyProtection="1">
      <alignment horizontal="right" vertical="center"/>
      <protection locked="0"/>
    </xf>
    <xf numFmtId="38" fontId="4" fillId="2" borderId="13" xfId="1" applyFont="1" applyFill="1" applyBorder="1" applyAlignment="1" applyProtection="1">
      <alignment horizontal="right" vertical="center"/>
      <protection locked="0"/>
    </xf>
    <xf numFmtId="38" fontId="4" fillId="2" borderId="13" xfId="1" applyFont="1" applyFill="1" applyBorder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right" vertical="center"/>
    </xf>
    <xf numFmtId="0" fontId="4" fillId="0" borderId="19" xfId="0" applyNumberFormat="1" applyFont="1" applyBorder="1" applyAlignment="1" applyProtection="1">
      <alignment horizontal="center" vertical="center"/>
    </xf>
    <xf numFmtId="0" fontId="4" fillId="0" borderId="20" xfId="0" applyNumberFormat="1" applyFont="1" applyBorder="1" applyAlignment="1" applyProtection="1">
      <alignment horizontal="center" vertical="center"/>
    </xf>
    <xf numFmtId="0" fontId="4" fillId="0" borderId="2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10" fontId="4" fillId="0" borderId="9" xfId="0" applyNumberFormat="1" applyFont="1" applyFill="1" applyBorder="1" applyAlignment="1" applyProtection="1">
      <alignment horizontal="right" vertical="center"/>
    </xf>
    <xf numFmtId="10" fontId="4" fillId="0" borderId="11" xfId="0" applyNumberFormat="1" applyFont="1" applyFill="1" applyBorder="1" applyAlignment="1" applyProtection="1">
      <alignment horizontal="right" vertical="center"/>
    </xf>
    <xf numFmtId="0" fontId="4" fillId="0" borderId="19" xfId="0" applyNumberFormat="1" applyFont="1" applyBorder="1" applyAlignment="1" applyProtection="1">
      <alignment horizontal="center" vertical="center" wrapText="1"/>
    </xf>
    <xf numFmtId="0" fontId="4" fillId="0" borderId="21" xfId="0" applyNumberFormat="1" applyFont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7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9"/>
  <sheetViews>
    <sheetView zoomScaleNormal="100" workbookViewId="0">
      <selection activeCell="J51" sqref="J51"/>
    </sheetView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38" t="s">
        <v>37</v>
      </c>
      <c r="I1" s="38"/>
      <c r="J1" s="38"/>
    </row>
    <row r="2" spans="1:16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2.5" x14ac:dyDescent="0.15">
      <c r="A3" s="56" t="s">
        <v>46</v>
      </c>
      <c r="B3" s="56"/>
      <c r="C3" s="56"/>
      <c r="D3" s="56"/>
      <c r="E3" s="56"/>
      <c r="F3" s="56"/>
      <c r="G3" s="56"/>
      <c r="H3" s="57"/>
      <c r="I3" s="1" t="s">
        <v>34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35">
        <v>120166</v>
      </c>
      <c r="C7" s="35">
        <v>138941</v>
      </c>
      <c r="D7" s="35">
        <v>259107</v>
      </c>
      <c r="E7" s="35">
        <v>6759</v>
      </c>
      <c r="F7" s="35">
        <v>5171</v>
      </c>
      <c r="G7" s="35">
        <v>11930</v>
      </c>
      <c r="H7" s="39"/>
      <c r="I7" s="40"/>
      <c r="J7" s="41"/>
    </row>
    <row r="8" spans="1:16" hidden="1" x14ac:dyDescent="0.15">
      <c r="A8" s="12" t="s">
        <v>5</v>
      </c>
      <c r="B8" s="36"/>
      <c r="C8" s="36"/>
      <c r="D8" s="36"/>
      <c r="E8" s="36"/>
      <c r="F8" s="36"/>
      <c r="G8" s="36"/>
      <c r="H8" s="42"/>
      <c r="I8" s="43"/>
      <c r="J8" s="44"/>
    </row>
    <row r="9" spans="1:16" hidden="1" x14ac:dyDescent="0.15">
      <c r="A9" s="12" t="s">
        <v>6</v>
      </c>
      <c r="B9" s="36"/>
      <c r="C9" s="36"/>
      <c r="D9" s="36"/>
      <c r="E9" s="36"/>
      <c r="F9" s="36"/>
      <c r="G9" s="36"/>
      <c r="H9" s="42"/>
      <c r="I9" s="43"/>
      <c r="J9" s="44"/>
    </row>
    <row r="10" spans="1:16" hidden="1" x14ac:dyDescent="0.15">
      <c r="A10" s="12" t="s">
        <v>7</v>
      </c>
      <c r="B10" s="37"/>
      <c r="C10" s="37"/>
      <c r="D10" s="37"/>
      <c r="E10" s="37"/>
      <c r="F10" s="37"/>
      <c r="G10" s="37"/>
      <c r="H10" s="42"/>
      <c r="I10" s="43"/>
      <c r="J10" s="44"/>
    </row>
    <row r="11" spans="1:16" hidden="1" x14ac:dyDescent="0.15">
      <c r="A11" s="12" t="s">
        <v>13</v>
      </c>
      <c r="B11" s="37"/>
      <c r="C11" s="37"/>
      <c r="D11" s="37"/>
      <c r="E11" s="37"/>
      <c r="F11" s="37"/>
      <c r="G11" s="37"/>
      <c r="H11" s="42"/>
      <c r="I11" s="43"/>
      <c r="J11" s="44"/>
    </row>
    <row r="12" spans="1:16" hidden="1" x14ac:dyDescent="0.15">
      <c r="A12" s="12" t="s">
        <v>14</v>
      </c>
      <c r="B12" s="37"/>
      <c r="C12" s="37"/>
      <c r="D12" s="37"/>
      <c r="E12" s="37"/>
      <c r="F12" s="37"/>
      <c r="G12" s="37"/>
      <c r="H12" s="42"/>
      <c r="I12" s="43"/>
      <c r="J12" s="44"/>
    </row>
    <row r="13" spans="1:16" hidden="1" x14ac:dyDescent="0.15">
      <c r="A13" s="12" t="s">
        <v>15</v>
      </c>
      <c r="B13" s="36"/>
      <c r="C13" s="36"/>
      <c r="D13" s="36"/>
      <c r="E13" s="36"/>
      <c r="F13" s="36"/>
      <c r="G13" s="36"/>
      <c r="H13" s="42"/>
      <c r="I13" s="43"/>
      <c r="J13" s="44"/>
    </row>
    <row r="14" spans="1:16" hidden="1" x14ac:dyDescent="0.15">
      <c r="A14" s="12" t="s">
        <v>16</v>
      </c>
      <c r="B14" s="36"/>
      <c r="C14" s="36"/>
      <c r="D14" s="36"/>
      <c r="E14" s="36"/>
      <c r="F14" s="36"/>
      <c r="G14" s="36"/>
      <c r="H14" s="42"/>
      <c r="I14" s="43"/>
      <c r="J14" s="44"/>
    </row>
    <row r="15" spans="1:16" x14ac:dyDescent="0.15">
      <c r="A15" s="12" t="s">
        <v>17</v>
      </c>
      <c r="B15" s="37">
        <v>13025</v>
      </c>
      <c r="C15" s="37">
        <v>14803</v>
      </c>
      <c r="D15" s="37">
        <v>27828</v>
      </c>
      <c r="E15" s="37">
        <v>1025</v>
      </c>
      <c r="F15" s="37">
        <v>634</v>
      </c>
      <c r="G15" s="37">
        <v>1659</v>
      </c>
      <c r="H15" s="42"/>
      <c r="I15" s="43"/>
      <c r="J15" s="44"/>
    </row>
    <row r="16" spans="1:16" hidden="1" x14ac:dyDescent="0.15">
      <c r="A16" s="12" t="s">
        <v>18</v>
      </c>
      <c r="B16" s="37"/>
      <c r="C16" s="37"/>
      <c r="D16" s="37"/>
      <c r="E16" s="37"/>
      <c r="F16" s="37"/>
      <c r="G16" s="37"/>
      <c r="H16" s="42"/>
      <c r="I16" s="43"/>
      <c r="J16" s="44"/>
    </row>
    <row r="17" spans="1:10" hidden="1" x14ac:dyDescent="0.15">
      <c r="A17" s="12" t="s">
        <v>19</v>
      </c>
      <c r="B17" s="37"/>
      <c r="C17" s="37"/>
      <c r="D17" s="37"/>
      <c r="E17" s="37"/>
      <c r="F17" s="37"/>
      <c r="G17" s="37"/>
      <c r="H17" s="42"/>
      <c r="I17" s="43"/>
      <c r="J17" s="44"/>
    </row>
    <row r="18" spans="1:10" hidden="1" x14ac:dyDescent="0.15">
      <c r="A18" s="12" t="s">
        <v>20</v>
      </c>
      <c r="B18" s="37"/>
      <c r="C18" s="37"/>
      <c r="D18" s="37"/>
      <c r="E18" s="37"/>
      <c r="F18" s="37"/>
      <c r="G18" s="37"/>
      <c r="H18" s="42"/>
      <c r="I18" s="43"/>
      <c r="J18" s="44"/>
    </row>
    <row r="19" spans="1:10" hidden="1" x14ac:dyDescent="0.15">
      <c r="A19" s="13" t="s">
        <v>21</v>
      </c>
      <c r="B19" s="37"/>
      <c r="C19" s="37"/>
      <c r="D19" s="37"/>
      <c r="E19" s="37"/>
      <c r="F19" s="37"/>
      <c r="G19" s="37"/>
      <c r="H19" s="45"/>
      <c r="I19" s="46"/>
      <c r="J19" s="47"/>
    </row>
    <row r="20" spans="1:10" x14ac:dyDescent="0.15">
      <c r="A20" s="20" t="s">
        <v>8</v>
      </c>
      <c r="B20" s="22">
        <v>133191</v>
      </c>
      <c r="C20" s="22">
        <v>153744</v>
      </c>
      <c r="D20" s="22">
        <v>286935</v>
      </c>
      <c r="E20" s="22">
        <v>7784</v>
      </c>
      <c r="F20" s="22">
        <v>5805</v>
      </c>
      <c r="G20" s="31">
        <v>13589</v>
      </c>
      <c r="H20" s="29">
        <v>5.84</v>
      </c>
      <c r="I20" s="29">
        <v>3.78</v>
      </c>
      <c r="J20" s="29">
        <v>4.74</v>
      </c>
    </row>
    <row r="21" spans="1:10" hidden="1" x14ac:dyDescent="0.15">
      <c r="A21" s="14" t="s">
        <v>23</v>
      </c>
      <c r="B21" s="35"/>
      <c r="C21" s="35"/>
      <c r="D21" s="35"/>
      <c r="E21" s="35"/>
      <c r="F21" s="35"/>
      <c r="G21" s="35"/>
      <c r="H21" s="39"/>
      <c r="I21" s="40"/>
      <c r="J21" s="41"/>
    </row>
    <row r="22" spans="1:10" hidden="1" x14ac:dyDescent="0.15">
      <c r="A22" s="15" t="s">
        <v>24</v>
      </c>
      <c r="B22" s="37"/>
      <c r="C22" s="37"/>
      <c r="D22" s="37"/>
      <c r="E22" s="37"/>
      <c r="F22" s="37"/>
      <c r="G22" s="37"/>
      <c r="H22" s="42"/>
      <c r="I22" s="43"/>
      <c r="J22" s="44"/>
    </row>
    <row r="23" spans="1:10" hidden="1" x14ac:dyDescent="0.15">
      <c r="A23" s="12" t="s">
        <v>22</v>
      </c>
      <c r="B23" s="36"/>
      <c r="C23" s="36"/>
      <c r="D23" s="36"/>
      <c r="E23" s="36"/>
      <c r="F23" s="36"/>
      <c r="G23" s="36"/>
      <c r="H23" s="42"/>
      <c r="I23" s="43"/>
      <c r="J23" s="44"/>
    </row>
    <row r="24" spans="1:10" hidden="1" x14ac:dyDescent="0.15">
      <c r="A24" s="12" t="s">
        <v>25</v>
      </c>
      <c r="B24" s="36"/>
      <c r="C24" s="36"/>
      <c r="D24" s="36"/>
      <c r="E24" s="36"/>
      <c r="F24" s="36"/>
      <c r="G24" s="36"/>
      <c r="H24" s="42"/>
      <c r="I24" s="43"/>
      <c r="J24" s="44"/>
    </row>
    <row r="25" spans="1:10" hidden="1" x14ac:dyDescent="0.15">
      <c r="A25" s="15" t="s">
        <v>26</v>
      </c>
      <c r="B25" s="36"/>
      <c r="C25" s="36"/>
      <c r="D25" s="36"/>
      <c r="E25" s="36"/>
      <c r="F25" s="36"/>
      <c r="G25" s="36"/>
      <c r="H25" s="42"/>
      <c r="I25" s="43"/>
      <c r="J25" s="44"/>
    </row>
    <row r="26" spans="1:10" hidden="1" x14ac:dyDescent="0.15">
      <c r="A26" s="12" t="s">
        <v>27</v>
      </c>
      <c r="B26" s="36"/>
      <c r="C26" s="36"/>
      <c r="D26" s="36"/>
      <c r="E26" s="36"/>
      <c r="F26" s="36"/>
      <c r="G26" s="36"/>
      <c r="H26" s="42"/>
      <c r="I26" s="43"/>
      <c r="J26" s="44"/>
    </row>
    <row r="27" spans="1:10" hidden="1" x14ac:dyDescent="0.15">
      <c r="A27" s="15" t="s">
        <v>28</v>
      </c>
      <c r="B27" s="36"/>
      <c r="C27" s="36"/>
      <c r="D27" s="36"/>
      <c r="E27" s="36"/>
      <c r="F27" s="36"/>
      <c r="G27" s="36"/>
      <c r="H27" s="42"/>
      <c r="I27" s="43"/>
      <c r="J27" s="44"/>
    </row>
    <row r="28" spans="1:10" hidden="1" x14ac:dyDescent="0.15">
      <c r="A28" s="15" t="s">
        <v>29</v>
      </c>
      <c r="B28" s="36"/>
      <c r="C28" s="36"/>
      <c r="D28" s="36"/>
      <c r="E28" s="36"/>
      <c r="F28" s="36"/>
      <c r="G28" s="36"/>
      <c r="H28" s="42"/>
      <c r="I28" s="43"/>
      <c r="J28" s="44"/>
    </row>
    <row r="29" spans="1:10" hidden="1" x14ac:dyDescent="0.15">
      <c r="A29" s="12" t="s">
        <v>30</v>
      </c>
      <c r="B29" s="36"/>
      <c r="C29" s="36"/>
      <c r="D29" s="36"/>
      <c r="E29" s="36"/>
      <c r="F29" s="36"/>
      <c r="G29" s="36"/>
      <c r="H29" s="42"/>
      <c r="I29" s="43"/>
      <c r="J29" s="44"/>
    </row>
    <row r="30" spans="1:10" hidden="1" x14ac:dyDescent="0.15">
      <c r="A30" s="15" t="s">
        <v>31</v>
      </c>
      <c r="B30" s="37"/>
      <c r="C30" s="37"/>
      <c r="D30" s="37"/>
      <c r="E30" s="37"/>
      <c r="F30" s="37"/>
      <c r="G30" s="37"/>
      <c r="H30" s="42"/>
      <c r="I30" s="43"/>
      <c r="J30" s="44"/>
    </row>
    <row r="31" spans="1:10" hidden="1" x14ac:dyDescent="0.15">
      <c r="A31" s="15" t="s">
        <v>32</v>
      </c>
      <c r="B31" s="37"/>
      <c r="C31" s="37"/>
      <c r="D31" s="37"/>
      <c r="E31" s="37"/>
      <c r="F31" s="37"/>
      <c r="G31" s="37"/>
      <c r="H31" s="42"/>
      <c r="I31" s="43"/>
      <c r="J31" s="44"/>
    </row>
    <row r="32" spans="1:10" hidden="1" x14ac:dyDescent="0.15">
      <c r="A32" s="13" t="s">
        <v>33</v>
      </c>
      <c r="B32" s="37"/>
      <c r="C32" s="37"/>
      <c r="D32" s="37"/>
      <c r="E32" s="37"/>
      <c r="F32" s="37"/>
      <c r="G32" s="37"/>
      <c r="H32" s="45"/>
      <c r="I32" s="46"/>
      <c r="J32" s="47"/>
    </row>
    <row r="33" spans="1:10" hidden="1" x14ac:dyDescent="0.15">
      <c r="A33" s="20" t="s">
        <v>11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30" t="e">
        <v>#DIV/0!</v>
      </c>
      <c r="I33" s="30" t="e">
        <v>#DIV/0!</v>
      </c>
      <c r="J33" s="30" t="e">
        <v>#DIV/0!</v>
      </c>
    </row>
    <row r="34" spans="1:10" x14ac:dyDescent="0.15">
      <c r="A34" s="20" t="s">
        <v>9</v>
      </c>
      <c r="B34" s="23">
        <v>133191</v>
      </c>
      <c r="C34" s="23">
        <v>153744</v>
      </c>
      <c r="D34" s="23">
        <v>286935</v>
      </c>
      <c r="E34" s="23">
        <v>7784</v>
      </c>
      <c r="F34" s="23">
        <v>5805</v>
      </c>
      <c r="G34" s="23">
        <v>13589</v>
      </c>
      <c r="H34" s="30">
        <v>5.84</v>
      </c>
      <c r="I34" s="30">
        <v>3.78</v>
      </c>
      <c r="J34" s="30">
        <v>4.74</v>
      </c>
    </row>
    <row r="35" spans="1:10" x14ac:dyDescent="0.15">
      <c r="A35" s="3"/>
      <c r="G35" s="28" t="s">
        <v>12</v>
      </c>
      <c r="H35" s="16"/>
      <c r="I35" s="16"/>
      <c r="J35" s="16"/>
    </row>
    <row r="36" spans="1:10" ht="14.25" customHeight="1" x14ac:dyDescent="0.15">
      <c r="A36" s="3"/>
      <c r="G36" s="51" t="s">
        <v>43</v>
      </c>
      <c r="H36" s="52"/>
      <c r="I36" s="48" t="s">
        <v>47</v>
      </c>
      <c r="J36" s="48"/>
    </row>
    <row r="37" spans="1:10" x14ac:dyDescent="0.15">
      <c r="A37" s="3"/>
      <c r="G37" s="53"/>
      <c r="H37" s="54"/>
      <c r="I37" s="49">
        <v>9.11E-2</v>
      </c>
      <c r="J37" s="50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H1:J1"/>
    <mergeCell ref="H7:J19"/>
    <mergeCell ref="H21:J32"/>
    <mergeCell ref="I36:J36"/>
    <mergeCell ref="I37:J37"/>
    <mergeCell ref="G36:H37"/>
    <mergeCell ref="A2:P2"/>
    <mergeCell ref="A3:H3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9"/>
  <sheetViews>
    <sheetView zoomScaleNormal="100" workbookViewId="0">
      <selection activeCell="F42" sqref="F42"/>
    </sheetView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38" t="s">
        <v>37</v>
      </c>
      <c r="I1" s="38"/>
      <c r="J1" s="38"/>
    </row>
    <row r="2" spans="1:16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2.5" x14ac:dyDescent="0.15">
      <c r="A3" s="56" t="s">
        <v>46</v>
      </c>
      <c r="B3" s="56"/>
      <c r="C3" s="56"/>
      <c r="D3" s="56"/>
      <c r="E3" s="56"/>
      <c r="F3" s="56"/>
      <c r="G3" s="56"/>
      <c r="H3" s="57"/>
      <c r="I3" s="1" t="s">
        <v>39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32">
        <v>120166</v>
      </c>
      <c r="C7" s="32">
        <v>138941</v>
      </c>
      <c r="D7" s="32">
        <v>259107</v>
      </c>
      <c r="E7" s="35">
        <v>9474</v>
      </c>
      <c r="F7" s="35">
        <v>8489</v>
      </c>
      <c r="G7" s="35">
        <v>17963</v>
      </c>
      <c r="H7" s="39"/>
      <c r="I7" s="40"/>
      <c r="J7" s="41"/>
    </row>
    <row r="8" spans="1:16" hidden="1" x14ac:dyDescent="0.15">
      <c r="A8" s="12" t="s">
        <v>5</v>
      </c>
      <c r="B8" s="21">
        <v>0</v>
      </c>
      <c r="C8" s="21">
        <v>0</v>
      </c>
      <c r="D8" s="21">
        <v>0</v>
      </c>
      <c r="E8" s="36"/>
      <c r="F8" s="36"/>
      <c r="G8" s="36"/>
      <c r="H8" s="42"/>
      <c r="I8" s="43"/>
      <c r="J8" s="44"/>
    </row>
    <row r="9" spans="1:16" hidden="1" x14ac:dyDescent="0.15">
      <c r="A9" s="12" t="s">
        <v>6</v>
      </c>
      <c r="B9" s="21">
        <v>0</v>
      </c>
      <c r="C9" s="21">
        <v>0</v>
      </c>
      <c r="D9" s="21">
        <v>0</v>
      </c>
      <c r="E9" s="36"/>
      <c r="F9" s="36"/>
      <c r="G9" s="36"/>
      <c r="H9" s="42"/>
      <c r="I9" s="43"/>
      <c r="J9" s="44"/>
    </row>
    <row r="10" spans="1:16" hidden="1" x14ac:dyDescent="0.15">
      <c r="A10" s="12" t="s">
        <v>7</v>
      </c>
      <c r="B10" s="21">
        <v>0</v>
      </c>
      <c r="C10" s="21">
        <v>0</v>
      </c>
      <c r="D10" s="21">
        <v>0</v>
      </c>
      <c r="E10" s="37"/>
      <c r="F10" s="37"/>
      <c r="G10" s="37"/>
      <c r="H10" s="42"/>
      <c r="I10" s="43"/>
      <c r="J10" s="44"/>
    </row>
    <row r="11" spans="1:16" hidden="1" x14ac:dyDescent="0.15">
      <c r="A11" s="12" t="s">
        <v>13</v>
      </c>
      <c r="B11" s="21">
        <v>0</v>
      </c>
      <c r="C11" s="21">
        <v>0</v>
      </c>
      <c r="D11" s="21">
        <v>0</v>
      </c>
      <c r="E11" s="37"/>
      <c r="F11" s="37"/>
      <c r="G11" s="37"/>
      <c r="H11" s="42"/>
      <c r="I11" s="43"/>
      <c r="J11" s="44"/>
    </row>
    <row r="12" spans="1:16" hidden="1" x14ac:dyDescent="0.15">
      <c r="A12" s="12" t="s">
        <v>14</v>
      </c>
      <c r="B12" s="21">
        <v>0</v>
      </c>
      <c r="C12" s="21">
        <v>0</v>
      </c>
      <c r="D12" s="21">
        <v>0</v>
      </c>
      <c r="E12" s="37"/>
      <c r="F12" s="37"/>
      <c r="G12" s="37"/>
      <c r="H12" s="42"/>
      <c r="I12" s="43"/>
      <c r="J12" s="44"/>
    </row>
    <row r="13" spans="1:16" hidden="1" x14ac:dyDescent="0.15">
      <c r="A13" s="12" t="s">
        <v>15</v>
      </c>
      <c r="B13" s="21">
        <v>0</v>
      </c>
      <c r="C13" s="21">
        <v>0</v>
      </c>
      <c r="D13" s="21">
        <v>0</v>
      </c>
      <c r="E13" s="36"/>
      <c r="F13" s="36"/>
      <c r="G13" s="36"/>
      <c r="H13" s="42"/>
      <c r="I13" s="43"/>
      <c r="J13" s="44"/>
    </row>
    <row r="14" spans="1:16" hidden="1" x14ac:dyDescent="0.15">
      <c r="A14" s="12" t="s">
        <v>16</v>
      </c>
      <c r="B14" s="21">
        <v>0</v>
      </c>
      <c r="C14" s="21">
        <v>0</v>
      </c>
      <c r="D14" s="21">
        <v>0</v>
      </c>
      <c r="E14" s="36"/>
      <c r="F14" s="36"/>
      <c r="G14" s="36"/>
      <c r="H14" s="42"/>
      <c r="I14" s="43"/>
      <c r="J14" s="44"/>
    </row>
    <row r="15" spans="1:16" x14ac:dyDescent="0.15">
      <c r="A15" s="12" t="s">
        <v>17</v>
      </c>
      <c r="B15" s="21">
        <v>13025</v>
      </c>
      <c r="C15" s="21">
        <v>14803</v>
      </c>
      <c r="D15" s="21">
        <v>27828</v>
      </c>
      <c r="E15" s="37">
        <v>1289</v>
      </c>
      <c r="F15" s="37">
        <v>902</v>
      </c>
      <c r="G15" s="37">
        <v>2191</v>
      </c>
      <c r="H15" s="42"/>
      <c r="I15" s="43"/>
      <c r="J15" s="44"/>
    </row>
    <row r="16" spans="1:16" hidden="1" x14ac:dyDescent="0.15">
      <c r="A16" s="12" t="s">
        <v>18</v>
      </c>
      <c r="B16" s="21">
        <v>0</v>
      </c>
      <c r="C16" s="21">
        <v>0</v>
      </c>
      <c r="D16" s="21">
        <v>0</v>
      </c>
      <c r="E16" s="37"/>
      <c r="F16" s="37"/>
      <c r="G16" s="37"/>
      <c r="H16" s="42"/>
      <c r="I16" s="43"/>
      <c r="J16" s="44"/>
    </row>
    <row r="17" spans="1:10" hidden="1" x14ac:dyDescent="0.15">
      <c r="A17" s="12" t="s">
        <v>19</v>
      </c>
      <c r="B17" s="21">
        <v>0</v>
      </c>
      <c r="C17" s="21">
        <v>0</v>
      </c>
      <c r="D17" s="21">
        <v>0</v>
      </c>
      <c r="E17" s="37"/>
      <c r="F17" s="37"/>
      <c r="G17" s="37"/>
      <c r="H17" s="42"/>
      <c r="I17" s="43"/>
      <c r="J17" s="44"/>
    </row>
    <row r="18" spans="1:10" hidden="1" x14ac:dyDescent="0.15">
      <c r="A18" s="12" t="s">
        <v>20</v>
      </c>
      <c r="B18" s="21">
        <v>0</v>
      </c>
      <c r="C18" s="21">
        <v>0</v>
      </c>
      <c r="D18" s="21">
        <v>0</v>
      </c>
      <c r="E18" s="37"/>
      <c r="F18" s="37"/>
      <c r="G18" s="37"/>
      <c r="H18" s="42"/>
      <c r="I18" s="43"/>
      <c r="J18" s="44"/>
    </row>
    <row r="19" spans="1:10" hidden="1" x14ac:dyDescent="0.15">
      <c r="A19" s="13" t="s">
        <v>21</v>
      </c>
      <c r="B19" s="21">
        <v>0</v>
      </c>
      <c r="C19" s="21">
        <v>0</v>
      </c>
      <c r="D19" s="21">
        <v>0</v>
      </c>
      <c r="E19" s="37"/>
      <c r="F19" s="37"/>
      <c r="G19" s="37"/>
      <c r="H19" s="45"/>
      <c r="I19" s="46"/>
      <c r="J19" s="47"/>
    </row>
    <row r="20" spans="1:10" x14ac:dyDescent="0.15">
      <c r="A20" s="20" t="s">
        <v>8</v>
      </c>
      <c r="B20" s="22">
        <v>133191</v>
      </c>
      <c r="C20" s="22">
        <v>153744</v>
      </c>
      <c r="D20" s="22">
        <v>286935</v>
      </c>
      <c r="E20" s="22">
        <v>10763</v>
      </c>
      <c r="F20" s="22">
        <v>9391</v>
      </c>
      <c r="G20" s="22">
        <v>20154</v>
      </c>
      <c r="H20" s="30">
        <v>8.08</v>
      </c>
      <c r="I20" s="30">
        <v>6.11</v>
      </c>
      <c r="J20" s="30">
        <v>7.02</v>
      </c>
    </row>
    <row r="21" spans="1:10" hidden="1" x14ac:dyDescent="0.15">
      <c r="A21" s="14" t="s">
        <v>23</v>
      </c>
      <c r="B21" s="32">
        <v>0</v>
      </c>
      <c r="C21" s="32">
        <v>0</v>
      </c>
      <c r="D21" s="32">
        <v>0</v>
      </c>
      <c r="E21" s="35"/>
      <c r="F21" s="35"/>
      <c r="G21" s="35"/>
      <c r="H21" s="39"/>
      <c r="I21" s="40"/>
      <c r="J21" s="41"/>
    </row>
    <row r="22" spans="1:10" hidden="1" x14ac:dyDescent="0.15">
      <c r="A22" s="15" t="s">
        <v>24</v>
      </c>
      <c r="B22" s="21">
        <v>0</v>
      </c>
      <c r="C22" s="21">
        <v>0</v>
      </c>
      <c r="D22" s="21">
        <v>0</v>
      </c>
      <c r="E22" s="37"/>
      <c r="F22" s="37"/>
      <c r="G22" s="37"/>
      <c r="H22" s="42"/>
      <c r="I22" s="43"/>
      <c r="J22" s="44"/>
    </row>
    <row r="23" spans="1:10" hidden="1" x14ac:dyDescent="0.15">
      <c r="A23" s="12" t="s">
        <v>22</v>
      </c>
      <c r="B23" s="21">
        <v>0</v>
      </c>
      <c r="C23" s="21">
        <v>0</v>
      </c>
      <c r="D23" s="21">
        <v>0</v>
      </c>
      <c r="E23" s="36"/>
      <c r="F23" s="36"/>
      <c r="G23" s="36"/>
      <c r="H23" s="42"/>
      <c r="I23" s="43"/>
      <c r="J23" s="44"/>
    </row>
    <row r="24" spans="1:10" hidden="1" x14ac:dyDescent="0.15">
      <c r="A24" s="12" t="s">
        <v>25</v>
      </c>
      <c r="B24" s="21">
        <v>0</v>
      </c>
      <c r="C24" s="21">
        <v>0</v>
      </c>
      <c r="D24" s="21">
        <v>0</v>
      </c>
      <c r="E24" s="36"/>
      <c r="F24" s="36"/>
      <c r="G24" s="36"/>
      <c r="H24" s="42"/>
      <c r="I24" s="43"/>
      <c r="J24" s="44"/>
    </row>
    <row r="25" spans="1:10" hidden="1" x14ac:dyDescent="0.15">
      <c r="A25" s="15" t="s">
        <v>26</v>
      </c>
      <c r="B25" s="21">
        <v>0</v>
      </c>
      <c r="C25" s="21">
        <v>0</v>
      </c>
      <c r="D25" s="21">
        <v>0</v>
      </c>
      <c r="E25" s="36"/>
      <c r="F25" s="36"/>
      <c r="G25" s="36"/>
      <c r="H25" s="42"/>
      <c r="I25" s="43"/>
      <c r="J25" s="44"/>
    </row>
    <row r="26" spans="1:10" hidden="1" x14ac:dyDescent="0.15">
      <c r="A26" s="12" t="s">
        <v>27</v>
      </c>
      <c r="B26" s="21">
        <v>0</v>
      </c>
      <c r="C26" s="21">
        <v>0</v>
      </c>
      <c r="D26" s="21">
        <v>0</v>
      </c>
      <c r="E26" s="36"/>
      <c r="F26" s="36"/>
      <c r="G26" s="36"/>
      <c r="H26" s="42"/>
      <c r="I26" s="43"/>
      <c r="J26" s="44"/>
    </row>
    <row r="27" spans="1:10" hidden="1" x14ac:dyDescent="0.15">
      <c r="A27" s="15" t="s">
        <v>28</v>
      </c>
      <c r="B27" s="21">
        <v>0</v>
      </c>
      <c r="C27" s="21">
        <v>0</v>
      </c>
      <c r="D27" s="21">
        <v>0</v>
      </c>
      <c r="E27" s="36"/>
      <c r="F27" s="36"/>
      <c r="G27" s="36"/>
      <c r="H27" s="42"/>
      <c r="I27" s="43"/>
      <c r="J27" s="44"/>
    </row>
    <row r="28" spans="1:10" hidden="1" x14ac:dyDescent="0.15">
      <c r="A28" s="15" t="s">
        <v>29</v>
      </c>
      <c r="B28" s="21">
        <v>0</v>
      </c>
      <c r="C28" s="21">
        <v>0</v>
      </c>
      <c r="D28" s="21">
        <v>0</v>
      </c>
      <c r="E28" s="36"/>
      <c r="F28" s="36"/>
      <c r="G28" s="36"/>
      <c r="H28" s="42"/>
      <c r="I28" s="43"/>
      <c r="J28" s="44"/>
    </row>
    <row r="29" spans="1:10" hidden="1" x14ac:dyDescent="0.15">
      <c r="A29" s="12" t="s">
        <v>30</v>
      </c>
      <c r="B29" s="21">
        <v>0</v>
      </c>
      <c r="C29" s="21">
        <v>0</v>
      </c>
      <c r="D29" s="21">
        <v>0</v>
      </c>
      <c r="E29" s="36"/>
      <c r="F29" s="36"/>
      <c r="G29" s="36"/>
      <c r="H29" s="42"/>
      <c r="I29" s="43"/>
      <c r="J29" s="44"/>
    </row>
    <row r="30" spans="1:10" hidden="1" x14ac:dyDescent="0.15">
      <c r="A30" s="15" t="s">
        <v>31</v>
      </c>
      <c r="B30" s="21">
        <v>0</v>
      </c>
      <c r="C30" s="21">
        <v>0</v>
      </c>
      <c r="D30" s="21">
        <v>0</v>
      </c>
      <c r="E30" s="37"/>
      <c r="F30" s="37"/>
      <c r="G30" s="37"/>
      <c r="H30" s="42"/>
      <c r="I30" s="43"/>
      <c r="J30" s="44"/>
    </row>
    <row r="31" spans="1:10" hidden="1" x14ac:dyDescent="0.15">
      <c r="A31" s="15" t="s">
        <v>32</v>
      </c>
      <c r="B31" s="21">
        <v>0</v>
      </c>
      <c r="C31" s="21">
        <v>0</v>
      </c>
      <c r="D31" s="21">
        <v>0</v>
      </c>
      <c r="E31" s="37"/>
      <c r="F31" s="37"/>
      <c r="G31" s="37"/>
      <c r="H31" s="42"/>
      <c r="I31" s="43"/>
      <c r="J31" s="44"/>
    </row>
    <row r="32" spans="1:10" hidden="1" x14ac:dyDescent="0.15">
      <c r="A32" s="13" t="s">
        <v>33</v>
      </c>
      <c r="B32" s="21">
        <v>0</v>
      </c>
      <c r="C32" s="21">
        <v>0</v>
      </c>
      <c r="D32" s="21">
        <v>0</v>
      </c>
      <c r="E32" s="37"/>
      <c r="F32" s="37"/>
      <c r="G32" s="37"/>
      <c r="H32" s="45"/>
      <c r="I32" s="46"/>
      <c r="J32" s="47"/>
    </row>
    <row r="33" spans="1:10" hidden="1" x14ac:dyDescent="0.15">
      <c r="A33" s="20" t="s">
        <v>11</v>
      </c>
      <c r="B33" s="23">
        <v>0</v>
      </c>
      <c r="C33" s="23">
        <v>0</v>
      </c>
      <c r="D33" s="23">
        <v>0</v>
      </c>
      <c r="E33" s="33">
        <v>0</v>
      </c>
      <c r="F33" s="33">
        <v>0</v>
      </c>
      <c r="G33" s="33">
        <v>0</v>
      </c>
      <c r="H33" s="30" t="e">
        <v>#DIV/0!</v>
      </c>
      <c r="I33" s="30" t="e">
        <v>#DIV/0!</v>
      </c>
      <c r="J33" s="30" t="e">
        <v>#DIV/0!</v>
      </c>
    </row>
    <row r="34" spans="1:10" hidden="1" x14ac:dyDescent="0.15">
      <c r="A34" s="20" t="s">
        <v>9</v>
      </c>
      <c r="B34" s="23">
        <v>133191</v>
      </c>
      <c r="C34" s="23">
        <v>153744</v>
      </c>
      <c r="D34" s="23">
        <v>286935</v>
      </c>
      <c r="E34" s="23">
        <v>10763</v>
      </c>
      <c r="F34" s="23">
        <v>9391</v>
      </c>
      <c r="G34" s="23">
        <v>20154</v>
      </c>
      <c r="H34" s="30">
        <v>8.08</v>
      </c>
      <c r="I34" s="30">
        <v>6.11</v>
      </c>
      <c r="J34" s="30">
        <v>7.02</v>
      </c>
    </row>
    <row r="35" spans="1:10" x14ac:dyDescent="0.15">
      <c r="A35" s="3"/>
      <c r="G35" s="28" t="s">
        <v>12</v>
      </c>
      <c r="H35" s="16"/>
      <c r="I35" s="16"/>
      <c r="J35" s="16"/>
    </row>
    <row r="36" spans="1:10" ht="14.25" customHeight="1" x14ac:dyDescent="0.15">
      <c r="A36" s="3"/>
      <c r="G36" s="51" t="s">
        <v>43</v>
      </c>
      <c r="H36" s="52"/>
      <c r="I36" s="48" t="s">
        <v>48</v>
      </c>
      <c r="J36" s="48"/>
    </row>
    <row r="37" spans="1:10" x14ac:dyDescent="0.15">
      <c r="A37" s="3"/>
      <c r="G37" s="53"/>
      <c r="H37" s="54"/>
      <c r="I37" s="49">
        <v>0.14280000000000001</v>
      </c>
      <c r="J37" s="50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9"/>
  <sheetViews>
    <sheetView zoomScaleNormal="100" workbookViewId="0">
      <selection activeCell="E61" sqref="E61"/>
    </sheetView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38" t="s">
        <v>37</v>
      </c>
      <c r="I1" s="38"/>
      <c r="J1" s="38"/>
    </row>
    <row r="2" spans="1:16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2.5" x14ac:dyDescent="0.15">
      <c r="A3" s="56" t="s">
        <v>46</v>
      </c>
      <c r="B3" s="56"/>
      <c r="C3" s="56"/>
      <c r="D3" s="56"/>
      <c r="E3" s="56"/>
      <c r="F3" s="56"/>
      <c r="G3" s="56"/>
      <c r="H3" s="57"/>
      <c r="I3" s="1" t="s">
        <v>45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32">
        <v>120166</v>
      </c>
      <c r="C7" s="32">
        <v>138941</v>
      </c>
      <c r="D7" s="32">
        <v>259107</v>
      </c>
      <c r="E7" s="35">
        <v>22755</v>
      </c>
      <c r="F7" s="35">
        <v>22502</v>
      </c>
      <c r="G7" s="35">
        <v>45257</v>
      </c>
      <c r="H7" s="39"/>
      <c r="I7" s="40"/>
      <c r="J7" s="41"/>
    </row>
    <row r="8" spans="1:16" hidden="1" x14ac:dyDescent="0.15">
      <c r="A8" s="12" t="s">
        <v>5</v>
      </c>
      <c r="B8" s="21">
        <v>0</v>
      </c>
      <c r="C8" s="21">
        <v>0</v>
      </c>
      <c r="D8" s="21">
        <v>0</v>
      </c>
      <c r="E8" s="36"/>
      <c r="F8" s="36"/>
      <c r="G8" s="36"/>
      <c r="H8" s="42"/>
      <c r="I8" s="43"/>
      <c r="J8" s="44"/>
    </row>
    <row r="9" spans="1:16" hidden="1" x14ac:dyDescent="0.15">
      <c r="A9" s="12" t="s">
        <v>6</v>
      </c>
      <c r="B9" s="21">
        <v>0</v>
      </c>
      <c r="C9" s="21">
        <v>0</v>
      </c>
      <c r="D9" s="21">
        <v>0</v>
      </c>
      <c r="E9" s="36"/>
      <c r="F9" s="36"/>
      <c r="G9" s="36"/>
      <c r="H9" s="42"/>
      <c r="I9" s="43"/>
      <c r="J9" s="44"/>
    </row>
    <row r="10" spans="1:16" hidden="1" x14ac:dyDescent="0.15">
      <c r="A10" s="12" t="s">
        <v>7</v>
      </c>
      <c r="B10" s="21">
        <v>0</v>
      </c>
      <c r="C10" s="21">
        <v>0</v>
      </c>
      <c r="D10" s="21">
        <v>0</v>
      </c>
      <c r="E10" s="37"/>
      <c r="F10" s="37"/>
      <c r="G10" s="37"/>
      <c r="H10" s="42"/>
      <c r="I10" s="43"/>
      <c r="J10" s="44"/>
    </row>
    <row r="11" spans="1:16" hidden="1" x14ac:dyDescent="0.15">
      <c r="A11" s="12" t="s">
        <v>13</v>
      </c>
      <c r="B11" s="21">
        <v>0</v>
      </c>
      <c r="C11" s="21">
        <v>0</v>
      </c>
      <c r="D11" s="21">
        <v>0</v>
      </c>
      <c r="E11" s="37"/>
      <c r="F11" s="37"/>
      <c r="G11" s="37"/>
      <c r="H11" s="42"/>
      <c r="I11" s="43"/>
      <c r="J11" s="44"/>
    </row>
    <row r="12" spans="1:16" hidden="1" x14ac:dyDescent="0.15">
      <c r="A12" s="12" t="s">
        <v>14</v>
      </c>
      <c r="B12" s="21">
        <v>0</v>
      </c>
      <c r="C12" s="21">
        <v>0</v>
      </c>
      <c r="D12" s="21">
        <v>0</v>
      </c>
      <c r="E12" s="37"/>
      <c r="F12" s="37"/>
      <c r="G12" s="37"/>
      <c r="H12" s="42"/>
      <c r="I12" s="43"/>
      <c r="J12" s="44"/>
    </row>
    <row r="13" spans="1:16" hidden="1" x14ac:dyDescent="0.15">
      <c r="A13" s="12" t="s">
        <v>15</v>
      </c>
      <c r="B13" s="21">
        <v>0</v>
      </c>
      <c r="C13" s="21">
        <v>0</v>
      </c>
      <c r="D13" s="21">
        <v>0</v>
      </c>
      <c r="E13" s="36"/>
      <c r="F13" s="36"/>
      <c r="G13" s="36"/>
      <c r="H13" s="42"/>
      <c r="I13" s="43"/>
      <c r="J13" s="44"/>
    </row>
    <row r="14" spans="1:16" hidden="1" x14ac:dyDescent="0.15">
      <c r="A14" s="12" t="s">
        <v>16</v>
      </c>
      <c r="B14" s="21">
        <v>0</v>
      </c>
      <c r="C14" s="21">
        <v>0</v>
      </c>
      <c r="D14" s="21">
        <v>0</v>
      </c>
      <c r="E14" s="36"/>
      <c r="F14" s="36"/>
      <c r="G14" s="36"/>
      <c r="H14" s="42"/>
      <c r="I14" s="43"/>
      <c r="J14" s="44"/>
    </row>
    <row r="15" spans="1:16" x14ac:dyDescent="0.15">
      <c r="A15" s="12" t="s">
        <v>17</v>
      </c>
      <c r="B15" s="21">
        <v>13025</v>
      </c>
      <c r="C15" s="21">
        <v>14803</v>
      </c>
      <c r="D15" s="21">
        <v>27828</v>
      </c>
      <c r="E15" s="37">
        <v>1587</v>
      </c>
      <c r="F15" s="37">
        <v>1237</v>
      </c>
      <c r="G15" s="37">
        <v>2824</v>
      </c>
      <c r="H15" s="42"/>
      <c r="I15" s="43"/>
      <c r="J15" s="44"/>
    </row>
    <row r="16" spans="1:16" hidden="1" x14ac:dyDescent="0.15">
      <c r="A16" s="12" t="s">
        <v>18</v>
      </c>
      <c r="B16" s="21">
        <v>0</v>
      </c>
      <c r="C16" s="21">
        <v>0</v>
      </c>
      <c r="D16" s="21">
        <v>0</v>
      </c>
      <c r="E16" s="37"/>
      <c r="F16" s="37"/>
      <c r="G16" s="37"/>
      <c r="H16" s="42"/>
      <c r="I16" s="43"/>
      <c r="J16" s="44"/>
    </row>
    <row r="17" spans="1:10" hidden="1" x14ac:dyDescent="0.15">
      <c r="A17" s="12" t="s">
        <v>19</v>
      </c>
      <c r="B17" s="21">
        <v>0</v>
      </c>
      <c r="C17" s="21">
        <v>0</v>
      </c>
      <c r="D17" s="21">
        <v>0</v>
      </c>
      <c r="E17" s="37"/>
      <c r="F17" s="37"/>
      <c r="G17" s="37"/>
      <c r="H17" s="42"/>
      <c r="I17" s="43"/>
      <c r="J17" s="44"/>
    </row>
    <row r="18" spans="1:10" hidden="1" x14ac:dyDescent="0.15">
      <c r="A18" s="12" t="s">
        <v>20</v>
      </c>
      <c r="B18" s="21">
        <v>0</v>
      </c>
      <c r="C18" s="21">
        <v>0</v>
      </c>
      <c r="D18" s="21">
        <v>0</v>
      </c>
      <c r="E18" s="37"/>
      <c r="F18" s="37"/>
      <c r="G18" s="37"/>
      <c r="H18" s="42"/>
      <c r="I18" s="43"/>
      <c r="J18" s="44"/>
    </row>
    <row r="19" spans="1:10" hidden="1" x14ac:dyDescent="0.15">
      <c r="A19" s="13" t="s">
        <v>21</v>
      </c>
      <c r="B19" s="21">
        <v>0</v>
      </c>
      <c r="C19" s="21">
        <v>0</v>
      </c>
      <c r="D19" s="21">
        <v>0</v>
      </c>
      <c r="E19" s="37"/>
      <c r="F19" s="37"/>
      <c r="G19" s="37"/>
      <c r="H19" s="45"/>
      <c r="I19" s="46"/>
      <c r="J19" s="47"/>
    </row>
    <row r="20" spans="1:10" x14ac:dyDescent="0.15">
      <c r="A20" s="20" t="s">
        <v>8</v>
      </c>
      <c r="B20" s="22">
        <v>133191</v>
      </c>
      <c r="C20" s="22">
        <v>153744</v>
      </c>
      <c r="D20" s="22">
        <v>286935</v>
      </c>
      <c r="E20" s="22">
        <v>24342</v>
      </c>
      <c r="F20" s="22">
        <v>23739</v>
      </c>
      <c r="G20" s="22">
        <v>48081</v>
      </c>
      <c r="H20" s="30">
        <v>18.28</v>
      </c>
      <c r="I20" s="30">
        <v>15.44</v>
      </c>
      <c r="J20" s="30">
        <v>16.760000000000002</v>
      </c>
    </row>
    <row r="21" spans="1:10" hidden="1" x14ac:dyDescent="0.15">
      <c r="A21" s="14" t="s">
        <v>23</v>
      </c>
      <c r="B21" s="32">
        <v>0</v>
      </c>
      <c r="C21" s="32">
        <v>0</v>
      </c>
      <c r="D21" s="32">
        <v>0</v>
      </c>
      <c r="E21" s="35"/>
      <c r="F21" s="35"/>
      <c r="G21" s="35"/>
      <c r="H21" s="39"/>
      <c r="I21" s="40"/>
      <c r="J21" s="41"/>
    </row>
    <row r="22" spans="1:10" hidden="1" x14ac:dyDescent="0.15">
      <c r="A22" s="15" t="s">
        <v>24</v>
      </c>
      <c r="B22" s="21">
        <v>0</v>
      </c>
      <c r="C22" s="21">
        <v>0</v>
      </c>
      <c r="D22" s="21">
        <v>0</v>
      </c>
      <c r="E22" s="37"/>
      <c r="F22" s="37"/>
      <c r="G22" s="37"/>
      <c r="H22" s="42"/>
      <c r="I22" s="43"/>
      <c r="J22" s="44"/>
    </row>
    <row r="23" spans="1:10" hidden="1" x14ac:dyDescent="0.15">
      <c r="A23" s="12" t="s">
        <v>22</v>
      </c>
      <c r="B23" s="21">
        <v>0</v>
      </c>
      <c r="C23" s="21">
        <v>0</v>
      </c>
      <c r="D23" s="21">
        <v>0</v>
      </c>
      <c r="E23" s="36"/>
      <c r="F23" s="36"/>
      <c r="G23" s="36"/>
      <c r="H23" s="42"/>
      <c r="I23" s="43"/>
      <c r="J23" s="44"/>
    </row>
    <row r="24" spans="1:10" hidden="1" x14ac:dyDescent="0.15">
      <c r="A24" s="12" t="s">
        <v>25</v>
      </c>
      <c r="B24" s="21">
        <v>0</v>
      </c>
      <c r="C24" s="21">
        <v>0</v>
      </c>
      <c r="D24" s="21">
        <v>0</v>
      </c>
      <c r="E24" s="36"/>
      <c r="F24" s="36"/>
      <c r="G24" s="36"/>
      <c r="H24" s="42"/>
      <c r="I24" s="43"/>
      <c r="J24" s="44"/>
    </row>
    <row r="25" spans="1:10" hidden="1" x14ac:dyDescent="0.15">
      <c r="A25" s="15" t="s">
        <v>26</v>
      </c>
      <c r="B25" s="21">
        <v>0</v>
      </c>
      <c r="C25" s="21">
        <v>0</v>
      </c>
      <c r="D25" s="21">
        <v>0</v>
      </c>
      <c r="E25" s="36"/>
      <c r="F25" s="36"/>
      <c r="G25" s="36"/>
      <c r="H25" s="42"/>
      <c r="I25" s="43"/>
      <c r="J25" s="44"/>
    </row>
    <row r="26" spans="1:10" hidden="1" x14ac:dyDescent="0.15">
      <c r="A26" s="12" t="s">
        <v>27</v>
      </c>
      <c r="B26" s="21">
        <v>0</v>
      </c>
      <c r="C26" s="21">
        <v>0</v>
      </c>
      <c r="D26" s="21">
        <v>0</v>
      </c>
      <c r="E26" s="36"/>
      <c r="F26" s="36"/>
      <c r="G26" s="36"/>
      <c r="H26" s="42"/>
      <c r="I26" s="43"/>
      <c r="J26" s="44"/>
    </row>
    <row r="27" spans="1:10" hidden="1" x14ac:dyDescent="0.15">
      <c r="A27" s="15" t="s">
        <v>28</v>
      </c>
      <c r="B27" s="21">
        <v>0</v>
      </c>
      <c r="C27" s="21">
        <v>0</v>
      </c>
      <c r="D27" s="21">
        <v>0</v>
      </c>
      <c r="E27" s="36"/>
      <c r="F27" s="36"/>
      <c r="G27" s="36"/>
      <c r="H27" s="42"/>
      <c r="I27" s="43"/>
      <c r="J27" s="44"/>
    </row>
    <row r="28" spans="1:10" hidden="1" x14ac:dyDescent="0.15">
      <c r="A28" s="15" t="s">
        <v>29</v>
      </c>
      <c r="B28" s="21">
        <v>0</v>
      </c>
      <c r="C28" s="21">
        <v>0</v>
      </c>
      <c r="D28" s="21">
        <v>0</v>
      </c>
      <c r="E28" s="36"/>
      <c r="F28" s="36"/>
      <c r="G28" s="36"/>
      <c r="H28" s="42"/>
      <c r="I28" s="43"/>
      <c r="J28" s="44"/>
    </row>
    <row r="29" spans="1:10" hidden="1" x14ac:dyDescent="0.15">
      <c r="A29" s="12" t="s">
        <v>30</v>
      </c>
      <c r="B29" s="21">
        <v>0</v>
      </c>
      <c r="C29" s="21">
        <v>0</v>
      </c>
      <c r="D29" s="21">
        <v>0</v>
      </c>
      <c r="E29" s="36"/>
      <c r="F29" s="36"/>
      <c r="G29" s="36"/>
      <c r="H29" s="42"/>
      <c r="I29" s="43"/>
      <c r="J29" s="44"/>
    </row>
    <row r="30" spans="1:10" hidden="1" x14ac:dyDescent="0.15">
      <c r="A30" s="15" t="s">
        <v>31</v>
      </c>
      <c r="B30" s="21">
        <v>0</v>
      </c>
      <c r="C30" s="21">
        <v>0</v>
      </c>
      <c r="D30" s="21">
        <v>0</v>
      </c>
      <c r="E30" s="37"/>
      <c r="F30" s="37"/>
      <c r="G30" s="37"/>
      <c r="H30" s="42"/>
      <c r="I30" s="43"/>
      <c r="J30" s="44"/>
    </row>
    <row r="31" spans="1:10" hidden="1" x14ac:dyDescent="0.15">
      <c r="A31" s="15" t="s">
        <v>32</v>
      </c>
      <c r="B31" s="21">
        <v>0</v>
      </c>
      <c r="C31" s="21">
        <v>0</v>
      </c>
      <c r="D31" s="21">
        <v>0</v>
      </c>
      <c r="E31" s="37"/>
      <c r="F31" s="37"/>
      <c r="G31" s="37"/>
      <c r="H31" s="42"/>
      <c r="I31" s="43"/>
      <c r="J31" s="44"/>
    </row>
    <row r="32" spans="1:10" hidden="1" x14ac:dyDescent="0.15">
      <c r="A32" s="13" t="s">
        <v>33</v>
      </c>
      <c r="B32" s="21">
        <v>0</v>
      </c>
      <c r="C32" s="21">
        <v>0</v>
      </c>
      <c r="D32" s="21">
        <v>0</v>
      </c>
      <c r="E32" s="37"/>
      <c r="F32" s="37"/>
      <c r="G32" s="37"/>
      <c r="H32" s="45"/>
      <c r="I32" s="46"/>
      <c r="J32" s="47"/>
    </row>
    <row r="33" spans="1:12" hidden="1" x14ac:dyDescent="0.15">
      <c r="A33" s="20" t="s">
        <v>11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30" t="e">
        <v>#DIV/0!</v>
      </c>
      <c r="I33" s="30" t="e">
        <v>#DIV/0!</v>
      </c>
      <c r="J33" s="30" t="e">
        <v>#DIV/0!</v>
      </c>
    </row>
    <row r="34" spans="1:12" x14ac:dyDescent="0.15">
      <c r="A34" s="20" t="s">
        <v>9</v>
      </c>
      <c r="B34" s="23">
        <v>133191</v>
      </c>
      <c r="C34" s="23">
        <v>153744</v>
      </c>
      <c r="D34" s="23">
        <v>286935</v>
      </c>
      <c r="E34" s="23">
        <v>24342</v>
      </c>
      <c r="F34" s="23">
        <v>23739</v>
      </c>
      <c r="G34" s="23">
        <v>48081</v>
      </c>
      <c r="H34" s="30">
        <v>18.28</v>
      </c>
      <c r="I34" s="30">
        <v>15.44</v>
      </c>
      <c r="J34" s="30">
        <v>16.760000000000002</v>
      </c>
    </row>
    <row r="35" spans="1:12" x14ac:dyDescent="0.15">
      <c r="A35" s="3"/>
      <c r="G35" s="28" t="s">
        <v>12</v>
      </c>
      <c r="H35" s="16"/>
      <c r="I35" s="16"/>
      <c r="J35" s="16"/>
    </row>
    <row r="36" spans="1:12" ht="14.25" customHeight="1" x14ac:dyDescent="0.15">
      <c r="A36" s="3"/>
      <c r="G36" s="51" t="s">
        <v>43</v>
      </c>
      <c r="H36" s="52"/>
      <c r="I36" s="48" t="s">
        <v>45</v>
      </c>
      <c r="J36" s="48"/>
      <c r="K36" s="24"/>
      <c r="L36" s="25"/>
    </row>
    <row r="37" spans="1:12" x14ac:dyDescent="0.15">
      <c r="A37" s="3"/>
      <c r="G37" s="53"/>
      <c r="H37" s="54"/>
      <c r="I37" s="49">
        <v>0.21629999999999999</v>
      </c>
      <c r="J37" s="50"/>
      <c r="K37" s="24"/>
      <c r="L37" s="25"/>
    </row>
    <row r="38" spans="1:12" x14ac:dyDescent="0.15">
      <c r="A38" s="3"/>
      <c r="I38" s="26"/>
      <c r="J38" s="26"/>
    </row>
    <row r="39" spans="1:12" x14ac:dyDescent="0.15">
      <c r="A39" s="3"/>
      <c r="I39" s="27"/>
      <c r="J39" s="27"/>
    </row>
    <row r="40" spans="1:12" x14ac:dyDescent="0.15">
      <c r="A40" s="3"/>
    </row>
    <row r="41" spans="1:12" x14ac:dyDescent="0.15">
      <c r="A41" s="3"/>
    </row>
    <row r="42" spans="1:12" x14ac:dyDescent="0.15">
      <c r="A42" s="3"/>
    </row>
    <row r="43" spans="1:12" x14ac:dyDescent="0.15">
      <c r="A43" s="3"/>
    </row>
    <row r="44" spans="1:12" x14ac:dyDescent="0.15">
      <c r="A44" s="3"/>
    </row>
    <row r="45" spans="1:12" x14ac:dyDescent="0.15">
      <c r="A45" s="3"/>
    </row>
    <row r="46" spans="1:12" x14ac:dyDescent="0.15">
      <c r="A46" s="3"/>
    </row>
    <row r="47" spans="1:12" x14ac:dyDescent="0.15">
      <c r="A47" s="3"/>
    </row>
    <row r="48" spans="1:12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9"/>
  <sheetViews>
    <sheetView zoomScaleNormal="100" workbookViewId="0">
      <selection activeCell="K42" sqref="K42"/>
    </sheetView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38" t="s">
        <v>37</v>
      </c>
      <c r="I1" s="38"/>
      <c r="J1" s="38"/>
    </row>
    <row r="2" spans="1:16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2.5" x14ac:dyDescent="0.15">
      <c r="A3" s="56" t="s">
        <v>46</v>
      </c>
      <c r="B3" s="56"/>
      <c r="C3" s="56"/>
      <c r="D3" s="56"/>
      <c r="E3" s="56"/>
      <c r="F3" s="56"/>
      <c r="G3" s="56"/>
      <c r="H3" s="57"/>
      <c r="I3" s="1" t="s">
        <v>40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32">
        <v>120166</v>
      </c>
      <c r="C7" s="32">
        <v>138941</v>
      </c>
      <c r="D7" s="32">
        <v>259107</v>
      </c>
      <c r="E7" s="35">
        <v>26590</v>
      </c>
      <c r="F7" s="35">
        <v>26409</v>
      </c>
      <c r="G7" s="35">
        <v>52999</v>
      </c>
      <c r="H7" s="39"/>
      <c r="I7" s="40"/>
      <c r="J7" s="41"/>
    </row>
    <row r="8" spans="1:16" hidden="1" x14ac:dyDescent="0.15">
      <c r="A8" s="12" t="s">
        <v>5</v>
      </c>
      <c r="B8" s="21">
        <v>0</v>
      </c>
      <c r="C8" s="21">
        <v>0</v>
      </c>
      <c r="D8" s="21">
        <v>0</v>
      </c>
      <c r="E8" s="36"/>
      <c r="F8" s="36"/>
      <c r="G8" s="36"/>
      <c r="H8" s="42"/>
      <c r="I8" s="43"/>
      <c r="J8" s="44"/>
    </row>
    <row r="9" spans="1:16" hidden="1" x14ac:dyDescent="0.15">
      <c r="A9" s="12" t="s">
        <v>6</v>
      </c>
      <c r="B9" s="21">
        <v>0</v>
      </c>
      <c r="C9" s="21">
        <v>0</v>
      </c>
      <c r="D9" s="21">
        <v>0</v>
      </c>
      <c r="E9" s="36"/>
      <c r="F9" s="36"/>
      <c r="G9" s="36"/>
      <c r="H9" s="42"/>
      <c r="I9" s="43"/>
      <c r="J9" s="44"/>
    </row>
    <row r="10" spans="1:16" hidden="1" x14ac:dyDescent="0.15">
      <c r="A10" s="12" t="s">
        <v>7</v>
      </c>
      <c r="B10" s="21">
        <v>0</v>
      </c>
      <c r="C10" s="21">
        <v>0</v>
      </c>
      <c r="D10" s="21">
        <v>0</v>
      </c>
      <c r="E10" s="37"/>
      <c r="F10" s="37"/>
      <c r="G10" s="37"/>
      <c r="H10" s="42"/>
      <c r="I10" s="43"/>
      <c r="J10" s="44"/>
    </row>
    <row r="11" spans="1:16" hidden="1" x14ac:dyDescent="0.15">
      <c r="A11" s="12" t="s">
        <v>13</v>
      </c>
      <c r="B11" s="21">
        <v>0</v>
      </c>
      <c r="C11" s="21">
        <v>0</v>
      </c>
      <c r="D11" s="21">
        <v>0</v>
      </c>
      <c r="E11" s="37"/>
      <c r="F11" s="37"/>
      <c r="G11" s="37"/>
      <c r="H11" s="42"/>
      <c r="I11" s="43"/>
      <c r="J11" s="44"/>
    </row>
    <row r="12" spans="1:16" hidden="1" x14ac:dyDescent="0.15">
      <c r="A12" s="12" t="s">
        <v>14</v>
      </c>
      <c r="B12" s="21">
        <v>0</v>
      </c>
      <c r="C12" s="21">
        <v>0</v>
      </c>
      <c r="D12" s="21">
        <v>0</v>
      </c>
      <c r="E12" s="37"/>
      <c r="F12" s="37"/>
      <c r="G12" s="37"/>
      <c r="H12" s="42"/>
      <c r="I12" s="43"/>
      <c r="J12" s="44"/>
    </row>
    <row r="13" spans="1:16" hidden="1" x14ac:dyDescent="0.15">
      <c r="A13" s="12" t="s">
        <v>15</v>
      </c>
      <c r="B13" s="21">
        <v>0</v>
      </c>
      <c r="C13" s="21">
        <v>0</v>
      </c>
      <c r="D13" s="21">
        <v>0</v>
      </c>
      <c r="E13" s="36"/>
      <c r="F13" s="36"/>
      <c r="G13" s="36"/>
      <c r="H13" s="42"/>
      <c r="I13" s="43"/>
      <c r="J13" s="44"/>
    </row>
    <row r="14" spans="1:16" hidden="1" x14ac:dyDescent="0.15">
      <c r="A14" s="12" t="s">
        <v>16</v>
      </c>
      <c r="B14" s="21">
        <v>0</v>
      </c>
      <c r="C14" s="21">
        <v>0</v>
      </c>
      <c r="D14" s="21">
        <v>0</v>
      </c>
      <c r="E14" s="36"/>
      <c r="F14" s="36"/>
      <c r="G14" s="36"/>
      <c r="H14" s="42"/>
      <c r="I14" s="43"/>
      <c r="J14" s="44"/>
    </row>
    <row r="15" spans="1:16" x14ac:dyDescent="0.15">
      <c r="A15" s="12" t="s">
        <v>17</v>
      </c>
      <c r="B15" s="21">
        <v>13025</v>
      </c>
      <c r="C15" s="21">
        <v>14803</v>
      </c>
      <c r="D15" s="21">
        <v>27828</v>
      </c>
      <c r="E15" s="37">
        <v>2282</v>
      </c>
      <c r="F15" s="37">
        <v>1735</v>
      </c>
      <c r="G15" s="37">
        <v>4017</v>
      </c>
      <c r="H15" s="42"/>
      <c r="I15" s="43"/>
      <c r="J15" s="44"/>
    </row>
    <row r="16" spans="1:16" hidden="1" x14ac:dyDescent="0.15">
      <c r="A16" s="12" t="s">
        <v>18</v>
      </c>
      <c r="B16" s="21">
        <v>0</v>
      </c>
      <c r="C16" s="21">
        <v>0</v>
      </c>
      <c r="D16" s="21">
        <v>0</v>
      </c>
      <c r="E16" s="37"/>
      <c r="F16" s="37"/>
      <c r="G16" s="37"/>
      <c r="H16" s="42"/>
      <c r="I16" s="43"/>
      <c r="J16" s="44"/>
    </row>
    <row r="17" spans="1:10" hidden="1" x14ac:dyDescent="0.15">
      <c r="A17" s="12" t="s">
        <v>19</v>
      </c>
      <c r="B17" s="21">
        <v>0</v>
      </c>
      <c r="C17" s="21">
        <v>0</v>
      </c>
      <c r="D17" s="21">
        <v>0</v>
      </c>
      <c r="E17" s="37"/>
      <c r="F17" s="37"/>
      <c r="G17" s="37"/>
      <c r="H17" s="42"/>
      <c r="I17" s="43"/>
      <c r="J17" s="44"/>
    </row>
    <row r="18" spans="1:10" hidden="1" x14ac:dyDescent="0.15">
      <c r="A18" s="12" t="s">
        <v>20</v>
      </c>
      <c r="B18" s="21">
        <v>0</v>
      </c>
      <c r="C18" s="21">
        <v>0</v>
      </c>
      <c r="D18" s="21">
        <v>0</v>
      </c>
      <c r="E18" s="37"/>
      <c r="F18" s="37"/>
      <c r="G18" s="37"/>
      <c r="H18" s="42"/>
      <c r="I18" s="43"/>
      <c r="J18" s="44"/>
    </row>
    <row r="19" spans="1:10" hidden="1" x14ac:dyDescent="0.15">
      <c r="A19" s="13" t="s">
        <v>21</v>
      </c>
      <c r="B19" s="21">
        <v>0</v>
      </c>
      <c r="C19" s="21">
        <v>0</v>
      </c>
      <c r="D19" s="21">
        <v>0</v>
      </c>
      <c r="E19" s="37"/>
      <c r="F19" s="37"/>
      <c r="G19" s="37"/>
      <c r="H19" s="45"/>
      <c r="I19" s="46"/>
      <c r="J19" s="47"/>
    </row>
    <row r="20" spans="1:10" x14ac:dyDescent="0.15">
      <c r="A20" s="20" t="s">
        <v>8</v>
      </c>
      <c r="B20" s="34">
        <v>133191</v>
      </c>
      <c r="C20" s="34">
        <v>153744</v>
      </c>
      <c r="D20" s="34">
        <v>286935</v>
      </c>
      <c r="E20" s="22">
        <v>28872</v>
      </c>
      <c r="F20" s="22">
        <v>28144</v>
      </c>
      <c r="G20" s="22">
        <v>57016</v>
      </c>
      <c r="H20" s="30">
        <v>21.68</v>
      </c>
      <c r="I20" s="30">
        <v>18.309999999999999</v>
      </c>
      <c r="J20" s="30">
        <v>19.87</v>
      </c>
    </row>
    <row r="21" spans="1:10" hidden="1" x14ac:dyDescent="0.15">
      <c r="A21" s="14" t="s">
        <v>23</v>
      </c>
      <c r="B21" s="32">
        <v>0</v>
      </c>
      <c r="C21" s="32">
        <v>0</v>
      </c>
      <c r="D21" s="32">
        <v>0</v>
      </c>
      <c r="E21" s="35"/>
      <c r="F21" s="35"/>
      <c r="G21" s="35"/>
      <c r="H21" s="39"/>
      <c r="I21" s="40"/>
      <c r="J21" s="41"/>
    </row>
    <row r="22" spans="1:10" hidden="1" x14ac:dyDescent="0.15">
      <c r="A22" s="15" t="s">
        <v>24</v>
      </c>
      <c r="B22" s="21">
        <v>0</v>
      </c>
      <c r="C22" s="21">
        <v>0</v>
      </c>
      <c r="D22" s="21">
        <v>0</v>
      </c>
      <c r="E22" s="37"/>
      <c r="F22" s="37"/>
      <c r="G22" s="37"/>
      <c r="H22" s="42"/>
      <c r="I22" s="43"/>
      <c r="J22" s="44"/>
    </row>
    <row r="23" spans="1:10" hidden="1" x14ac:dyDescent="0.15">
      <c r="A23" s="12" t="s">
        <v>22</v>
      </c>
      <c r="B23" s="21">
        <v>0</v>
      </c>
      <c r="C23" s="21">
        <v>0</v>
      </c>
      <c r="D23" s="21">
        <v>0</v>
      </c>
      <c r="E23" s="36"/>
      <c r="F23" s="36"/>
      <c r="G23" s="36"/>
      <c r="H23" s="42"/>
      <c r="I23" s="43"/>
      <c r="J23" s="44"/>
    </row>
    <row r="24" spans="1:10" hidden="1" x14ac:dyDescent="0.15">
      <c r="A24" s="12" t="s">
        <v>25</v>
      </c>
      <c r="B24" s="21">
        <v>0</v>
      </c>
      <c r="C24" s="21">
        <v>0</v>
      </c>
      <c r="D24" s="21">
        <v>0</v>
      </c>
      <c r="E24" s="36"/>
      <c r="F24" s="36"/>
      <c r="G24" s="36"/>
      <c r="H24" s="42"/>
      <c r="I24" s="43"/>
      <c r="J24" s="44"/>
    </row>
    <row r="25" spans="1:10" hidden="1" x14ac:dyDescent="0.15">
      <c r="A25" s="15" t="s">
        <v>26</v>
      </c>
      <c r="B25" s="21">
        <v>0</v>
      </c>
      <c r="C25" s="21">
        <v>0</v>
      </c>
      <c r="D25" s="21">
        <v>0</v>
      </c>
      <c r="E25" s="36"/>
      <c r="F25" s="36"/>
      <c r="G25" s="36"/>
      <c r="H25" s="42"/>
      <c r="I25" s="43"/>
      <c r="J25" s="44"/>
    </row>
    <row r="26" spans="1:10" hidden="1" x14ac:dyDescent="0.15">
      <c r="A26" s="12" t="s">
        <v>27</v>
      </c>
      <c r="B26" s="21">
        <v>0</v>
      </c>
      <c r="C26" s="21">
        <v>0</v>
      </c>
      <c r="D26" s="21">
        <v>0</v>
      </c>
      <c r="E26" s="36"/>
      <c r="F26" s="36"/>
      <c r="G26" s="36"/>
      <c r="H26" s="42"/>
      <c r="I26" s="43"/>
      <c r="J26" s="44"/>
    </row>
    <row r="27" spans="1:10" hidden="1" x14ac:dyDescent="0.15">
      <c r="A27" s="15" t="s">
        <v>28</v>
      </c>
      <c r="B27" s="21">
        <v>0</v>
      </c>
      <c r="C27" s="21">
        <v>0</v>
      </c>
      <c r="D27" s="21">
        <v>0</v>
      </c>
      <c r="E27" s="36"/>
      <c r="F27" s="36"/>
      <c r="G27" s="36"/>
      <c r="H27" s="42"/>
      <c r="I27" s="43"/>
      <c r="J27" s="44"/>
    </row>
    <row r="28" spans="1:10" hidden="1" x14ac:dyDescent="0.15">
      <c r="A28" s="15" t="s">
        <v>29</v>
      </c>
      <c r="B28" s="21">
        <v>0</v>
      </c>
      <c r="C28" s="21">
        <v>0</v>
      </c>
      <c r="D28" s="21">
        <v>0</v>
      </c>
      <c r="E28" s="36"/>
      <c r="F28" s="36"/>
      <c r="G28" s="36"/>
      <c r="H28" s="42"/>
      <c r="I28" s="43"/>
      <c r="J28" s="44"/>
    </row>
    <row r="29" spans="1:10" hidden="1" x14ac:dyDescent="0.15">
      <c r="A29" s="12" t="s">
        <v>30</v>
      </c>
      <c r="B29" s="21">
        <v>0</v>
      </c>
      <c r="C29" s="21">
        <v>0</v>
      </c>
      <c r="D29" s="21">
        <v>0</v>
      </c>
      <c r="E29" s="36"/>
      <c r="F29" s="36"/>
      <c r="G29" s="36"/>
      <c r="H29" s="42"/>
      <c r="I29" s="43"/>
      <c r="J29" s="44"/>
    </row>
    <row r="30" spans="1:10" hidden="1" x14ac:dyDescent="0.15">
      <c r="A30" s="15" t="s">
        <v>31</v>
      </c>
      <c r="B30" s="21">
        <v>0</v>
      </c>
      <c r="C30" s="21">
        <v>0</v>
      </c>
      <c r="D30" s="21">
        <v>0</v>
      </c>
      <c r="E30" s="37"/>
      <c r="F30" s="37"/>
      <c r="G30" s="37"/>
      <c r="H30" s="42"/>
      <c r="I30" s="43"/>
      <c r="J30" s="44"/>
    </row>
    <row r="31" spans="1:10" hidden="1" x14ac:dyDescent="0.15">
      <c r="A31" s="15" t="s">
        <v>32</v>
      </c>
      <c r="B31" s="21">
        <v>0</v>
      </c>
      <c r="C31" s="21">
        <v>0</v>
      </c>
      <c r="D31" s="21">
        <v>0</v>
      </c>
      <c r="E31" s="37"/>
      <c r="F31" s="37"/>
      <c r="G31" s="37"/>
      <c r="H31" s="42"/>
      <c r="I31" s="43"/>
      <c r="J31" s="44"/>
    </row>
    <row r="32" spans="1:10" hidden="1" x14ac:dyDescent="0.15">
      <c r="A32" s="13" t="s">
        <v>33</v>
      </c>
      <c r="B32" s="21">
        <v>0</v>
      </c>
      <c r="C32" s="21">
        <v>0</v>
      </c>
      <c r="D32" s="21">
        <v>0</v>
      </c>
      <c r="E32" s="37"/>
      <c r="F32" s="37"/>
      <c r="G32" s="37"/>
      <c r="H32" s="45"/>
      <c r="I32" s="46"/>
      <c r="J32" s="47"/>
    </row>
    <row r="33" spans="1:10" hidden="1" x14ac:dyDescent="0.15">
      <c r="A33" s="20" t="s">
        <v>11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30" t="e">
        <v>#DIV/0!</v>
      </c>
      <c r="I33" s="30" t="e">
        <v>#DIV/0!</v>
      </c>
      <c r="J33" s="30" t="e">
        <v>#DIV/0!</v>
      </c>
    </row>
    <row r="34" spans="1:10" x14ac:dyDescent="0.15">
      <c r="A34" s="20" t="s">
        <v>9</v>
      </c>
      <c r="B34" s="23">
        <v>133191</v>
      </c>
      <c r="C34" s="23">
        <v>153744</v>
      </c>
      <c r="D34" s="23">
        <v>286935</v>
      </c>
      <c r="E34" s="23">
        <v>28872</v>
      </c>
      <c r="F34" s="23">
        <v>28144</v>
      </c>
      <c r="G34" s="23">
        <v>57016</v>
      </c>
      <c r="H34" s="30">
        <v>21.68</v>
      </c>
      <c r="I34" s="30">
        <v>18.309999999999999</v>
      </c>
      <c r="J34" s="30">
        <v>19.87</v>
      </c>
    </row>
    <row r="35" spans="1:10" x14ac:dyDescent="0.15">
      <c r="A35" s="3"/>
      <c r="G35" s="28" t="s">
        <v>12</v>
      </c>
      <c r="H35" s="16"/>
      <c r="I35" s="16"/>
      <c r="J35" s="16"/>
    </row>
    <row r="36" spans="1:10" ht="14.25" customHeight="1" x14ac:dyDescent="0.15">
      <c r="A36" s="3"/>
      <c r="G36" s="51" t="s">
        <v>43</v>
      </c>
      <c r="H36" s="52"/>
      <c r="I36" s="48" t="s">
        <v>49</v>
      </c>
      <c r="J36" s="48"/>
    </row>
    <row r="37" spans="1:10" x14ac:dyDescent="0.15">
      <c r="A37" s="3"/>
      <c r="G37" s="53"/>
      <c r="H37" s="54"/>
      <c r="I37" s="49">
        <v>0.25440000000000002</v>
      </c>
      <c r="J37" s="50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9"/>
  <sheetViews>
    <sheetView zoomScaleNormal="100" workbookViewId="0">
      <selection activeCell="I49" sqref="I49"/>
    </sheetView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38" t="s">
        <v>37</v>
      </c>
      <c r="I1" s="38"/>
      <c r="J1" s="38"/>
    </row>
    <row r="2" spans="1:16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2.5" x14ac:dyDescent="0.15">
      <c r="A3" s="56" t="s">
        <v>46</v>
      </c>
      <c r="B3" s="56"/>
      <c r="C3" s="56"/>
      <c r="D3" s="56"/>
      <c r="E3" s="56"/>
      <c r="F3" s="56"/>
      <c r="G3" s="56"/>
      <c r="H3" s="57"/>
      <c r="I3" s="1" t="s">
        <v>41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32">
        <f>'集計表２（10時）'!B7</f>
        <v>120166</v>
      </c>
      <c r="C7" s="32">
        <f>'集計表２（10時）'!C7</f>
        <v>138941</v>
      </c>
      <c r="D7" s="32">
        <f>'集計表２（10時）'!D7</f>
        <v>259107</v>
      </c>
      <c r="E7" s="35">
        <v>31612</v>
      </c>
      <c r="F7" s="35">
        <v>32101</v>
      </c>
      <c r="G7" s="35">
        <v>63713</v>
      </c>
      <c r="H7" s="39"/>
      <c r="I7" s="40"/>
      <c r="J7" s="41"/>
    </row>
    <row r="8" spans="1:16" hidden="1" x14ac:dyDescent="0.15">
      <c r="A8" s="12" t="s">
        <v>5</v>
      </c>
      <c r="B8" s="21">
        <f>'集計表２（10時）'!B8</f>
        <v>0</v>
      </c>
      <c r="C8" s="21">
        <f>'集計表２（10時）'!C8</f>
        <v>0</v>
      </c>
      <c r="D8" s="21">
        <f>'集計表２（10時）'!D8</f>
        <v>0</v>
      </c>
      <c r="E8" s="36"/>
      <c r="F8" s="36"/>
      <c r="G8" s="36"/>
      <c r="H8" s="42"/>
      <c r="I8" s="43"/>
      <c r="J8" s="44"/>
    </row>
    <row r="9" spans="1:16" hidden="1" x14ac:dyDescent="0.15">
      <c r="A9" s="12" t="s">
        <v>6</v>
      </c>
      <c r="B9" s="21">
        <f>'集計表２（10時）'!B9</f>
        <v>0</v>
      </c>
      <c r="C9" s="21">
        <f>'集計表２（10時）'!C9</f>
        <v>0</v>
      </c>
      <c r="D9" s="21">
        <f>'集計表２（10時）'!D9</f>
        <v>0</v>
      </c>
      <c r="E9" s="36"/>
      <c r="F9" s="36"/>
      <c r="G9" s="36"/>
      <c r="H9" s="42"/>
      <c r="I9" s="43"/>
      <c r="J9" s="44"/>
    </row>
    <row r="10" spans="1:16" hidden="1" x14ac:dyDescent="0.15">
      <c r="A10" s="12" t="s">
        <v>7</v>
      </c>
      <c r="B10" s="21">
        <f>'集計表２（10時）'!B10</f>
        <v>0</v>
      </c>
      <c r="C10" s="21">
        <f>'集計表２（10時）'!C10</f>
        <v>0</v>
      </c>
      <c r="D10" s="21">
        <f>'集計表２（10時）'!D10</f>
        <v>0</v>
      </c>
      <c r="E10" s="37"/>
      <c r="F10" s="37"/>
      <c r="G10" s="37"/>
      <c r="H10" s="42"/>
      <c r="I10" s="43"/>
      <c r="J10" s="44"/>
    </row>
    <row r="11" spans="1:16" hidden="1" x14ac:dyDescent="0.15">
      <c r="A11" s="12" t="s">
        <v>13</v>
      </c>
      <c r="B11" s="21">
        <f>'集計表２（10時）'!B11</f>
        <v>0</v>
      </c>
      <c r="C11" s="21">
        <f>'集計表２（10時）'!C11</f>
        <v>0</v>
      </c>
      <c r="D11" s="21">
        <f>'集計表２（10時）'!D11</f>
        <v>0</v>
      </c>
      <c r="E11" s="37"/>
      <c r="F11" s="37"/>
      <c r="G11" s="37"/>
      <c r="H11" s="42"/>
      <c r="I11" s="43"/>
      <c r="J11" s="44"/>
    </row>
    <row r="12" spans="1:16" hidden="1" x14ac:dyDescent="0.15">
      <c r="A12" s="12" t="s">
        <v>14</v>
      </c>
      <c r="B12" s="21">
        <f>'集計表２（10時）'!B12</f>
        <v>0</v>
      </c>
      <c r="C12" s="21">
        <f>'集計表２（10時）'!C12</f>
        <v>0</v>
      </c>
      <c r="D12" s="21">
        <f>'集計表２（10時）'!D12</f>
        <v>0</v>
      </c>
      <c r="E12" s="37"/>
      <c r="F12" s="37"/>
      <c r="G12" s="37"/>
      <c r="H12" s="42"/>
      <c r="I12" s="43"/>
      <c r="J12" s="44"/>
    </row>
    <row r="13" spans="1:16" hidden="1" x14ac:dyDescent="0.15">
      <c r="A13" s="12" t="s">
        <v>15</v>
      </c>
      <c r="B13" s="21">
        <f>'集計表２（10時）'!B13</f>
        <v>0</v>
      </c>
      <c r="C13" s="21">
        <f>'集計表２（10時）'!C13</f>
        <v>0</v>
      </c>
      <c r="D13" s="21">
        <f>'集計表２（10時）'!D13</f>
        <v>0</v>
      </c>
      <c r="E13" s="36"/>
      <c r="F13" s="36"/>
      <c r="G13" s="36"/>
      <c r="H13" s="42"/>
      <c r="I13" s="43"/>
      <c r="J13" s="44"/>
    </row>
    <row r="14" spans="1:16" hidden="1" x14ac:dyDescent="0.15">
      <c r="A14" s="12" t="s">
        <v>16</v>
      </c>
      <c r="B14" s="21">
        <f>'集計表２（10時）'!B14</f>
        <v>0</v>
      </c>
      <c r="C14" s="21">
        <f>'集計表２（10時）'!C14</f>
        <v>0</v>
      </c>
      <c r="D14" s="21">
        <f>'集計表２（10時）'!D14</f>
        <v>0</v>
      </c>
      <c r="E14" s="36"/>
      <c r="F14" s="36"/>
      <c r="G14" s="36"/>
      <c r="H14" s="42"/>
      <c r="I14" s="43"/>
      <c r="J14" s="44"/>
    </row>
    <row r="15" spans="1:16" x14ac:dyDescent="0.15">
      <c r="A15" s="12" t="s">
        <v>17</v>
      </c>
      <c r="B15" s="21">
        <f>'集計表２（10時）'!B15</f>
        <v>13025</v>
      </c>
      <c r="C15" s="21">
        <f>'集計表２（10時）'!C15</f>
        <v>14803</v>
      </c>
      <c r="D15" s="21">
        <f>'集計表２（10時）'!D15</f>
        <v>27828</v>
      </c>
      <c r="E15" s="37">
        <v>3042</v>
      </c>
      <c r="F15" s="37">
        <v>2235</v>
      </c>
      <c r="G15" s="37">
        <v>5277</v>
      </c>
      <c r="H15" s="42"/>
      <c r="I15" s="43"/>
      <c r="J15" s="44"/>
    </row>
    <row r="16" spans="1:16" hidden="1" x14ac:dyDescent="0.15">
      <c r="A16" s="12" t="s">
        <v>18</v>
      </c>
      <c r="B16" s="21">
        <f>'集計表２（10時）'!B16</f>
        <v>0</v>
      </c>
      <c r="C16" s="21">
        <f>'集計表２（10時）'!C16</f>
        <v>0</v>
      </c>
      <c r="D16" s="21">
        <f>'集計表２（10時）'!D16</f>
        <v>0</v>
      </c>
      <c r="E16" s="37"/>
      <c r="F16" s="37"/>
      <c r="G16" s="37"/>
      <c r="H16" s="42"/>
      <c r="I16" s="43"/>
      <c r="J16" s="44"/>
    </row>
    <row r="17" spans="1:10" hidden="1" x14ac:dyDescent="0.15">
      <c r="A17" s="12" t="s">
        <v>19</v>
      </c>
      <c r="B17" s="21">
        <f>'集計表２（10時）'!B17</f>
        <v>0</v>
      </c>
      <c r="C17" s="21">
        <f>'集計表２（10時）'!C17</f>
        <v>0</v>
      </c>
      <c r="D17" s="21">
        <f>'集計表２（10時）'!D17</f>
        <v>0</v>
      </c>
      <c r="E17" s="37"/>
      <c r="F17" s="37"/>
      <c r="G17" s="37"/>
      <c r="H17" s="42"/>
      <c r="I17" s="43"/>
      <c r="J17" s="44"/>
    </row>
    <row r="18" spans="1:10" hidden="1" x14ac:dyDescent="0.15">
      <c r="A18" s="12" t="s">
        <v>20</v>
      </c>
      <c r="B18" s="21">
        <f>'集計表２（10時）'!B18</f>
        <v>0</v>
      </c>
      <c r="C18" s="21">
        <f>'集計表２（10時）'!C18</f>
        <v>0</v>
      </c>
      <c r="D18" s="21">
        <f>'集計表２（10時）'!D18</f>
        <v>0</v>
      </c>
      <c r="E18" s="37"/>
      <c r="F18" s="37"/>
      <c r="G18" s="37"/>
      <c r="H18" s="42"/>
      <c r="I18" s="43"/>
      <c r="J18" s="44"/>
    </row>
    <row r="19" spans="1:10" hidden="1" x14ac:dyDescent="0.15">
      <c r="A19" s="13" t="s">
        <v>21</v>
      </c>
      <c r="B19" s="21">
        <f>'集計表２（10時）'!B19</f>
        <v>0</v>
      </c>
      <c r="C19" s="21">
        <f>'集計表２（10時）'!C19</f>
        <v>0</v>
      </c>
      <c r="D19" s="21">
        <f>'集計表２（10時）'!D19</f>
        <v>0</v>
      </c>
      <c r="E19" s="37"/>
      <c r="F19" s="37"/>
      <c r="G19" s="37"/>
      <c r="H19" s="45"/>
      <c r="I19" s="46"/>
      <c r="J19" s="47"/>
    </row>
    <row r="20" spans="1:10" x14ac:dyDescent="0.15">
      <c r="A20" s="20" t="s">
        <v>8</v>
      </c>
      <c r="B20" s="34">
        <f>'集計表２（10時）'!B20</f>
        <v>133191</v>
      </c>
      <c r="C20" s="34">
        <f>'集計表２（10時）'!C20</f>
        <v>153744</v>
      </c>
      <c r="D20" s="34">
        <f>'集計表２（10時）'!D20</f>
        <v>286935</v>
      </c>
      <c r="E20" s="22">
        <f t="shared" ref="E20:G20" si="0">SUM(E7:E19)</f>
        <v>34654</v>
      </c>
      <c r="F20" s="22">
        <f t="shared" si="0"/>
        <v>34336</v>
      </c>
      <c r="G20" s="22">
        <f t="shared" si="0"/>
        <v>68990</v>
      </c>
      <c r="H20" s="30">
        <f>ROUND(E20/B20*100,2)</f>
        <v>26.02</v>
      </c>
      <c r="I20" s="30">
        <f>ROUND(F20/C20*100,2)</f>
        <v>22.33</v>
      </c>
      <c r="J20" s="30">
        <f>ROUND(G20/D20*100,2)</f>
        <v>24.04</v>
      </c>
    </row>
    <row r="21" spans="1:10" hidden="1" x14ac:dyDescent="0.15">
      <c r="A21" s="14" t="s">
        <v>23</v>
      </c>
      <c r="B21" s="32">
        <f>'集計表２（10時）'!B21</f>
        <v>0</v>
      </c>
      <c r="C21" s="32">
        <f>'集計表２（10時）'!C21</f>
        <v>0</v>
      </c>
      <c r="D21" s="32">
        <f>'集計表２（10時）'!D21</f>
        <v>0</v>
      </c>
      <c r="E21" s="35"/>
      <c r="F21" s="35"/>
      <c r="G21" s="35"/>
      <c r="H21" s="39"/>
      <c r="I21" s="40"/>
      <c r="J21" s="41"/>
    </row>
    <row r="22" spans="1:10" hidden="1" x14ac:dyDescent="0.15">
      <c r="A22" s="15" t="s">
        <v>24</v>
      </c>
      <c r="B22" s="21">
        <f>'集計表２（10時）'!B22</f>
        <v>0</v>
      </c>
      <c r="C22" s="21">
        <f>'集計表２（10時）'!C22</f>
        <v>0</v>
      </c>
      <c r="D22" s="21">
        <f>'集計表２（10時）'!D22</f>
        <v>0</v>
      </c>
      <c r="E22" s="37"/>
      <c r="F22" s="37"/>
      <c r="G22" s="37"/>
      <c r="H22" s="42"/>
      <c r="I22" s="43"/>
      <c r="J22" s="44"/>
    </row>
    <row r="23" spans="1:10" hidden="1" x14ac:dyDescent="0.15">
      <c r="A23" s="12" t="s">
        <v>22</v>
      </c>
      <c r="B23" s="21">
        <f>'集計表２（10時）'!B23</f>
        <v>0</v>
      </c>
      <c r="C23" s="21">
        <f>'集計表２（10時）'!C23</f>
        <v>0</v>
      </c>
      <c r="D23" s="21">
        <f>'集計表２（10時）'!D23</f>
        <v>0</v>
      </c>
      <c r="E23" s="36"/>
      <c r="F23" s="36"/>
      <c r="G23" s="36"/>
      <c r="H23" s="42"/>
      <c r="I23" s="43"/>
      <c r="J23" s="44"/>
    </row>
    <row r="24" spans="1:10" hidden="1" x14ac:dyDescent="0.15">
      <c r="A24" s="12" t="s">
        <v>25</v>
      </c>
      <c r="B24" s="21">
        <f>'集計表２（10時）'!B24</f>
        <v>0</v>
      </c>
      <c r="C24" s="21">
        <f>'集計表２（10時）'!C24</f>
        <v>0</v>
      </c>
      <c r="D24" s="21">
        <f>'集計表２（10時）'!D24</f>
        <v>0</v>
      </c>
      <c r="E24" s="36"/>
      <c r="F24" s="36"/>
      <c r="G24" s="36"/>
      <c r="H24" s="42"/>
      <c r="I24" s="43"/>
      <c r="J24" s="44"/>
    </row>
    <row r="25" spans="1:10" hidden="1" x14ac:dyDescent="0.15">
      <c r="A25" s="15" t="s">
        <v>26</v>
      </c>
      <c r="B25" s="21">
        <f>'集計表２（10時）'!B25</f>
        <v>0</v>
      </c>
      <c r="C25" s="21">
        <f>'集計表２（10時）'!C25</f>
        <v>0</v>
      </c>
      <c r="D25" s="21">
        <f>'集計表２（10時）'!D25</f>
        <v>0</v>
      </c>
      <c r="E25" s="36"/>
      <c r="F25" s="36"/>
      <c r="G25" s="36"/>
      <c r="H25" s="42"/>
      <c r="I25" s="43"/>
      <c r="J25" s="44"/>
    </row>
    <row r="26" spans="1:10" hidden="1" x14ac:dyDescent="0.15">
      <c r="A26" s="12" t="s">
        <v>27</v>
      </c>
      <c r="B26" s="21">
        <f>'集計表２（10時）'!B26</f>
        <v>0</v>
      </c>
      <c r="C26" s="21">
        <f>'集計表２（10時）'!C26</f>
        <v>0</v>
      </c>
      <c r="D26" s="21">
        <f>'集計表２（10時）'!D26</f>
        <v>0</v>
      </c>
      <c r="E26" s="36"/>
      <c r="F26" s="36"/>
      <c r="G26" s="36"/>
      <c r="H26" s="42"/>
      <c r="I26" s="43"/>
      <c r="J26" s="44"/>
    </row>
    <row r="27" spans="1:10" hidden="1" x14ac:dyDescent="0.15">
      <c r="A27" s="15" t="s">
        <v>28</v>
      </c>
      <c r="B27" s="21">
        <f>'集計表２（10時）'!B27</f>
        <v>0</v>
      </c>
      <c r="C27" s="21">
        <f>'集計表２（10時）'!C27</f>
        <v>0</v>
      </c>
      <c r="D27" s="21">
        <f>'集計表２（10時）'!D27</f>
        <v>0</v>
      </c>
      <c r="E27" s="36"/>
      <c r="F27" s="36"/>
      <c r="G27" s="36"/>
      <c r="H27" s="42"/>
      <c r="I27" s="43"/>
      <c r="J27" s="44"/>
    </row>
    <row r="28" spans="1:10" hidden="1" x14ac:dyDescent="0.15">
      <c r="A28" s="15" t="s">
        <v>29</v>
      </c>
      <c r="B28" s="21">
        <f>'集計表２（10時）'!B28</f>
        <v>0</v>
      </c>
      <c r="C28" s="21">
        <f>'集計表２（10時）'!C28</f>
        <v>0</v>
      </c>
      <c r="D28" s="21">
        <f>'集計表２（10時）'!D28</f>
        <v>0</v>
      </c>
      <c r="E28" s="36"/>
      <c r="F28" s="36"/>
      <c r="G28" s="36"/>
      <c r="H28" s="42"/>
      <c r="I28" s="43"/>
      <c r="J28" s="44"/>
    </row>
    <row r="29" spans="1:10" hidden="1" x14ac:dyDescent="0.15">
      <c r="A29" s="12" t="s">
        <v>30</v>
      </c>
      <c r="B29" s="21">
        <f>'集計表２（10時）'!B29</f>
        <v>0</v>
      </c>
      <c r="C29" s="21">
        <f>'集計表２（10時）'!C29</f>
        <v>0</v>
      </c>
      <c r="D29" s="21">
        <f>'集計表２（10時）'!D29</f>
        <v>0</v>
      </c>
      <c r="E29" s="36"/>
      <c r="F29" s="36"/>
      <c r="G29" s="36"/>
      <c r="H29" s="42"/>
      <c r="I29" s="43"/>
      <c r="J29" s="44"/>
    </row>
    <row r="30" spans="1:10" hidden="1" x14ac:dyDescent="0.15">
      <c r="A30" s="15" t="s">
        <v>31</v>
      </c>
      <c r="B30" s="21">
        <f>'集計表２（10時）'!B30</f>
        <v>0</v>
      </c>
      <c r="C30" s="21">
        <f>'集計表２（10時）'!C30</f>
        <v>0</v>
      </c>
      <c r="D30" s="21">
        <f>'集計表２（10時）'!D30</f>
        <v>0</v>
      </c>
      <c r="E30" s="37"/>
      <c r="F30" s="37"/>
      <c r="G30" s="37"/>
      <c r="H30" s="42"/>
      <c r="I30" s="43"/>
      <c r="J30" s="44"/>
    </row>
    <row r="31" spans="1:10" hidden="1" x14ac:dyDescent="0.15">
      <c r="A31" s="15" t="s">
        <v>32</v>
      </c>
      <c r="B31" s="21">
        <f>'集計表２（10時）'!B31</f>
        <v>0</v>
      </c>
      <c r="C31" s="21">
        <f>'集計表２（10時）'!C31</f>
        <v>0</v>
      </c>
      <c r="D31" s="21">
        <f>'集計表２（10時）'!D31</f>
        <v>0</v>
      </c>
      <c r="E31" s="37"/>
      <c r="F31" s="37"/>
      <c r="G31" s="37"/>
      <c r="H31" s="42"/>
      <c r="I31" s="43"/>
      <c r="J31" s="44"/>
    </row>
    <row r="32" spans="1:10" hidden="1" x14ac:dyDescent="0.15">
      <c r="A32" s="13" t="s">
        <v>33</v>
      </c>
      <c r="B32" s="21">
        <f>'集計表２（10時）'!B32</f>
        <v>0</v>
      </c>
      <c r="C32" s="21">
        <f>'集計表２（10時）'!C32</f>
        <v>0</v>
      </c>
      <c r="D32" s="21">
        <f>'集計表２（10時）'!D32</f>
        <v>0</v>
      </c>
      <c r="E32" s="37"/>
      <c r="F32" s="37"/>
      <c r="G32" s="37"/>
      <c r="H32" s="45"/>
      <c r="I32" s="46"/>
      <c r="J32" s="47"/>
    </row>
    <row r="33" spans="1:10" hidden="1" x14ac:dyDescent="0.15">
      <c r="A33" s="20" t="s">
        <v>11</v>
      </c>
      <c r="B33" s="23">
        <f>'集計表２（10時）'!B33</f>
        <v>0</v>
      </c>
      <c r="C33" s="23">
        <f>'集計表２（10時）'!C33</f>
        <v>0</v>
      </c>
      <c r="D33" s="23">
        <f>'集計表２（10時）'!D33</f>
        <v>0</v>
      </c>
      <c r="E33" s="23">
        <f t="shared" ref="E33:G33" si="1">SUM(E21:E32)</f>
        <v>0</v>
      </c>
      <c r="F33" s="23">
        <f t="shared" si="1"/>
        <v>0</v>
      </c>
      <c r="G33" s="23">
        <f t="shared" si="1"/>
        <v>0</v>
      </c>
      <c r="H33" s="30" t="e">
        <f t="shared" ref="H33:J34" si="2">ROUND(E33/B33*100,2)</f>
        <v>#DIV/0!</v>
      </c>
      <c r="I33" s="30" t="e">
        <f t="shared" si="2"/>
        <v>#DIV/0!</v>
      </c>
      <c r="J33" s="30" t="e">
        <f t="shared" si="2"/>
        <v>#DIV/0!</v>
      </c>
    </row>
    <row r="34" spans="1:10" x14ac:dyDescent="0.15">
      <c r="A34" s="20" t="s">
        <v>9</v>
      </c>
      <c r="B34" s="23">
        <f>'集計表２（10時）'!B34</f>
        <v>133191</v>
      </c>
      <c r="C34" s="23">
        <f>'集計表２（10時）'!C34</f>
        <v>153744</v>
      </c>
      <c r="D34" s="23">
        <f>'集計表２（10時）'!D34</f>
        <v>286935</v>
      </c>
      <c r="E34" s="23">
        <f t="shared" ref="E34:G34" si="3">SUM(E33,E20)</f>
        <v>34654</v>
      </c>
      <c r="F34" s="23">
        <f t="shared" si="3"/>
        <v>34336</v>
      </c>
      <c r="G34" s="23">
        <f t="shared" si="3"/>
        <v>68990</v>
      </c>
      <c r="H34" s="30">
        <f t="shared" si="2"/>
        <v>26.02</v>
      </c>
      <c r="I34" s="30">
        <f t="shared" si="2"/>
        <v>22.33</v>
      </c>
      <c r="J34" s="30">
        <f t="shared" si="2"/>
        <v>24.04</v>
      </c>
    </row>
    <row r="35" spans="1:10" x14ac:dyDescent="0.15">
      <c r="A35" s="3"/>
      <c r="G35" s="28" t="s">
        <v>12</v>
      </c>
      <c r="H35" s="16"/>
      <c r="I35" s="16"/>
      <c r="J35" s="16"/>
    </row>
    <row r="36" spans="1:10" ht="14.25" customHeight="1" x14ac:dyDescent="0.15">
      <c r="A36" s="3"/>
      <c r="G36" s="51" t="s">
        <v>43</v>
      </c>
      <c r="H36" s="52"/>
      <c r="I36" s="48" t="str">
        <f>I3</f>
        <v>１８時００分現在</v>
      </c>
      <c r="J36" s="48"/>
    </row>
    <row r="37" spans="1:10" x14ac:dyDescent="0.15">
      <c r="A37" s="3"/>
      <c r="G37" s="53"/>
      <c r="H37" s="54"/>
      <c r="I37" s="49">
        <v>0.2918</v>
      </c>
      <c r="J37" s="50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9"/>
  <sheetViews>
    <sheetView tabSelected="1" zoomScaleNormal="100" workbookViewId="0"/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38" t="s">
        <v>37</v>
      </c>
      <c r="I1" s="38"/>
      <c r="J1" s="38"/>
    </row>
    <row r="2" spans="1:16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2.5" x14ac:dyDescent="0.15">
      <c r="A3" s="56" t="s">
        <v>46</v>
      </c>
      <c r="B3" s="56"/>
      <c r="C3" s="56"/>
      <c r="D3" s="56"/>
      <c r="E3" s="56"/>
      <c r="F3" s="56"/>
      <c r="G3" s="56"/>
      <c r="H3" s="57"/>
      <c r="I3" s="1" t="s">
        <v>42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32">
        <v>120166</v>
      </c>
      <c r="C7" s="32">
        <v>138941</v>
      </c>
      <c r="D7" s="32">
        <v>259107</v>
      </c>
      <c r="E7" s="35">
        <v>35135</v>
      </c>
      <c r="F7" s="35">
        <v>35885</v>
      </c>
      <c r="G7" s="35">
        <v>71020</v>
      </c>
      <c r="H7" s="39"/>
      <c r="I7" s="40"/>
      <c r="J7" s="41"/>
    </row>
    <row r="8" spans="1:16" hidden="1" x14ac:dyDescent="0.15">
      <c r="A8" s="12" t="s">
        <v>5</v>
      </c>
      <c r="B8" s="21">
        <v>0</v>
      </c>
      <c r="C8" s="21">
        <v>0</v>
      </c>
      <c r="D8" s="21">
        <v>0</v>
      </c>
      <c r="E8" s="36"/>
      <c r="F8" s="36"/>
      <c r="G8" s="36"/>
      <c r="H8" s="42"/>
      <c r="I8" s="43"/>
      <c r="J8" s="44"/>
    </row>
    <row r="9" spans="1:16" hidden="1" x14ac:dyDescent="0.15">
      <c r="A9" s="12" t="s">
        <v>6</v>
      </c>
      <c r="B9" s="21">
        <v>0</v>
      </c>
      <c r="C9" s="21">
        <v>0</v>
      </c>
      <c r="D9" s="21">
        <v>0</v>
      </c>
      <c r="E9" s="36"/>
      <c r="F9" s="36"/>
      <c r="G9" s="36"/>
      <c r="H9" s="42"/>
      <c r="I9" s="43"/>
      <c r="J9" s="44"/>
    </row>
    <row r="10" spans="1:16" hidden="1" x14ac:dyDescent="0.15">
      <c r="A10" s="12" t="s">
        <v>7</v>
      </c>
      <c r="B10" s="21">
        <v>0</v>
      </c>
      <c r="C10" s="21">
        <v>0</v>
      </c>
      <c r="D10" s="21">
        <v>0</v>
      </c>
      <c r="E10" s="37"/>
      <c r="F10" s="37"/>
      <c r="G10" s="37"/>
      <c r="H10" s="42"/>
      <c r="I10" s="43"/>
      <c r="J10" s="44"/>
    </row>
    <row r="11" spans="1:16" hidden="1" x14ac:dyDescent="0.15">
      <c r="A11" s="12" t="s">
        <v>13</v>
      </c>
      <c r="B11" s="21">
        <v>0</v>
      </c>
      <c r="C11" s="21">
        <v>0</v>
      </c>
      <c r="D11" s="21">
        <v>0</v>
      </c>
      <c r="E11" s="37"/>
      <c r="F11" s="37"/>
      <c r="G11" s="37"/>
      <c r="H11" s="42"/>
      <c r="I11" s="43"/>
      <c r="J11" s="44"/>
    </row>
    <row r="12" spans="1:16" hidden="1" x14ac:dyDescent="0.15">
      <c r="A12" s="12" t="s">
        <v>14</v>
      </c>
      <c r="B12" s="21">
        <v>0</v>
      </c>
      <c r="C12" s="21">
        <v>0</v>
      </c>
      <c r="D12" s="21">
        <v>0</v>
      </c>
      <c r="E12" s="37"/>
      <c r="F12" s="37"/>
      <c r="G12" s="37"/>
      <c r="H12" s="42"/>
      <c r="I12" s="43"/>
      <c r="J12" s="44"/>
    </row>
    <row r="13" spans="1:16" hidden="1" x14ac:dyDescent="0.15">
      <c r="A13" s="12" t="s">
        <v>15</v>
      </c>
      <c r="B13" s="21">
        <v>0</v>
      </c>
      <c r="C13" s="21">
        <v>0</v>
      </c>
      <c r="D13" s="21">
        <v>0</v>
      </c>
      <c r="E13" s="36"/>
      <c r="F13" s="36"/>
      <c r="G13" s="36"/>
      <c r="H13" s="42"/>
      <c r="I13" s="43"/>
      <c r="J13" s="44"/>
    </row>
    <row r="14" spans="1:16" hidden="1" x14ac:dyDescent="0.15">
      <c r="A14" s="12" t="s">
        <v>16</v>
      </c>
      <c r="B14" s="21">
        <v>0</v>
      </c>
      <c r="C14" s="21">
        <v>0</v>
      </c>
      <c r="D14" s="21">
        <v>0</v>
      </c>
      <c r="E14" s="36"/>
      <c r="F14" s="36"/>
      <c r="G14" s="36"/>
      <c r="H14" s="42"/>
      <c r="I14" s="43"/>
      <c r="J14" s="44"/>
    </row>
    <row r="15" spans="1:16" x14ac:dyDescent="0.15">
      <c r="A15" s="12" t="s">
        <v>17</v>
      </c>
      <c r="B15" s="21">
        <v>13025</v>
      </c>
      <c r="C15" s="21">
        <v>14803</v>
      </c>
      <c r="D15" s="21">
        <v>27828</v>
      </c>
      <c r="E15" s="37">
        <v>3141</v>
      </c>
      <c r="F15" s="37">
        <v>2573</v>
      </c>
      <c r="G15" s="37">
        <v>5714</v>
      </c>
      <c r="H15" s="42"/>
      <c r="I15" s="43"/>
      <c r="J15" s="44"/>
    </row>
    <row r="16" spans="1:16" hidden="1" x14ac:dyDescent="0.15">
      <c r="A16" s="12" t="s">
        <v>18</v>
      </c>
      <c r="B16" s="21">
        <v>0</v>
      </c>
      <c r="C16" s="21">
        <v>0</v>
      </c>
      <c r="D16" s="21">
        <v>0</v>
      </c>
      <c r="E16" s="37"/>
      <c r="F16" s="37"/>
      <c r="G16" s="37"/>
      <c r="H16" s="42"/>
      <c r="I16" s="43"/>
      <c r="J16" s="44"/>
    </row>
    <row r="17" spans="1:10" hidden="1" x14ac:dyDescent="0.15">
      <c r="A17" s="12" t="s">
        <v>19</v>
      </c>
      <c r="B17" s="21">
        <v>0</v>
      </c>
      <c r="C17" s="21">
        <v>0</v>
      </c>
      <c r="D17" s="21">
        <v>0</v>
      </c>
      <c r="E17" s="37"/>
      <c r="F17" s="37"/>
      <c r="G17" s="37"/>
      <c r="H17" s="42"/>
      <c r="I17" s="43"/>
      <c r="J17" s="44"/>
    </row>
    <row r="18" spans="1:10" hidden="1" x14ac:dyDescent="0.15">
      <c r="A18" s="12" t="s">
        <v>20</v>
      </c>
      <c r="B18" s="21">
        <v>0</v>
      </c>
      <c r="C18" s="21">
        <v>0</v>
      </c>
      <c r="D18" s="21">
        <v>0</v>
      </c>
      <c r="E18" s="37"/>
      <c r="F18" s="37"/>
      <c r="G18" s="37"/>
      <c r="H18" s="42"/>
      <c r="I18" s="43"/>
      <c r="J18" s="44"/>
    </row>
    <row r="19" spans="1:10" hidden="1" x14ac:dyDescent="0.15">
      <c r="A19" s="13" t="s">
        <v>21</v>
      </c>
      <c r="B19" s="21">
        <v>0</v>
      </c>
      <c r="C19" s="21">
        <v>0</v>
      </c>
      <c r="D19" s="21">
        <v>0</v>
      </c>
      <c r="E19" s="37"/>
      <c r="F19" s="37"/>
      <c r="G19" s="37"/>
      <c r="H19" s="45"/>
      <c r="I19" s="46"/>
      <c r="J19" s="47"/>
    </row>
    <row r="20" spans="1:10" x14ac:dyDescent="0.15">
      <c r="A20" s="20" t="s">
        <v>8</v>
      </c>
      <c r="B20" s="34">
        <v>133191</v>
      </c>
      <c r="C20" s="34">
        <v>153744</v>
      </c>
      <c r="D20" s="34">
        <v>286935</v>
      </c>
      <c r="E20" s="22">
        <v>38276</v>
      </c>
      <c r="F20" s="22">
        <v>38458</v>
      </c>
      <c r="G20" s="22">
        <v>76734</v>
      </c>
      <c r="H20" s="30">
        <v>28.74</v>
      </c>
      <c r="I20" s="30">
        <v>25.01</v>
      </c>
      <c r="J20" s="30">
        <v>26.74</v>
      </c>
    </row>
    <row r="21" spans="1:10" hidden="1" x14ac:dyDescent="0.15">
      <c r="A21" s="14" t="s">
        <v>23</v>
      </c>
      <c r="B21" s="32">
        <v>0</v>
      </c>
      <c r="C21" s="32">
        <v>0</v>
      </c>
      <c r="D21" s="32">
        <v>0</v>
      </c>
      <c r="E21" s="35"/>
      <c r="F21" s="35"/>
      <c r="G21" s="35"/>
      <c r="H21" s="39"/>
      <c r="I21" s="40"/>
      <c r="J21" s="41"/>
    </row>
    <row r="22" spans="1:10" hidden="1" x14ac:dyDescent="0.15">
      <c r="A22" s="15" t="s">
        <v>24</v>
      </c>
      <c r="B22" s="21">
        <v>0</v>
      </c>
      <c r="C22" s="21">
        <v>0</v>
      </c>
      <c r="D22" s="21">
        <v>0</v>
      </c>
      <c r="E22" s="37"/>
      <c r="F22" s="37"/>
      <c r="G22" s="37"/>
      <c r="H22" s="42"/>
      <c r="I22" s="43"/>
      <c r="J22" s="44"/>
    </row>
    <row r="23" spans="1:10" hidden="1" x14ac:dyDescent="0.15">
      <c r="A23" s="12" t="s">
        <v>22</v>
      </c>
      <c r="B23" s="21">
        <v>0</v>
      </c>
      <c r="C23" s="21">
        <v>0</v>
      </c>
      <c r="D23" s="21">
        <v>0</v>
      </c>
      <c r="E23" s="36"/>
      <c r="F23" s="36"/>
      <c r="G23" s="36"/>
      <c r="H23" s="42"/>
      <c r="I23" s="43"/>
      <c r="J23" s="44"/>
    </row>
    <row r="24" spans="1:10" hidden="1" x14ac:dyDescent="0.15">
      <c r="A24" s="12" t="s">
        <v>25</v>
      </c>
      <c r="B24" s="21">
        <v>0</v>
      </c>
      <c r="C24" s="21">
        <v>0</v>
      </c>
      <c r="D24" s="21">
        <v>0</v>
      </c>
      <c r="E24" s="36"/>
      <c r="F24" s="36"/>
      <c r="G24" s="36"/>
      <c r="H24" s="42"/>
      <c r="I24" s="43"/>
      <c r="J24" s="44"/>
    </row>
    <row r="25" spans="1:10" hidden="1" x14ac:dyDescent="0.15">
      <c r="A25" s="15" t="s">
        <v>26</v>
      </c>
      <c r="B25" s="21">
        <v>0</v>
      </c>
      <c r="C25" s="21">
        <v>0</v>
      </c>
      <c r="D25" s="21">
        <v>0</v>
      </c>
      <c r="E25" s="36"/>
      <c r="F25" s="36"/>
      <c r="G25" s="36"/>
      <c r="H25" s="42"/>
      <c r="I25" s="43"/>
      <c r="J25" s="44"/>
    </row>
    <row r="26" spans="1:10" hidden="1" x14ac:dyDescent="0.15">
      <c r="A26" s="12" t="s">
        <v>27</v>
      </c>
      <c r="B26" s="21">
        <v>0</v>
      </c>
      <c r="C26" s="21">
        <v>0</v>
      </c>
      <c r="D26" s="21">
        <v>0</v>
      </c>
      <c r="E26" s="36"/>
      <c r="F26" s="36"/>
      <c r="G26" s="36"/>
      <c r="H26" s="42"/>
      <c r="I26" s="43"/>
      <c r="J26" s="44"/>
    </row>
    <row r="27" spans="1:10" hidden="1" x14ac:dyDescent="0.15">
      <c r="A27" s="15" t="s">
        <v>28</v>
      </c>
      <c r="B27" s="21">
        <v>0</v>
      </c>
      <c r="C27" s="21">
        <v>0</v>
      </c>
      <c r="D27" s="21">
        <v>0</v>
      </c>
      <c r="E27" s="36"/>
      <c r="F27" s="36"/>
      <c r="G27" s="36"/>
      <c r="H27" s="42"/>
      <c r="I27" s="43"/>
      <c r="J27" s="44"/>
    </row>
    <row r="28" spans="1:10" hidden="1" x14ac:dyDescent="0.15">
      <c r="A28" s="15" t="s">
        <v>29</v>
      </c>
      <c r="B28" s="21">
        <v>0</v>
      </c>
      <c r="C28" s="21">
        <v>0</v>
      </c>
      <c r="D28" s="21">
        <v>0</v>
      </c>
      <c r="E28" s="36"/>
      <c r="F28" s="36"/>
      <c r="G28" s="36"/>
      <c r="H28" s="42"/>
      <c r="I28" s="43"/>
      <c r="J28" s="44"/>
    </row>
    <row r="29" spans="1:10" hidden="1" x14ac:dyDescent="0.15">
      <c r="A29" s="12" t="s">
        <v>30</v>
      </c>
      <c r="B29" s="21">
        <v>0</v>
      </c>
      <c r="C29" s="21">
        <v>0</v>
      </c>
      <c r="D29" s="21">
        <v>0</v>
      </c>
      <c r="E29" s="36"/>
      <c r="F29" s="36"/>
      <c r="G29" s="36"/>
      <c r="H29" s="42"/>
      <c r="I29" s="43"/>
      <c r="J29" s="44"/>
    </row>
    <row r="30" spans="1:10" hidden="1" x14ac:dyDescent="0.15">
      <c r="A30" s="15" t="s">
        <v>31</v>
      </c>
      <c r="B30" s="21">
        <v>0</v>
      </c>
      <c r="C30" s="21">
        <v>0</v>
      </c>
      <c r="D30" s="21">
        <v>0</v>
      </c>
      <c r="E30" s="37"/>
      <c r="F30" s="37"/>
      <c r="G30" s="37"/>
      <c r="H30" s="42"/>
      <c r="I30" s="43"/>
      <c r="J30" s="44"/>
    </row>
    <row r="31" spans="1:10" hidden="1" x14ac:dyDescent="0.15">
      <c r="A31" s="15" t="s">
        <v>32</v>
      </c>
      <c r="B31" s="21">
        <v>0</v>
      </c>
      <c r="C31" s="21">
        <v>0</v>
      </c>
      <c r="D31" s="21">
        <v>0</v>
      </c>
      <c r="E31" s="37"/>
      <c r="F31" s="37"/>
      <c r="G31" s="37"/>
      <c r="H31" s="42"/>
      <c r="I31" s="43"/>
      <c r="J31" s="44"/>
    </row>
    <row r="32" spans="1:10" hidden="1" x14ac:dyDescent="0.15">
      <c r="A32" s="13" t="s">
        <v>33</v>
      </c>
      <c r="B32" s="21">
        <v>0</v>
      </c>
      <c r="C32" s="21">
        <v>0</v>
      </c>
      <c r="D32" s="21">
        <v>0</v>
      </c>
      <c r="E32" s="37"/>
      <c r="F32" s="37"/>
      <c r="G32" s="37"/>
      <c r="H32" s="45"/>
      <c r="I32" s="46"/>
      <c r="J32" s="47"/>
    </row>
    <row r="33" spans="1:10" hidden="1" x14ac:dyDescent="0.15">
      <c r="A33" s="20" t="s">
        <v>11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30" t="e">
        <v>#DIV/0!</v>
      </c>
      <c r="I33" s="30" t="e">
        <v>#DIV/0!</v>
      </c>
      <c r="J33" s="30" t="e">
        <v>#DIV/0!</v>
      </c>
    </row>
    <row r="34" spans="1:10" x14ac:dyDescent="0.15">
      <c r="A34" s="20" t="s">
        <v>9</v>
      </c>
      <c r="B34" s="23">
        <v>133191</v>
      </c>
      <c r="C34" s="23">
        <v>153744</v>
      </c>
      <c r="D34" s="23">
        <v>286935</v>
      </c>
      <c r="E34" s="23">
        <v>38276</v>
      </c>
      <c r="F34" s="23">
        <v>38458</v>
      </c>
      <c r="G34" s="23">
        <v>76734</v>
      </c>
      <c r="H34" s="30">
        <v>28.74</v>
      </c>
      <c r="I34" s="30">
        <v>25.01</v>
      </c>
      <c r="J34" s="30">
        <v>26.74</v>
      </c>
    </row>
    <row r="35" spans="1:10" x14ac:dyDescent="0.15">
      <c r="A35" s="3"/>
      <c r="G35" s="28" t="s">
        <v>12</v>
      </c>
      <c r="H35" s="16"/>
      <c r="I35" s="16"/>
      <c r="J35" s="16"/>
    </row>
    <row r="36" spans="1:10" ht="14.25" customHeight="1" x14ac:dyDescent="0.15">
      <c r="A36" s="3"/>
      <c r="G36" s="51" t="s">
        <v>43</v>
      </c>
      <c r="H36" s="52"/>
      <c r="I36" s="48" t="s">
        <v>50</v>
      </c>
      <c r="J36" s="48"/>
    </row>
    <row r="37" spans="1:10" x14ac:dyDescent="0.15">
      <c r="A37" s="3"/>
      <c r="G37" s="53"/>
      <c r="H37" s="54"/>
      <c r="I37" s="49">
        <v>0.30909999999999999</v>
      </c>
      <c r="J37" s="50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集計表２（10時）</vt:lpstr>
      <vt:lpstr>集計表２（11時）</vt:lpstr>
      <vt:lpstr>集計表２（14時）</vt:lpstr>
      <vt:lpstr>集計表２（16時）</vt:lpstr>
      <vt:lpstr>集計表２（18時）</vt:lpstr>
      <vt:lpstr>集計表２（19時30分）</vt:lpstr>
      <vt:lpstr>'集計表２（10時）'!Print_Area</vt:lpstr>
      <vt:lpstr>'集計表２（11時）'!Print_Area</vt:lpstr>
      <vt:lpstr>'集計表２（14時）'!Print_Area</vt:lpstr>
      <vt:lpstr>'集計表２（16時）'!Print_Area</vt:lpstr>
      <vt:lpstr>'集計表２（18時）'!Print_Area</vt:lpstr>
      <vt:lpstr>'集計表２（19時30分）'!Print_Area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成田　京介</cp:lastModifiedBy>
  <cp:lastPrinted>2019-03-30T06:21:53Z</cp:lastPrinted>
  <dcterms:created xsi:type="dcterms:W3CDTF">2001-02-13T10:35:27Z</dcterms:created>
  <dcterms:modified xsi:type="dcterms:W3CDTF">2021-04-04T11:13:24Z</dcterms:modified>
</cp:coreProperties>
</file>