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122\Desktop\本番用\知事選用\"/>
    </mc:Choice>
  </mc:AlternateContent>
  <xr:revisionPtr revIDLastSave="0" documentId="13_ncr:1_{3BEE376D-AAAE-41FA-8EED-053441472D77}" xr6:coauthVersionLast="45" xr6:coauthVersionMax="45" xr10:uidLastSave="{00000000-0000-0000-0000-000000000000}"/>
  <bookViews>
    <workbookView xWindow="1950" yWindow="600" windowWidth="14415" windowHeight="15600" tabRatio="790" firstSheet="2" activeTab="5" xr2:uid="{00000000-000D-0000-FFFF-FFFF00000000}"/>
  </bookViews>
  <sheets>
    <sheet name="集計表２（10時）" sheetId="4" r:id="rId1"/>
    <sheet name="集計表２（11時）" sheetId="51" r:id="rId2"/>
    <sheet name="集計表２（14時）" sheetId="52" r:id="rId3"/>
    <sheet name="集計表２（16時）" sheetId="54" r:id="rId4"/>
    <sheet name="集計表２（18時）" sheetId="55" r:id="rId5"/>
    <sheet name="集計表２（19時30分）" sheetId="56" r:id="rId6"/>
  </sheets>
  <definedNames>
    <definedName name="_xlnm.Print_Area" localSheetId="0">'集計表２（10時）'!$A$1:$J$37</definedName>
    <definedName name="_xlnm.Print_Area" localSheetId="1">'集計表２（11時）'!$A$1:$J$37</definedName>
    <definedName name="_xlnm.Print_Area" localSheetId="2">'集計表２（14時）'!$A$1:$L$37</definedName>
    <definedName name="_xlnm.Print_Area" localSheetId="3">'集計表２（16時）'!$A$1:$J$37</definedName>
    <definedName name="_xlnm.Print_Area" localSheetId="4">'集計表２（18時）'!$A$1:$J$37</definedName>
    <definedName name="_xlnm.Print_Area" localSheetId="5">'集計表２（19時30分）'!$A$1:$J$37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55" l="1"/>
  <c r="C8" i="55"/>
  <c r="D8" i="55"/>
  <c r="B9" i="55"/>
  <c r="C9" i="55"/>
  <c r="D9" i="55"/>
  <c r="B10" i="55"/>
  <c r="C10" i="55"/>
  <c r="D10" i="55"/>
  <c r="B11" i="55"/>
  <c r="C11" i="55"/>
  <c r="D11" i="55"/>
  <c r="B12" i="55"/>
  <c r="C12" i="55"/>
  <c r="D12" i="55"/>
  <c r="B13" i="55"/>
  <c r="C13" i="55"/>
  <c r="D13" i="55"/>
  <c r="B14" i="55"/>
  <c r="C14" i="55"/>
  <c r="D14" i="55"/>
  <c r="B15" i="55"/>
  <c r="C15" i="55"/>
  <c r="D15" i="55"/>
  <c r="B16" i="55"/>
  <c r="C16" i="55"/>
  <c r="D16" i="55"/>
  <c r="B17" i="55"/>
  <c r="C17" i="55"/>
  <c r="D17" i="55"/>
  <c r="B18" i="55"/>
  <c r="C18" i="55"/>
  <c r="D18" i="55"/>
  <c r="B19" i="55"/>
  <c r="C19" i="55"/>
  <c r="D19" i="55"/>
  <c r="B21" i="55"/>
  <c r="C21" i="55"/>
  <c r="D21" i="55"/>
  <c r="B22" i="55"/>
  <c r="C22" i="55"/>
  <c r="D22" i="55"/>
  <c r="B23" i="55"/>
  <c r="C23" i="55"/>
  <c r="D23" i="55"/>
  <c r="B24" i="55"/>
  <c r="C24" i="55"/>
  <c r="D24" i="55"/>
  <c r="B25" i="55"/>
  <c r="C25" i="55"/>
  <c r="D25" i="55"/>
  <c r="B26" i="55"/>
  <c r="C26" i="55"/>
  <c r="D26" i="55"/>
  <c r="B27" i="55"/>
  <c r="C27" i="55"/>
  <c r="D27" i="55"/>
  <c r="B28" i="55"/>
  <c r="C28" i="55"/>
  <c r="D28" i="55"/>
  <c r="B29" i="55"/>
  <c r="C29" i="55"/>
  <c r="D29" i="55"/>
  <c r="B30" i="55"/>
  <c r="C30" i="55"/>
  <c r="D30" i="55"/>
  <c r="B31" i="55"/>
  <c r="C31" i="55"/>
  <c r="D31" i="55"/>
  <c r="B32" i="55"/>
  <c r="C32" i="55"/>
  <c r="D32" i="55"/>
  <c r="G20" i="55" l="1"/>
  <c r="F20" i="55"/>
  <c r="E20" i="55"/>
  <c r="D20" i="55" l="1"/>
  <c r="J20" i="55" s="1"/>
  <c r="C20" i="55"/>
  <c r="I20" i="55" s="1"/>
  <c r="B20" i="55"/>
  <c r="H20" i="55" s="1"/>
  <c r="I36" i="55"/>
  <c r="G33" i="55"/>
  <c r="G34" i="55" s="1"/>
  <c r="F33" i="55"/>
  <c r="F34" i="55" s="1"/>
  <c r="E33" i="55"/>
  <c r="E34" i="55" l="1"/>
  <c r="B33" i="55" l="1"/>
  <c r="H33" i="55" s="1"/>
  <c r="D33" i="55"/>
  <c r="J33" i="55" s="1"/>
  <c r="C33" i="55"/>
  <c r="I33" i="55" s="1"/>
  <c r="D34" i="55" l="1"/>
  <c r="J34" i="55" s="1"/>
  <c r="C34" i="55"/>
  <c r="I34" i="55" s="1"/>
  <c r="B34" i="55"/>
  <c r="H34" i="55" s="1"/>
</calcChain>
</file>

<file path=xl/sharedStrings.xml><?xml version="1.0" encoding="utf-8"?>
<sst xmlns="http://schemas.openxmlformats.org/spreadsheetml/2006/main" count="293" uniqueCount="51">
  <si>
    <t>区分</t>
  </si>
  <si>
    <t>男</t>
  </si>
  <si>
    <t>女</t>
  </si>
  <si>
    <t>計</t>
  </si>
  <si>
    <t>秋田市</t>
  </si>
  <si>
    <t>能代市</t>
  </si>
  <si>
    <t>横手市</t>
  </si>
  <si>
    <t>大館市</t>
  </si>
  <si>
    <t>市計</t>
  </si>
  <si>
    <t>県計</t>
  </si>
  <si>
    <t>団体名</t>
  </si>
  <si>
    <t>町村計</t>
  </si>
  <si>
    <t>（参　　考）</t>
  </si>
  <si>
    <t>男鹿市</t>
    <rPh sb="0" eb="3">
      <t>オガシ</t>
    </rPh>
    <phoneticPr fontId="3"/>
  </si>
  <si>
    <t>湯沢市</t>
    <rPh sb="0" eb="3">
      <t>ユザワシ</t>
    </rPh>
    <phoneticPr fontId="3"/>
  </si>
  <si>
    <t>鹿角市</t>
    <rPh sb="0" eb="3">
      <t>カヅノシ</t>
    </rPh>
    <phoneticPr fontId="3"/>
  </si>
  <si>
    <t>由利本荘市</t>
    <rPh sb="0" eb="2">
      <t>ユリ</t>
    </rPh>
    <rPh sb="2" eb="5">
      <t>ホンジョウシ</t>
    </rPh>
    <phoneticPr fontId="3"/>
  </si>
  <si>
    <t>潟上市</t>
    <rPh sb="0" eb="2">
      <t>カタガミ</t>
    </rPh>
    <rPh sb="2" eb="3">
      <t>シ</t>
    </rPh>
    <phoneticPr fontId="3"/>
  </si>
  <si>
    <t>大仙市</t>
    <rPh sb="0" eb="3">
      <t>ダイセンシ</t>
    </rPh>
    <phoneticPr fontId="3"/>
  </si>
  <si>
    <t>北秋田市</t>
    <rPh sb="0" eb="3">
      <t>キタアキタ</t>
    </rPh>
    <rPh sb="3" eb="4">
      <t>シ</t>
    </rPh>
    <phoneticPr fontId="3"/>
  </si>
  <si>
    <t>にかほ市</t>
    <rPh sb="3" eb="4">
      <t>シ</t>
    </rPh>
    <phoneticPr fontId="3"/>
  </si>
  <si>
    <t>仙北市</t>
    <rPh sb="0" eb="2">
      <t>センボク</t>
    </rPh>
    <rPh sb="2" eb="3">
      <t>シ</t>
    </rPh>
    <phoneticPr fontId="3"/>
  </si>
  <si>
    <t>藤里町</t>
    <rPh sb="0" eb="3">
      <t>フジサトマチ</t>
    </rPh>
    <phoneticPr fontId="3"/>
  </si>
  <si>
    <t>小坂町</t>
    <rPh sb="0" eb="3">
      <t>コサカマチ</t>
    </rPh>
    <phoneticPr fontId="3"/>
  </si>
  <si>
    <t>上小阿仁村</t>
    <rPh sb="0" eb="5">
      <t>カミコアニムラ</t>
    </rPh>
    <phoneticPr fontId="3"/>
  </si>
  <si>
    <t>三種町</t>
    <rPh sb="0" eb="2">
      <t>ミタネ</t>
    </rPh>
    <rPh sb="2" eb="3">
      <t>チョウ</t>
    </rPh>
    <phoneticPr fontId="3"/>
  </si>
  <si>
    <t>八峰町</t>
    <rPh sb="0" eb="1">
      <t>ハチ</t>
    </rPh>
    <rPh sb="1" eb="3">
      <t>ミネチョウ</t>
    </rPh>
    <phoneticPr fontId="3"/>
  </si>
  <si>
    <t>五城目町</t>
    <rPh sb="0" eb="4">
      <t>ゴジョウメマチ</t>
    </rPh>
    <phoneticPr fontId="3"/>
  </si>
  <si>
    <t>八郎潟町</t>
    <rPh sb="0" eb="4">
      <t>ハチロウガタマチ</t>
    </rPh>
    <phoneticPr fontId="3"/>
  </si>
  <si>
    <t>井川町</t>
    <rPh sb="0" eb="3">
      <t>イカワマチ</t>
    </rPh>
    <phoneticPr fontId="3"/>
  </si>
  <si>
    <t>大潟村</t>
    <rPh sb="0" eb="3">
      <t>オオガタムラ</t>
    </rPh>
    <phoneticPr fontId="3"/>
  </si>
  <si>
    <t>美郷町</t>
    <rPh sb="0" eb="3">
      <t>ミサトチョウ</t>
    </rPh>
    <phoneticPr fontId="3"/>
  </si>
  <si>
    <t>羽後町</t>
    <rPh sb="0" eb="3">
      <t>ウゴマチ</t>
    </rPh>
    <phoneticPr fontId="3"/>
  </si>
  <si>
    <t>東成瀬村</t>
    <rPh sb="0" eb="4">
      <t>ヒガシナルセムラ</t>
    </rPh>
    <phoneticPr fontId="3"/>
  </si>
  <si>
    <t>１０時００分現在</t>
    <phoneticPr fontId="3"/>
  </si>
  <si>
    <t>投票者数（推定）</t>
    <phoneticPr fontId="3"/>
  </si>
  <si>
    <t>投票率（推定）％</t>
    <phoneticPr fontId="3"/>
  </si>
  <si>
    <t>秋田県選挙管理委員会</t>
    <rPh sb="0" eb="3">
      <t>アキタケン</t>
    </rPh>
    <rPh sb="3" eb="10">
      <t>センキョカンリイインカイ</t>
    </rPh>
    <phoneticPr fontId="3"/>
  </si>
  <si>
    <t>当日有権者見込数</t>
    <rPh sb="5" eb="7">
      <t>ミコ</t>
    </rPh>
    <phoneticPr fontId="3"/>
  </si>
  <si>
    <t>１１時００分現在</t>
    <phoneticPr fontId="3"/>
  </si>
  <si>
    <t>１６時００分現在</t>
    <phoneticPr fontId="3"/>
  </si>
  <si>
    <t>１８時００分現在</t>
    <phoneticPr fontId="3"/>
  </si>
  <si>
    <t>１９時３０分現在</t>
    <phoneticPr fontId="3"/>
  </si>
  <si>
    <t>秋田県知事選挙　推定投票率</t>
    <rPh sb="3" eb="5">
      <t>チジ</t>
    </rPh>
    <phoneticPr fontId="3"/>
  </si>
  <si>
    <t>【集計表２－１】</t>
    <rPh sb="1" eb="4">
      <t>シュウケイヒョウ</t>
    </rPh>
    <phoneticPr fontId="3"/>
  </si>
  <si>
    <t>平成29年秋田県知事選挙
推定投票率</t>
    <rPh sb="8" eb="10">
      <t>チジ</t>
    </rPh>
    <rPh sb="10" eb="12">
      <t>センキョ</t>
    </rPh>
    <rPh sb="13" eb="18">
      <t>スイテイトウヒョウリツ</t>
    </rPh>
    <phoneticPr fontId="3"/>
  </si>
  <si>
    <t>１４時００分現在</t>
    <phoneticPr fontId="3"/>
  </si>
  <si>
    <t>１０時００分現在</t>
  </si>
  <si>
    <t>１１時００分現在</t>
  </si>
  <si>
    <t>１６時００分現在</t>
  </si>
  <si>
    <t>１９時３０分現在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</si>
</sst>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.00_ "/>
  </numFmts>
  <fonts count="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メイリオ"/>
      <family val="3"/>
      <charset val="128"/>
    </font>
    <font>
      <sz val="14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4" fillId="0" borderId="9" xfId="0" applyNumberFormat="1" applyFont="1" applyBorder="1" applyAlignment="1" applyProtection="1">
      <alignment horizontal="centerContinuous" vertical="center"/>
    </xf>
    <xf numFmtId="0" fontId="4" fillId="0" borderId="11" xfId="0" applyNumberFormat="1" applyFont="1" applyBorder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vertical="center"/>
    </xf>
    <xf numFmtId="0" fontId="4" fillId="0" borderId="0" xfId="0" applyNumberFormat="1" applyFont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Continuous" vertical="center"/>
    </xf>
    <xf numFmtId="0" fontId="4" fillId="0" borderId="11" xfId="0" applyNumberFormat="1" applyFont="1" applyFill="1" applyBorder="1" applyAlignment="1" applyProtection="1">
      <alignment horizontal="centerContinuous" vertical="center"/>
    </xf>
    <xf numFmtId="0" fontId="4" fillId="0" borderId="10" xfId="0" applyNumberFormat="1" applyFont="1" applyBorder="1" applyAlignment="1" applyProtection="1">
      <alignment horizontal="centerContinuous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left" vertical="center"/>
    </xf>
    <xf numFmtId="0" fontId="4" fillId="0" borderId="15" xfId="0" applyNumberFormat="1" applyFont="1" applyFill="1" applyBorder="1" applyAlignment="1" applyProtection="1">
      <alignment horizontal="left" vertical="center"/>
    </xf>
    <xf numFmtId="0" fontId="4" fillId="0" borderId="16" xfId="0" applyNumberFormat="1" applyFont="1" applyFill="1" applyBorder="1" applyAlignment="1" applyProtection="1">
      <alignment horizontal="left" vertical="center"/>
    </xf>
    <xf numFmtId="0" fontId="4" fillId="0" borderId="12" xfId="0" applyNumberFormat="1" applyFont="1" applyFill="1" applyBorder="1" applyAlignment="1" applyProtection="1">
      <alignment horizontal="left" vertical="center"/>
    </xf>
    <xf numFmtId="0" fontId="4" fillId="0" borderId="13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18" xfId="0" applyNumberFormat="1" applyFont="1" applyFill="1" applyBorder="1" applyAlignment="1" applyProtection="1">
      <alignment horizontal="centerContinuous" vertical="center"/>
    </xf>
    <xf numFmtId="0" fontId="4" fillId="0" borderId="18" xfId="0" applyNumberFormat="1" applyFont="1" applyBorder="1" applyAlignment="1" applyProtection="1">
      <alignment horizontal="centerContinuous" vertical="center"/>
    </xf>
    <xf numFmtId="0" fontId="4" fillId="0" borderId="17" xfId="0" applyNumberFormat="1" applyFont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vertical="center"/>
    </xf>
    <xf numFmtId="38" fontId="4" fillId="0" borderId="13" xfId="1" applyFont="1" applyFill="1" applyBorder="1" applyAlignment="1" applyProtection="1">
      <alignment vertical="center"/>
    </xf>
    <xf numFmtId="38" fontId="4" fillId="0" borderId="13" xfId="1" applyFont="1" applyFill="1" applyBorder="1" applyAlignment="1" applyProtection="1">
      <alignment horizontal="right" vertical="center"/>
    </xf>
    <xf numFmtId="38" fontId="4" fillId="0" borderId="11" xfId="1" applyFont="1" applyFill="1" applyBorder="1" applyAlignment="1" applyProtection="1">
      <alignment vertical="center"/>
    </xf>
    <xf numFmtId="38" fontId="4" fillId="0" borderId="17" xfId="1" applyFont="1" applyFill="1" applyBorder="1" applyAlignment="1" applyProtection="1">
      <alignment vertical="center"/>
    </xf>
    <xf numFmtId="0" fontId="4" fillId="0" borderId="1" xfId="0" applyNumberFormat="1" applyFont="1" applyBorder="1" applyAlignment="1" applyProtection="1">
      <alignment vertical="top" wrapText="1"/>
    </xf>
    <xf numFmtId="0" fontId="4" fillId="0" borderId="0" xfId="0" applyNumberFormat="1" applyFont="1" applyBorder="1" applyAlignment="1" applyProtection="1">
      <alignment vertical="top" wrapText="1"/>
    </xf>
    <xf numFmtId="0" fontId="4" fillId="0" borderId="20" xfId="0" applyNumberFormat="1" applyFont="1" applyBorder="1" applyAlignment="1" applyProtection="1">
      <alignment vertical="top" wrapText="1"/>
    </xf>
    <xf numFmtId="0" fontId="4" fillId="0" borderId="0" xfId="0" applyNumberFormat="1" applyFont="1" applyAlignment="1" applyProtection="1">
      <alignment vertical="top" wrapText="1"/>
    </xf>
    <xf numFmtId="38" fontId="4" fillId="2" borderId="12" xfId="1" applyFont="1" applyFill="1" applyBorder="1" applyAlignment="1" applyProtection="1">
      <alignment vertical="center"/>
      <protection locked="0"/>
    </xf>
    <xf numFmtId="38" fontId="4" fillId="2" borderId="13" xfId="1" applyFont="1" applyFill="1" applyBorder="1" applyAlignment="1" applyProtection="1">
      <alignment vertical="center"/>
      <protection locked="0"/>
    </xf>
    <xf numFmtId="0" fontId="4" fillId="0" borderId="10" xfId="0" applyNumberFormat="1" applyFont="1" applyBorder="1" applyAlignment="1" applyProtection="1">
      <alignment vertical="center"/>
    </xf>
    <xf numFmtId="176" fontId="4" fillId="0" borderId="17" xfId="0" applyNumberFormat="1" applyFont="1" applyBorder="1" applyAlignment="1" applyProtection="1">
      <alignment vertical="center"/>
    </xf>
    <xf numFmtId="177" fontId="4" fillId="0" borderId="17" xfId="0" applyNumberFormat="1" applyFont="1" applyBorder="1" applyAlignment="1" applyProtection="1">
      <alignment vertical="center"/>
    </xf>
    <xf numFmtId="38" fontId="4" fillId="0" borderId="11" xfId="1" applyNumberFormat="1" applyFont="1" applyFill="1" applyBorder="1" applyAlignment="1" applyProtection="1">
      <alignment vertical="center"/>
    </xf>
    <xf numFmtId="38" fontId="4" fillId="0" borderId="12" xfId="1" applyFont="1" applyFill="1" applyBorder="1" applyAlignment="1" applyProtection="1">
      <alignment horizontal="right" vertical="center"/>
    </xf>
    <xf numFmtId="38" fontId="4" fillId="2" borderId="17" xfId="1" applyFont="1" applyFill="1" applyBorder="1" applyAlignment="1" applyProtection="1">
      <alignment vertical="center"/>
    </xf>
    <xf numFmtId="38" fontId="4" fillId="0" borderId="11" xfId="1" applyFont="1" applyFill="1" applyBorder="1" applyAlignment="1" applyProtection="1">
      <alignment horizontal="right" vertical="center"/>
    </xf>
    <xf numFmtId="38" fontId="4" fillId="2" borderId="13" xfId="1" applyFont="1" applyFill="1" applyBorder="1" applyAlignment="1" applyProtection="1">
      <alignment horizontal="right" vertical="center"/>
    </xf>
    <xf numFmtId="38" fontId="4" fillId="2" borderId="13" xfId="1" applyFont="1" applyFill="1" applyBorder="1" applyAlignment="1" applyProtection="1">
      <alignment horizontal="right" vertical="center"/>
      <protection locked="0"/>
    </xf>
    <xf numFmtId="38" fontId="4" fillId="2" borderId="12" xfId="1" applyFont="1" applyFill="1" applyBorder="1" applyAlignment="1" applyProtection="1">
      <alignment horizontal="right" vertical="center"/>
      <protection locked="0"/>
    </xf>
    <xf numFmtId="0" fontId="4" fillId="0" borderId="0" xfId="0" applyNumberFormat="1" applyFont="1" applyAlignment="1" applyProtection="1">
      <alignment horizontal="right" vertical="center"/>
    </xf>
    <xf numFmtId="0" fontId="4" fillId="0" borderId="19" xfId="0" applyNumberFormat="1" applyFont="1" applyBorder="1" applyAlignment="1" applyProtection="1">
      <alignment horizontal="center" vertical="center"/>
    </xf>
    <xf numFmtId="0" fontId="4" fillId="0" borderId="20" xfId="0" applyNumberFormat="1" applyFont="1" applyBorder="1" applyAlignment="1" applyProtection="1">
      <alignment horizontal="center" vertical="center"/>
    </xf>
    <xf numFmtId="0" fontId="4" fillId="0" borderId="21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" fillId="0" borderId="2" xfId="0" applyNumberFormat="1" applyFont="1" applyBorder="1" applyAlignment="1" applyProtection="1">
      <alignment horizontal="center" vertical="center"/>
    </xf>
    <xf numFmtId="0" fontId="4" fillId="0" borderId="5" xfId="0" applyNumberFormat="1" applyFont="1" applyBorder="1" applyAlignment="1" applyProtection="1">
      <alignment horizontal="center" vertical="center"/>
    </xf>
    <xf numFmtId="0" fontId="4" fillId="0" borderId="6" xfId="0" applyNumberFormat="1" applyFont="1" applyBorder="1" applyAlignment="1" applyProtection="1">
      <alignment horizontal="center" vertical="center"/>
    </xf>
    <xf numFmtId="0" fontId="4" fillId="0" borderId="7" xfId="0" applyNumberFormat="1" applyFont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10" fontId="4" fillId="0" borderId="9" xfId="0" applyNumberFormat="1" applyFont="1" applyFill="1" applyBorder="1" applyAlignment="1" applyProtection="1">
      <alignment horizontal="right" vertical="center"/>
    </xf>
    <xf numFmtId="10" fontId="4" fillId="0" borderId="11" xfId="0" applyNumberFormat="1" applyFont="1" applyFill="1" applyBorder="1" applyAlignment="1" applyProtection="1">
      <alignment horizontal="right" vertical="center"/>
    </xf>
    <xf numFmtId="0" fontId="4" fillId="0" borderId="19" xfId="0" applyNumberFormat="1" applyFont="1" applyBorder="1" applyAlignment="1" applyProtection="1">
      <alignment horizontal="center" vertical="center" wrapText="1"/>
    </xf>
    <xf numFmtId="0" fontId="4" fillId="0" borderId="21" xfId="0" applyNumberFormat="1" applyFont="1" applyBorder="1" applyAlignment="1" applyProtection="1">
      <alignment horizontal="center" vertical="center" wrapText="1"/>
    </xf>
    <xf numFmtId="0" fontId="4" fillId="0" borderId="5" xfId="0" applyNumberFormat="1" applyFont="1" applyBorder="1" applyAlignment="1" applyProtection="1">
      <alignment horizontal="center" vertical="center" wrapText="1"/>
    </xf>
    <xf numFmtId="0" fontId="4" fillId="0" borderId="7" xfId="0" applyNumberFormat="1" applyFont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6AC4E0F0-E288-43B8-9E77-C667C1EA59B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9"/>
  <sheetViews>
    <sheetView zoomScaleNormal="100" workbookViewId="0">
      <selection activeCell="G20" sqref="G20"/>
    </sheetView>
  </sheetViews>
  <sheetFormatPr defaultColWidth="9.625" defaultRowHeight="14.25" x14ac:dyDescent="0.15"/>
  <cols>
    <col min="1" max="1" width="12" style="4" customWidth="1"/>
    <col min="2" max="7" width="9.625" style="4" customWidth="1"/>
    <col min="8" max="10" width="9.625" style="5" customWidth="1"/>
    <col min="11" max="16384" width="9.625" style="5"/>
  </cols>
  <sheetData>
    <row r="1" spans="1:16" x14ac:dyDescent="0.15">
      <c r="A1" s="4" t="s">
        <v>44</v>
      </c>
      <c r="H1" s="42" t="s">
        <v>37</v>
      </c>
      <c r="I1" s="42"/>
      <c r="J1" s="42"/>
    </row>
    <row r="2" spans="1:16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22.5" x14ac:dyDescent="0.15">
      <c r="A3" s="60" t="s">
        <v>43</v>
      </c>
      <c r="B3" s="60"/>
      <c r="C3" s="60"/>
      <c r="D3" s="60"/>
      <c r="E3" s="60"/>
      <c r="F3" s="60"/>
      <c r="G3" s="60"/>
      <c r="H3" s="61"/>
      <c r="I3" s="1" t="s">
        <v>34</v>
      </c>
      <c r="J3" s="2"/>
    </row>
    <row r="4" spans="1:16" x14ac:dyDescent="0.15">
      <c r="A4" s="3"/>
    </row>
    <row r="5" spans="1:16" x14ac:dyDescent="0.15">
      <c r="A5" s="6" t="s">
        <v>0</v>
      </c>
      <c r="B5" s="17" t="s">
        <v>38</v>
      </c>
      <c r="C5" s="7"/>
      <c r="D5" s="8"/>
      <c r="E5" s="17" t="s">
        <v>35</v>
      </c>
      <c r="F5" s="7"/>
      <c r="G5" s="8"/>
      <c r="H5" s="18" t="s">
        <v>36</v>
      </c>
      <c r="I5" s="9"/>
      <c r="J5" s="2"/>
    </row>
    <row r="6" spans="1:16" x14ac:dyDescent="0.15">
      <c r="A6" s="10" t="s">
        <v>10</v>
      </c>
      <c r="B6" s="6" t="s">
        <v>1</v>
      </c>
      <c r="C6" s="6" t="s">
        <v>2</v>
      </c>
      <c r="D6" s="6" t="s">
        <v>3</v>
      </c>
      <c r="E6" s="6" t="s">
        <v>1</v>
      </c>
      <c r="F6" s="6" t="s">
        <v>2</v>
      </c>
      <c r="G6" s="6" t="s">
        <v>3</v>
      </c>
      <c r="H6" s="19" t="s">
        <v>1</v>
      </c>
      <c r="I6" s="19" t="s">
        <v>2</v>
      </c>
      <c r="J6" s="19" t="s">
        <v>3</v>
      </c>
    </row>
    <row r="7" spans="1:16" x14ac:dyDescent="0.15">
      <c r="A7" s="11" t="s">
        <v>4</v>
      </c>
      <c r="B7" s="30">
        <v>120215</v>
      </c>
      <c r="C7" s="30">
        <v>138975</v>
      </c>
      <c r="D7" s="30">
        <v>259190</v>
      </c>
      <c r="E7" s="30">
        <v>6726</v>
      </c>
      <c r="F7" s="30">
        <v>5162</v>
      </c>
      <c r="G7" s="30">
        <v>11888</v>
      </c>
      <c r="H7" s="43"/>
      <c r="I7" s="44"/>
      <c r="J7" s="45"/>
    </row>
    <row r="8" spans="1:16" x14ac:dyDescent="0.15">
      <c r="A8" s="12" t="s">
        <v>5</v>
      </c>
      <c r="B8" s="31">
        <v>20521</v>
      </c>
      <c r="C8" s="31">
        <v>24419</v>
      </c>
      <c r="D8" s="31">
        <v>44940</v>
      </c>
      <c r="E8" s="31">
        <v>1436</v>
      </c>
      <c r="F8" s="31">
        <v>957</v>
      </c>
      <c r="G8" s="31">
        <v>2393</v>
      </c>
      <c r="H8" s="46"/>
      <c r="I8" s="47"/>
      <c r="J8" s="48"/>
    </row>
    <row r="9" spans="1:16" x14ac:dyDescent="0.15">
      <c r="A9" s="12" t="s">
        <v>6</v>
      </c>
      <c r="B9" s="31">
        <v>35355</v>
      </c>
      <c r="C9" s="31">
        <v>39932</v>
      </c>
      <c r="D9" s="31">
        <v>75287</v>
      </c>
      <c r="E9" s="31">
        <v>2538</v>
      </c>
      <c r="F9" s="31">
        <v>1906</v>
      </c>
      <c r="G9" s="31">
        <v>4444</v>
      </c>
      <c r="H9" s="46"/>
      <c r="I9" s="47"/>
      <c r="J9" s="48"/>
    </row>
    <row r="10" spans="1:16" x14ac:dyDescent="0.15">
      <c r="A10" s="12" t="s">
        <v>7</v>
      </c>
      <c r="B10" s="39">
        <v>28282</v>
      </c>
      <c r="C10" s="39">
        <v>32599</v>
      </c>
      <c r="D10" s="39">
        <v>60881</v>
      </c>
      <c r="E10" s="39">
        <v>2349</v>
      </c>
      <c r="F10" s="39">
        <v>2708</v>
      </c>
      <c r="G10" s="39">
        <v>5057</v>
      </c>
      <c r="H10" s="46"/>
      <c r="I10" s="47"/>
      <c r="J10" s="48"/>
    </row>
    <row r="11" spans="1:16" x14ac:dyDescent="0.15">
      <c r="A11" s="12" t="s">
        <v>13</v>
      </c>
      <c r="B11" s="39">
        <v>11122</v>
      </c>
      <c r="C11" s="39">
        <v>12481</v>
      </c>
      <c r="D11" s="39">
        <v>23603</v>
      </c>
      <c r="E11" s="39">
        <v>646</v>
      </c>
      <c r="F11" s="39">
        <v>421</v>
      </c>
      <c r="G11" s="39">
        <v>1067</v>
      </c>
      <c r="H11" s="46"/>
      <c r="I11" s="47"/>
      <c r="J11" s="48"/>
    </row>
    <row r="12" spans="1:16" x14ac:dyDescent="0.15">
      <c r="A12" s="12" t="s">
        <v>14</v>
      </c>
      <c r="B12" s="39">
        <v>18297</v>
      </c>
      <c r="C12" s="39">
        <v>20023</v>
      </c>
      <c r="D12" s="39">
        <v>38320</v>
      </c>
      <c r="E12" s="39">
        <v>1802</v>
      </c>
      <c r="F12" s="39">
        <v>1508</v>
      </c>
      <c r="G12" s="39">
        <v>3310</v>
      </c>
      <c r="H12" s="46"/>
      <c r="I12" s="47"/>
      <c r="J12" s="48"/>
    </row>
    <row r="13" spans="1:16" x14ac:dyDescent="0.15">
      <c r="A13" s="12" t="s">
        <v>15</v>
      </c>
      <c r="B13" s="40">
        <v>12090</v>
      </c>
      <c r="C13" s="40">
        <v>13663</v>
      </c>
      <c r="D13" s="40">
        <v>25753</v>
      </c>
      <c r="E13" s="40">
        <v>1366</v>
      </c>
      <c r="F13" s="40">
        <v>1207</v>
      </c>
      <c r="G13" s="40">
        <v>2573</v>
      </c>
      <c r="H13" s="46"/>
      <c r="I13" s="47"/>
      <c r="J13" s="48"/>
    </row>
    <row r="14" spans="1:16" x14ac:dyDescent="0.15">
      <c r="A14" s="12" t="s">
        <v>16</v>
      </c>
      <c r="B14" s="40">
        <v>30664</v>
      </c>
      <c r="C14" s="40">
        <v>33993</v>
      </c>
      <c r="D14" s="40">
        <v>64657</v>
      </c>
      <c r="E14" s="40">
        <v>3253</v>
      </c>
      <c r="F14" s="40">
        <v>2546</v>
      </c>
      <c r="G14" s="40">
        <v>5799</v>
      </c>
      <c r="H14" s="46"/>
      <c r="I14" s="47"/>
      <c r="J14" s="48"/>
    </row>
    <row r="15" spans="1:16" x14ac:dyDescent="0.15">
      <c r="A15" s="12" t="s">
        <v>17</v>
      </c>
      <c r="B15" s="39">
        <v>13028</v>
      </c>
      <c r="C15" s="39">
        <v>14805</v>
      </c>
      <c r="D15" s="39">
        <v>27833</v>
      </c>
      <c r="E15" s="39">
        <v>1025</v>
      </c>
      <c r="F15" s="39">
        <v>634</v>
      </c>
      <c r="G15" s="39">
        <v>1659</v>
      </c>
      <c r="H15" s="46"/>
      <c r="I15" s="47"/>
      <c r="J15" s="48"/>
    </row>
    <row r="16" spans="1:16" x14ac:dyDescent="0.15">
      <c r="A16" s="12" t="s">
        <v>18</v>
      </c>
      <c r="B16" s="39">
        <v>31813</v>
      </c>
      <c r="C16" s="39">
        <v>36791</v>
      </c>
      <c r="D16" s="39">
        <v>68604</v>
      </c>
      <c r="E16" s="39">
        <v>2150.5588000000002</v>
      </c>
      <c r="F16" s="39">
        <v>1600.4084999999998</v>
      </c>
      <c r="G16" s="39">
        <v>3750.9673000000003</v>
      </c>
      <c r="H16" s="46"/>
      <c r="I16" s="47"/>
      <c r="J16" s="48"/>
    </row>
    <row r="17" spans="1:10" x14ac:dyDescent="0.15">
      <c r="A17" s="12" t="s">
        <v>19</v>
      </c>
      <c r="B17" s="39">
        <v>12730</v>
      </c>
      <c r="C17" s="39">
        <v>14461</v>
      </c>
      <c r="D17" s="39">
        <v>27191</v>
      </c>
      <c r="E17" s="39">
        <v>35</v>
      </c>
      <c r="F17" s="39">
        <v>24</v>
      </c>
      <c r="G17" s="39">
        <v>59</v>
      </c>
      <c r="H17" s="46"/>
      <c r="I17" s="47"/>
      <c r="J17" s="48"/>
    </row>
    <row r="18" spans="1:10" x14ac:dyDescent="0.15">
      <c r="A18" s="12" t="s">
        <v>20</v>
      </c>
      <c r="B18" s="39">
        <v>9787</v>
      </c>
      <c r="C18" s="39">
        <v>10800</v>
      </c>
      <c r="D18" s="39">
        <v>20587</v>
      </c>
      <c r="E18" s="39">
        <v>1020</v>
      </c>
      <c r="F18" s="39">
        <v>712</v>
      </c>
      <c r="G18" s="39">
        <v>1732</v>
      </c>
      <c r="H18" s="46"/>
      <c r="I18" s="47"/>
      <c r="J18" s="48"/>
    </row>
    <row r="19" spans="1:10" x14ac:dyDescent="0.15">
      <c r="A19" s="13" t="s">
        <v>21</v>
      </c>
      <c r="B19" s="39">
        <v>10256</v>
      </c>
      <c r="C19" s="39">
        <v>11912</v>
      </c>
      <c r="D19" s="39">
        <v>22168</v>
      </c>
      <c r="E19" s="39">
        <v>102</v>
      </c>
      <c r="F19" s="39">
        <v>62</v>
      </c>
      <c r="G19" s="39">
        <v>164</v>
      </c>
      <c r="H19" s="49"/>
      <c r="I19" s="50"/>
      <c r="J19" s="51"/>
    </row>
    <row r="20" spans="1:10" x14ac:dyDescent="0.15">
      <c r="A20" s="20" t="s">
        <v>8</v>
      </c>
      <c r="B20" s="24">
        <v>354160</v>
      </c>
      <c r="C20" s="24">
        <v>404854</v>
      </c>
      <c r="D20" s="24">
        <v>759014</v>
      </c>
      <c r="E20" s="24">
        <v>24448.558799999999</v>
      </c>
      <c r="F20" s="24">
        <v>19447.408500000001</v>
      </c>
      <c r="G20" s="35">
        <v>43895.967300000004</v>
      </c>
      <c r="H20" s="33">
        <v>6.9</v>
      </c>
      <c r="I20" s="33">
        <v>4.8</v>
      </c>
      <c r="J20" s="33">
        <v>5.78</v>
      </c>
    </row>
    <row r="21" spans="1:10" x14ac:dyDescent="0.15">
      <c r="A21" s="14" t="s">
        <v>23</v>
      </c>
      <c r="B21" s="41">
        <v>1986</v>
      </c>
      <c r="C21" s="41">
        <v>2340</v>
      </c>
      <c r="D21" s="41">
        <v>4326</v>
      </c>
      <c r="E21" s="41">
        <v>79</v>
      </c>
      <c r="F21" s="41">
        <v>70</v>
      </c>
      <c r="G21" s="41">
        <v>149</v>
      </c>
      <c r="H21" s="43"/>
      <c r="I21" s="44"/>
      <c r="J21" s="45"/>
    </row>
    <row r="22" spans="1:10" x14ac:dyDescent="0.15">
      <c r="A22" s="15" t="s">
        <v>24</v>
      </c>
      <c r="B22" s="39">
        <v>954</v>
      </c>
      <c r="C22" s="39">
        <v>1046</v>
      </c>
      <c r="D22" s="39">
        <v>2000</v>
      </c>
      <c r="E22" s="39">
        <v>78</v>
      </c>
      <c r="F22" s="39">
        <v>47</v>
      </c>
      <c r="G22" s="39">
        <v>125</v>
      </c>
      <c r="H22" s="46"/>
      <c r="I22" s="47"/>
      <c r="J22" s="48"/>
    </row>
    <row r="23" spans="1:10" x14ac:dyDescent="0.15">
      <c r="A23" s="12" t="s">
        <v>22</v>
      </c>
      <c r="B23" s="40">
        <v>1339</v>
      </c>
      <c r="C23" s="40">
        <v>1432</v>
      </c>
      <c r="D23" s="40">
        <v>2771</v>
      </c>
      <c r="E23" s="40">
        <v>60</v>
      </c>
      <c r="F23" s="40">
        <v>36</v>
      </c>
      <c r="G23" s="40">
        <v>96</v>
      </c>
      <c r="H23" s="46"/>
      <c r="I23" s="47"/>
      <c r="J23" s="48"/>
    </row>
    <row r="24" spans="1:10" x14ac:dyDescent="0.15">
      <c r="A24" s="12" t="s">
        <v>25</v>
      </c>
      <c r="B24" s="40">
        <v>6516</v>
      </c>
      <c r="C24" s="40">
        <v>7596</v>
      </c>
      <c r="D24" s="40">
        <v>14112</v>
      </c>
      <c r="E24" s="40">
        <v>724</v>
      </c>
      <c r="F24" s="40">
        <v>671</v>
      </c>
      <c r="G24" s="40">
        <v>1395</v>
      </c>
      <c r="H24" s="46"/>
      <c r="I24" s="47"/>
      <c r="J24" s="48"/>
    </row>
    <row r="25" spans="1:10" x14ac:dyDescent="0.15">
      <c r="A25" s="15" t="s">
        <v>26</v>
      </c>
      <c r="B25" s="40">
        <v>2905</v>
      </c>
      <c r="C25" s="40">
        <v>3259</v>
      </c>
      <c r="D25" s="40">
        <v>6164</v>
      </c>
      <c r="E25" s="40">
        <v>404</v>
      </c>
      <c r="F25" s="40">
        <v>346</v>
      </c>
      <c r="G25" s="40">
        <v>750</v>
      </c>
      <c r="H25" s="46"/>
      <c r="I25" s="47"/>
      <c r="J25" s="48"/>
    </row>
    <row r="26" spans="1:10" x14ac:dyDescent="0.15">
      <c r="A26" s="12" t="s">
        <v>27</v>
      </c>
      <c r="B26" s="40">
        <v>3665</v>
      </c>
      <c r="C26" s="40">
        <v>4241</v>
      </c>
      <c r="D26" s="40">
        <v>7906</v>
      </c>
      <c r="E26" s="40">
        <v>260</v>
      </c>
      <c r="F26" s="40">
        <v>205</v>
      </c>
      <c r="G26" s="40">
        <v>465</v>
      </c>
      <c r="H26" s="46"/>
      <c r="I26" s="47"/>
      <c r="J26" s="48"/>
    </row>
    <row r="27" spans="1:10" x14ac:dyDescent="0.15">
      <c r="A27" s="15" t="s">
        <v>28</v>
      </c>
      <c r="B27" s="40">
        <v>2255</v>
      </c>
      <c r="C27" s="40">
        <v>2722</v>
      </c>
      <c r="D27" s="40">
        <v>4977</v>
      </c>
      <c r="E27" s="40">
        <v>101</v>
      </c>
      <c r="F27" s="40">
        <v>63</v>
      </c>
      <c r="G27" s="40">
        <v>164</v>
      </c>
      <c r="H27" s="46"/>
      <c r="I27" s="47"/>
      <c r="J27" s="48"/>
    </row>
    <row r="28" spans="1:10" x14ac:dyDescent="0.15">
      <c r="A28" s="15" t="s">
        <v>29</v>
      </c>
      <c r="B28" s="40">
        <v>1916</v>
      </c>
      <c r="C28" s="40">
        <v>2164</v>
      </c>
      <c r="D28" s="40">
        <v>4080</v>
      </c>
      <c r="E28" s="40">
        <v>164</v>
      </c>
      <c r="F28" s="40">
        <v>141</v>
      </c>
      <c r="G28" s="40">
        <v>305</v>
      </c>
      <c r="H28" s="46"/>
      <c r="I28" s="47"/>
      <c r="J28" s="48"/>
    </row>
    <row r="29" spans="1:10" x14ac:dyDescent="0.15">
      <c r="A29" s="12" t="s">
        <v>30</v>
      </c>
      <c r="B29" s="40">
        <v>1285</v>
      </c>
      <c r="C29" s="40">
        <v>1325</v>
      </c>
      <c r="D29" s="40">
        <v>2610</v>
      </c>
      <c r="E29" s="40">
        <v>155</v>
      </c>
      <c r="F29" s="40">
        <v>117</v>
      </c>
      <c r="G29" s="40">
        <v>272</v>
      </c>
      <c r="H29" s="46"/>
      <c r="I29" s="47"/>
      <c r="J29" s="48"/>
    </row>
    <row r="30" spans="1:10" x14ac:dyDescent="0.15">
      <c r="A30" s="15" t="s">
        <v>31</v>
      </c>
      <c r="B30" s="39">
        <v>7715</v>
      </c>
      <c r="C30" s="39">
        <v>8798</v>
      </c>
      <c r="D30" s="39">
        <v>16513</v>
      </c>
      <c r="E30" s="39">
        <v>49</v>
      </c>
      <c r="F30" s="39">
        <v>45</v>
      </c>
      <c r="G30" s="39">
        <v>94</v>
      </c>
      <c r="H30" s="46"/>
      <c r="I30" s="47"/>
      <c r="J30" s="48"/>
    </row>
    <row r="31" spans="1:10" x14ac:dyDescent="0.15">
      <c r="A31" s="15" t="s">
        <v>32</v>
      </c>
      <c r="B31" s="39">
        <v>5989</v>
      </c>
      <c r="C31" s="39">
        <v>6455</v>
      </c>
      <c r="D31" s="39">
        <v>12444</v>
      </c>
      <c r="E31" s="39">
        <v>974</v>
      </c>
      <c r="F31" s="39">
        <v>814</v>
      </c>
      <c r="G31" s="39">
        <v>1788</v>
      </c>
      <c r="H31" s="46"/>
      <c r="I31" s="47"/>
      <c r="J31" s="48"/>
    </row>
    <row r="32" spans="1:10" x14ac:dyDescent="0.15">
      <c r="A32" s="13" t="s">
        <v>33</v>
      </c>
      <c r="B32" s="39">
        <v>1006</v>
      </c>
      <c r="C32" s="39">
        <v>1117</v>
      </c>
      <c r="D32" s="39">
        <v>2123</v>
      </c>
      <c r="E32" s="39">
        <v>54</v>
      </c>
      <c r="F32" s="39">
        <v>57</v>
      </c>
      <c r="G32" s="39">
        <v>111</v>
      </c>
      <c r="H32" s="49"/>
      <c r="I32" s="50"/>
      <c r="J32" s="51"/>
    </row>
    <row r="33" spans="1:10" x14ac:dyDescent="0.15">
      <c r="A33" s="20" t="s">
        <v>11</v>
      </c>
      <c r="B33" s="25">
        <v>37531</v>
      </c>
      <c r="C33" s="25">
        <v>42495</v>
      </c>
      <c r="D33" s="25">
        <v>80026</v>
      </c>
      <c r="E33" s="25">
        <v>3102</v>
      </c>
      <c r="F33" s="25">
        <v>2612</v>
      </c>
      <c r="G33" s="25">
        <v>5714</v>
      </c>
      <c r="H33" s="34">
        <v>8.27</v>
      </c>
      <c r="I33" s="34">
        <v>6.15</v>
      </c>
      <c r="J33" s="34">
        <v>7.14</v>
      </c>
    </row>
    <row r="34" spans="1:10" x14ac:dyDescent="0.15">
      <c r="A34" s="20" t="s">
        <v>9</v>
      </c>
      <c r="B34" s="25">
        <v>391691</v>
      </c>
      <c r="C34" s="25">
        <v>447349</v>
      </c>
      <c r="D34" s="25">
        <v>839040</v>
      </c>
      <c r="E34" s="25">
        <v>27550.558799999999</v>
      </c>
      <c r="F34" s="25">
        <v>22059.408500000001</v>
      </c>
      <c r="G34" s="25">
        <v>49609.967300000004</v>
      </c>
      <c r="H34" s="34">
        <v>7.03</v>
      </c>
      <c r="I34" s="34">
        <v>4.93</v>
      </c>
      <c r="J34" s="34">
        <v>5.91</v>
      </c>
    </row>
    <row r="35" spans="1:10" x14ac:dyDescent="0.15">
      <c r="A35" s="3"/>
      <c r="G35" s="32" t="s">
        <v>12</v>
      </c>
      <c r="H35" s="16"/>
      <c r="I35" s="16"/>
      <c r="J35" s="16"/>
    </row>
    <row r="36" spans="1:10" ht="14.25" customHeight="1" x14ac:dyDescent="0.15">
      <c r="A36" s="3"/>
      <c r="G36" s="55" t="s">
        <v>45</v>
      </c>
      <c r="H36" s="56"/>
      <c r="I36" s="52" t="s">
        <v>47</v>
      </c>
      <c r="J36" s="52"/>
    </row>
    <row r="37" spans="1:10" x14ac:dyDescent="0.15">
      <c r="A37" s="3"/>
      <c r="G37" s="57"/>
      <c r="H37" s="58"/>
      <c r="I37" s="53">
        <v>7.6300000000000007E-2</v>
      </c>
      <c r="J37" s="54"/>
    </row>
    <row r="38" spans="1:10" x14ac:dyDescent="0.15">
      <c r="A38" s="3"/>
    </row>
    <row r="39" spans="1:10" x14ac:dyDescent="0.15">
      <c r="A39" s="3"/>
    </row>
    <row r="40" spans="1:10" x14ac:dyDescent="0.15">
      <c r="A40" s="3"/>
    </row>
    <row r="41" spans="1:10" x14ac:dyDescent="0.15">
      <c r="A41" s="3"/>
    </row>
    <row r="42" spans="1:10" x14ac:dyDescent="0.15">
      <c r="A42" s="3"/>
    </row>
    <row r="43" spans="1:10" x14ac:dyDescent="0.15">
      <c r="A43" s="3"/>
    </row>
    <row r="44" spans="1:10" x14ac:dyDescent="0.15">
      <c r="A44" s="3"/>
    </row>
    <row r="45" spans="1:10" x14ac:dyDescent="0.15">
      <c r="A45" s="3"/>
    </row>
    <row r="46" spans="1:10" x14ac:dyDescent="0.15">
      <c r="A46" s="3"/>
    </row>
    <row r="47" spans="1:10" x14ac:dyDescent="0.15">
      <c r="A47" s="3"/>
    </row>
    <row r="48" spans="1:10" x14ac:dyDescent="0.15">
      <c r="A48" s="3"/>
    </row>
    <row r="49" spans="1:1" x14ac:dyDescent="0.15">
      <c r="A49" s="3"/>
    </row>
    <row r="50" spans="1:1" x14ac:dyDescent="0.15">
      <c r="A50" s="3"/>
    </row>
    <row r="51" spans="1:1" x14ac:dyDescent="0.15">
      <c r="A51" s="3"/>
    </row>
    <row r="52" spans="1:1" x14ac:dyDescent="0.15">
      <c r="A52" s="3"/>
    </row>
    <row r="53" spans="1:1" x14ac:dyDescent="0.15">
      <c r="A53" s="3"/>
    </row>
    <row r="54" spans="1:1" x14ac:dyDescent="0.15">
      <c r="A54" s="3"/>
    </row>
    <row r="55" spans="1:1" x14ac:dyDescent="0.15">
      <c r="A55" s="3"/>
    </row>
    <row r="56" spans="1:1" x14ac:dyDescent="0.15">
      <c r="A56" s="3"/>
    </row>
    <row r="57" spans="1:1" x14ac:dyDescent="0.15">
      <c r="A57" s="3"/>
    </row>
    <row r="58" spans="1:1" x14ac:dyDescent="0.15">
      <c r="A58" s="3"/>
    </row>
    <row r="59" spans="1:1" x14ac:dyDescent="0.15">
      <c r="A59" s="3"/>
    </row>
    <row r="60" spans="1:1" x14ac:dyDescent="0.15">
      <c r="A60" s="3"/>
    </row>
    <row r="61" spans="1:1" x14ac:dyDescent="0.15">
      <c r="A61" s="3"/>
    </row>
    <row r="62" spans="1:1" x14ac:dyDescent="0.15">
      <c r="A62" s="3"/>
    </row>
    <row r="63" spans="1:1" x14ac:dyDescent="0.15">
      <c r="A63" s="3"/>
    </row>
    <row r="64" spans="1:1" x14ac:dyDescent="0.15">
      <c r="A64" s="3"/>
    </row>
    <row r="65" spans="1:1" x14ac:dyDescent="0.15">
      <c r="A65" s="3"/>
    </row>
    <row r="66" spans="1:1" x14ac:dyDescent="0.15">
      <c r="A66" s="3"/>
    </row>
    <row r="67" spans="1:1" x14ac:dyDescent="0.15">
      <c r="A67" s="3"/>
    </row>
    <row r="68" spans="1:1" x14ac:dyDescent="0.15">
      <c r="A68" s="3"/>
    </row>
    <row r="69" spans="1:1" x14ac:dyDescent="0.15">
      <c r="A69" s="3"/>
    </row>
    <row r="70" spans="1:1" x14ac:dyDescent="0.15">
      <c r="A70" s="3"/>
    </row>
    <row r="71" spans="1:1" x14ac:dyDescent="0.15">
      <c r="A71" s="3"/>
    </row>
    <row r="72" spans="1:1" x14ac:dyDescent="0.15">
      <c r="A72" s="3"/>
    </row>
    <row r="73" spans="1:1" x14ac:dyDescent="0.15">
      <c r="A73" s="3"/>
    </row>
    <row r="74" spans="1:1" x14ac:dyDescent="0.15">
      <c r="A74" s="3"/>
    </row>
    <row r="75" spans="1:1" x14ac:dyDescent="0.15">
      <c r="A75" s="3"/>
    </row>
    <row r="76" spans="1:1" x14ac:dyDescent="0.15">
      <c r="A76" s="3"/>
    </row>
    <row r="77" spans="1:1" x14ac:dyDescent="0.15">
      <c r="A77" s="3"/>
    </row>
    <row r="78" spans="1:1" x14ac:dyDescent="0.15">
      <c r="A78" s="3"/>
    </row>
    <row r="79" spans="1:1" x14ac:dyDescent="0.15">
      <c r="A79" s="3"/>
    </row>
    <row r="80" spans="1:1" x14ac:dyDescent="0.15">
      <c r="A80" s="3"/>
    </row>
    <row r="81" spans="1:1" x14ac:dyDescent="0.15">
      <c r="A81" s="3"/>
    </row>
    <row r="82" spans="1:1" x14ac:dyDescent="0.15">
      <c r="A82" s="3"/>
    </row>
    <row r="83" spans="1:1" x14ac:dyDescent="0.15">
      <c r="A83" s="3"/>
    </row>
    <row r="84" spans="1:1" x14ac:dyDescent="0.15">
      <c r="A84" s="3"/>
    </row>
    <row r="85" spans="1:1" x14ac:dyDescent="0.15">
      <c r="A85" s="3"/>
    </row>
    <row r="86" spans="1:1" x14ac:dyDescent="0.15">
      <c r="A86" s="3"/>
    </row>
    <row r="87" spans="1:1" x14ac:dyDescent="0.15">
      <c r="A87" s="3"/>
    </row>
    <row r="88" spans="1:1" x14ac:dyDescent="0.15">
      <c r="A88" s="3"/>
    </row>
    <row r="89" spans="1:1" x14ac:dyDescent="0.15">
      <c r="A89" s="3"/>
    </row>
    <row r="90" spans="1:1" x14ac:dyDescent="0.15">
      <c r="A90" s="3"/>
    </row>
    <row r="91" spans="1:1" x14ac:dyDescent="0.15">
      <c r="A91" s="3"/>
    </row>
    <row r="92" spans="1:1" x14ac:dyDescent="0.15">
      <c r="A92" s="3"/>
    </row>
    <row r="93" spans="1:1" x14ac:dyDescent="0.15">
      <c r="A93" s="3"/>
    </row>
    <row r="94" spans="1:1" x14ac:dyDescent="0.15">
      <c r="A94" s="3"/>
    </row>
    <row r="95" spans="1:1" x14ac:dyDescent="0.15">
      <c r="A95" s="3"/>
    </row>
    <row r="96" spans="1:1" x14ac:dyDescent="0.15">
      <c r="A96" s="3"/>
    </row>
    <row r="97" spans="1:1" x14ac:dyDescent="0.15">
      <c r="A97" s="3"/>
    </row>
    <row r="98" spans="1:1" x14ac:dyDescent="0.15">
      <c r="A98" s="3"/>
    </row>
    <row r="99" spans="1:1" x14ac:dyDescent="0.15">
      <c r="A99" s="3"/>
    </row>
    <row r="100" spans="1:1" x14ac:dyDescent="0.15">
      <c r="A100" s="3"/>
    </row>
    <row r="101" spans="1:1" x14ac:dyDescent="0.15">
      <c r="A101" s="3"/>
    </row>
    <row r="102" spans="1:1" x14ac:dyDescent="0.15">
      <c r="A102" s="3"/>
    </row>
    <row r="103" spans="1:1" x14ac:dyDescent="0.15">
      <c r="A103" s="3"/>
    </row>
    <row r="104" spans="1:1" x14ac:dyDescent="0.15">
      <c r="A104" s="3"/>
    </row>
    <row r="105" spans="1:1" x14ac:dyDescent="0.15">
      <c r="A105" s="3"/>
    </row>
    <row r="106" spans="1:1" x14ac:dyDescent="0.15">
      <c r="A106" s="3"/>
    </row>
    <row r="107" spans="1:1" x14ac:dyDescent="0.15">
      <c r="A107" s="3"/>
    </row>
    <row r="108" spans="1:1" x14ac:dyDescent="0.15">
      <c r="A108" s="3"/>
    </row>
    <row r="109" spans="1:1" x14ac:dyDescent="0.15">
      <c r="A109" s="3"/>
    </row>
    <row r="110" spans="1:1" x14ac:dyDescent="0.15">
      <c r="A110" s="3"/>
    </row>
    <row r="111" spans="1:1" x14ac:dyDescent="0.15">
      <c r="A111" s="3"/>
    </row>
    <row r="112" spans="1:1" x14ac:dyDescent="0.15">
      <c r="A112" s="3"/>
    </row>
    <row r="113" spans="1:1" x14ac:dyDescent="0.15">
      <c r="A113" s="3"/>
    </row>
    <row r="114" spans="1:1" x14ac:dyDescent="0.15">
      <c r="A114" s="3"/>
    </row>
    <row r="115" spans="1:1" x14ac:dyDescent="0.15">
      <c r="A115" s="3"/>
    </row>
    <row r="116" spans="1:1" x14ac:dyDescent="0.15">
      <c r="A116" s="3"/>
    </row>
    <row r="117" spans="1:1" x14ac:dyDescent="0.15">
      <c r="A117" s="3"/>
    </row>
    <row r="118" spans="1:1" x14ac:dyDescent="0.15">
      <c r="A118" s="3"/>
    </row>
    <row r="119" spans="1:1" x14ac:dyDescent="0.15">
      <c r="A119" s="3"/>
    </row>
    <row r="120" spans="1:1" x14ac:dyDescent="0.15">
      <c r="A120" s="3"/>
    </row>
    <row r="121" spans="1:1" x14ac:dyDescent="0.15">
      <c r="A121" s="3"/>
    </row>
    <row r="122" spans="1:1" x14ac:dyDescent="0.15">
      <c r="A122" s="3"/>
    </row>
    <row r="123" spans="1:1" x14ac:dyDescent="0.15">
      <c r="A123" s="3"/>
    </row>
    <row r="124" spans="1:1" x14ac:dyDescent="0.15">
      <c r="A124" s="3"/>
    </row>
    <row r="125" spans="1:1" x14ac:dyDescent="0.15">
      <c r="A125" s="3"/>
    </row>
    <row r="126" spans="1:1" x14ac:dyDescent="0.15">
      <c r="A126" s="3"/>
    </row>
    <row r="127" spans="1:1" x14ac:dyDescent="0.15">
      <c r="A127" s="3"/>
    </row>
    <row r="128" spans="1:1" x14ac:dyDescent="0.15">
      <c r="A128" s="3"/>
    </row>
    <row r="129" spans="1:1" x14ac:dyDescent="0.15">
      <c r="A129" s="3"/>
    </row>
  </sheetData>
  <sheetProtection selectLockedCells="1"/>
  <mergeCells count="8">
    <mergeCell ref="H1:J1"/>
    <mergeCell ref="H7:J19"/>
    <mergeCell ref="H21:J32"/>
    <mergeCell ref="I36:J36"/>
    <mergeCell ref="I37:J37"/>
    <mergeCell ref="G36:H37"/>
    <mergeCell ref="A2:P2"/>
    <mergeCell ref="A3:H3"/>
  </mergeCells>
  <phoneticPr fontId="3"/>
  <printOptions horizontalCentered="1"/>
  <pageMargins left="0.23622047244094491" right="0.23622047244094491" top="0.51181102362204722" bottom="0.39370078740157483" header="0.31496062992125984" footer="0.31496062992125984"/>
  <pageSetup paperSize="9" orientation="landscape" blackAndWhite="1" r:id="rId1"/>
  <headerFooter alignWithMargins="0">
    <oddFooter>&amp;C&amp;A&amp;P/&amp;N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9"/>
  <sheetViews>
    <sheetView zoomScaleNormal="100" workbookViewId="0">
      <selection activeCell="L16" sqref="L16"/>
    </sheetView>
  </sheetViews>
  <sheetFormatPr defaultColWidth="9.625" defaultRowHeight="14.25" x14ac:dyDescent="0.15"/>
  <cols>
    <col min="1" max="1" width="12" style="4" customWidth="1"/>
    <col min="2" max="7" width="9.625" style="4" customWidth="1"/>
    <col min="8" max="10" width="9.625" style="5" customWidth="1"/>
    <col min="11" max="16384" width="9.625" style="5"/>
  </cols>
  <sheetData>
    <row r="1" spans="1:16" x14ac:dyDescent="0.15">
      <c r="A1" s="4" t="s">
        <v>44</v>
      </c>
      <c r="H1" s="42" t="s">
        <v>37</v>
      </c>
      <c r="I1" s="42"/>
      <c r="J1" s="42"/>
    </row>
    <row r="2" spans="1:16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22.5" x14ac:dyDescent="0.15">
      <c r="A3" s="60" t="s">
        <v>43</v>
      </c>
      <c r="B3" s="60"/>
      <c r="C3" s="60"/>
      <c r="D3" s="60"/>
      <c r="E3" s="60"/>
      <c r="F3" s="60"/>
      <c r="G3" s="60"/>
      <c r="H3" s="61"/>
      <c r="I3" s="1" t="s">
        <v>39</v>
      </c>
      <c r="J3" s="2"/>
    </row>
    <row r="4" spans="1:16" x14ac:dyDescent="0.15">
      <c r="A4" s="3"/>
    </row>
    <row r="5" spans="1:16" x14ac:dyDescent="0.15">
      <c r="A5" s="6" t="s">
        <v>0</v>
      </c>
      <c r="B5" s="17" t="s">
        <v>38</v>
      </c>
      <c r="C5" s="7"/>
      <c r="D5" s="8"/>
      <c r="E5" s="17" t="s">
        <v>35</v>
      </c>
      <c r="F5" s="7"/>
      <c r="G5" s="8"/>
      <c r="H5" s="18" t="s">
        <v>36</v>
      </c>
      <c r="I5" s="9"/>
      <c r="J5" s="2"/>
    </row>
    <row r="6" spans="1:16" x14ac:dyDescent="0.15">
      <c r="A6" s="10" t="s">
        <v>10</v>
      </c>
      <c r="B6" s="6" t="s">
        <v>1</v>
      </c>
      <c r="C6" s="6" t="s">
        <v>2</v>
      </c>
      <c r="D6" s="6" t="s">
        <v>3</v>
      </c>
      <c r="E6" s="6" t="s">
        <v>1</v>
      </c>
      <c r="F6" s="6" t="s">
        <v>2</v>
      </c>
      <c r="G6" s="6" t="s">
        <v>3</v>
      </c>
      <c r="H6" s="19" t="s">
        <v>1</v>
      </c>
      <c r="I6" s="19" t="s">
        <v>2</v>
      </c>
      <c r="J6" s="19" t="s">
        <v>3</v>
      </c>
    </row>
    <row r="7" spans="1:16" x14ac:dyDescent="0.15">
      <c r="A7" s="11" t="s">
        <v>4</v>
      </c>
      <c r="B7" s="21">
        <v>120215</v>
      </c>
      <c r="C7" s="21">
        <v>138975</v>
      </c>
      <c r="D7" s="21">
        <v>259190</v>
      </c>
      <c r="E7" s="41">
        <v>9432</v>
      </c>
      <c r="F7" s="41">
        <v>8468</v>
      </c>
      <c r="G7" s="41">
        <v>17900</v>
      </c>
      <c r="H7" s="43"/>
      <c r="I7" s="44"/>
      <c r="J7" s="45"/>
    </row>
    <row r="8" spans="1:16" x14ac:dyDescent="0.15">
      <c r="A8" s="12" t="s">
        <v>5</v>
      </c>
      <c r="B8" s="22">
        <v>20521</v>
      </c>
      <c r="C8" s="22">
        <v>24419</v>
      </c>
      <c r="D8" s="22">
        <v>44940</v>
      </c>
      <c r="E8" s="40">
        <v>2233</v>
      </c>
      <c r="F8" s="40">
        <v>1707</v>
      </c>
      <c r="G8" s="40">
        <v>3940</v>
      </c>
      <c r="H8" s="46"/>
      <c r="I8" s="47"/>
      <c r="J8" s="48"/>
    </row>
    <row r="9" spans="1:16" x14ac:dyDescent="0.15">
      <c r="A9" s="12" t="s">
        <v>6</v>
      </c>
      <c r="B9" s="22">
        <v>35355</v>
      </c>
      <c r="C9" s="22">
        <v>39932</v>
      </c>
      <c r="D9" s="22">
        <v>75287</v>
      </c>
      <c r="E9" s="40">
        <v>3988</v>
      </c>
      <c r="F9" s="40">
        <v>3812</v>
      </c>
      <c r="G9" s="40">
        <v>7800</v>
      </c>
      <c r="H9" s="46"/>
      <c r="I9" s="47"/>
      <c r="J9" s="48"/>
    </row>
    <row r="10" spans="1:16" x14ac:dyDescent="0.15">
      <c r="A10" s="12" t="s">
        <v>7</v>
      </c>
      <c r="B10" s="23">
        <v>28282</v>
      </c>
      <c r="C10" s="23">
        <v>32599</v>
      </c>
      <c r="D10" s="23">
        <v>60881</v>
      </c>
      <c r="E10" s="39">
        <v>3681</v>
      </c>
      <c r="F10" s="39">
        <v>3521</v>
      </c>
      <c r="G10" s="39">
        <v>7202</v>
      </c>
      <c r="H10" s="46"/>
      <c r="I10" s="47"/>
      <c r="J10" s="48"/>
    </row>
    <row r="11" spans="1:16" x14ac:dyDescent="0.15">
      <c r="A11" s="12" t="s">
        <v>13</v>
      </c>
      <c r="B11" s="23">
        <v>11122</v>
      </c>
      <c r="C11" s="23">
        <v>12481</v>
      </c>
      <c r="D11" s="23">
        <v>23603</v>
      </c>
      <c r="E11" s="39">
        <v>941</v>
      </c>
      <c r="F11" s="39">
        <v>682</v>
      </c>
      <c r="G11" s="39">
        <v>1623</v>
      </c>
      <c r="H11" s="46"/>
      <c r="I11" s="47"/>
      <c r="J11" s="48"/>
    </row>
    <row r="12" spans="1:16" x14ac:dyDescent="0.15">
      <c r="A12" s="12" t="s">
        <v>14</v>
      </c>
      <c r="B12" s="23">
        <v>18297</v>
      </c>
      <c r="C12" s="23">
        <v>20023</v>
      </c>
      <c r="D12" s="23">
        <v>38320</v>
      </c>
      <c r="E12" s="39">
        <v>2578</v>
      </c>
      <c r="F12" s="39">
        <v>2293</v>
      </c>
      <c r="G12" s="39">
        <v>4871</v>
      </c>
      <c r="H12" s="46"/>
      <c r="I12" s="47"/>
      <c r="J12" s="48"/>
    </row>
    <row r="13" spans="1:16" x14ac:dyDescent="0.15">
      <c r="A13" s="12" t="s">
        <v>15</v>
      </c>
      <c r="B13" s="23">
        <v>12090</v>
      </c>
      <c r="C13" s="23">
        <v>13663</v>
      </c>
      <c r="D13" s="23">
        <v>25753</v>
      </c>
      <c r="E13" s="40">
        <v>1815</v>
      </c>
      <c r="F13" s="40">
        <v>1669</v>
      </c>
      <c r="G13" s="40">
        <v>3484</v>
      </c>
      <c r="H13" s="46"/>
      <c r="I13" s="47"/>
      <c r="J13" s="48"/>
    </row>
    <row r="14" spans="1:16" x14ac:dyDescent="0.15">
      <c r="A14" s="12" t="s">
        <v>16</v>
      </c>
      <c r="B14" s="23">
        <v>30664</v>
      </c>
      <c r="C14" s="23">
        <v>33993</v>
      </c>
      <c r="D14" s="23">
        <v>64657</v>
      </c>
      <c r="E14" s="40">
        <v>4906</v>
      </c>
      <c r="F14" s="40">
        <v>3949</v>
      </c>
      <c r="G14" s="40">
        <v>8855</v>
      </c>
      <c r="H14" s="46"/>
      <c r="I14" s="47"/>
      <c r="J14" s="48"/>
    </row>
    <row r="15" spans="1:16" x14ac:dyDescent="0.15">
      <c r="A15" s="12" t="s">
        <v>17</v>
      </c>
      <c r="B15" s="23">
        <v>13028</v>
      </c>
      <c r="C15" s="23">
        <v>14805</v>
      </c>
      <c r="D15" s="23">
        <v>27833</v>
      </c>
      <c r="E15" s="39">
        <v>1289</v>
      </c>
      <c r="F15" s="39">
        <v>902</v>
      </c>
      <c r="G15" s="39">
        <v>2191</v>
      </c>
      <c r="H15" s="46"/>
      <c r="I15" s="47"/>
      <c r="J15" s="48"/>
    </row>
    <row r="16" spans="1:16" x14ac:dyDescent="0.15">
      <c r="A16" s="12" t="s">
        <v>18</v>
      </c>
      <c r="B16" s="23">
        <v>31813</v>
      </c>
      <c r="C16" s="23">
        <v>36791</v>
      </c>
      <c r="D16" s="23">
        <v>68604</v>
      </c>
      <c r="E16" s="39">
        <v>3559.8746999999998</v>
      </c>
      <c r="F16" s="39">
        <v>2832.9070000000002</v>
      </c>
      <c r="G16" s="39">
        <v>6392.7816999999995</v>
      </c>
      <c r="H16" s="46"/>
      <c r="I16" s="47"/>
      <c r="J16" s="48"/>
    </row>
    <row r="17" spans="1:10" x14ac:dyDescent="0.15">
      <c r="A17" s="12" t="s">
        <v>19</v>
      </c>
      <c r="B17" s="23">
        <v>12730</v>
      </c>
      <c r="C17" s="23">
        <v>14461</v>
      </c>
      <c r="D17" s="23">
        <v>27191</v>
      </c>
      <c r="E17" s="39">
        <v>1315.6935483870968</v>
      </c>
      <c r="F17" s="39">
        <v>959.35987903225805</v>
      </c>
      <c r="G17" s="39">
        <v>2275.0534274193551</v>
      </c>
      <c r="H17" s="46"/>
      <c r="I17" s="47"/>
      <c r="J17" s="48"/>
    </row>
    <row r="18" spans="1:10" x14ac:dyDescent="0.15">
      <c r="A18" s="12" t="s">
        <v>20</v>
      </c>
      <c r="B18" s="23">
        <v>9787</v>
      </c>
      <c r="C18" s="23">
        <v>10800</v>
      </c>
      <c r="D18" s="23">
        <v>20587</v>
      </c>
      <c r="E18" s="39">
        <v>1355</v>
      </c>
      <c r="F18" s="39">
        <v>1015</v>
      </c>
      <c r="G18" s="39">
        <v>2370</v>
      </c>
      <c r="H18" s="46"/>
      <c r="I18" s="47"/>
      <c r="J18" s="48"/>
    </row>
    <row r="19" spans="1:10" x14ac:dyDescent="0.15">
      <c r="A19" s="13" t="s">
        <v>21</v>
      </c>
      <c r="B19" s="23">
        <v>10256</v>
      </c>
      <c r="C19" s="23">
        <v>11912</v>
      </c>
      <c r="D19" s="23">
        <v>22168</v>
      </c>
      <c r="E19" s="39">
        <v>1764</v>
      </c>
      <c r="F19" s="39">
        <v>1334</v>
      </c>
      <c r="G19" s="39">
        <v>3098</v>
      </c>
      <c r="H19" s="49"/>
      <c r="I19" s="50"/>
      <c r="J19" s="51"/>
    </row>
    <row r="20" spans="1:10" x14ac:dyDescent="0.15">
      <c r="A20" s="20" t="s">
        <v>8</v>
      </c>
      <c r="B20" s="24">
        <v>354160</v>
      </c>
      <c r="C20" s="24">
        <v>404854</v>
      </c>
      <c r="D20" s="24">
        <v>759014</v>
      </c>
      <c r="E20" s="24">
        <v>38857.568248387099</v>
      </c>
      <c r="F20" s="24">
        <v>33144.266879032257</v>
      </c>
      <c r="G20" s="24">
        <v>72001.835127419356</v>
      </c>
      <c r="H20" s="34">
        <v>10.97</v>
      </c>
      <c r="I20" s="34">
        <v>8.19</v>
      </c>
      <c r="J20" s="34">
        <v>9.49</v>
      </c>
    </row>
    <row r="21" spans="1:10" x14ac:dyDescent="0.15">
      <c r="A21" s="14" t="s">
        <v>23</v>
      </c>
      <c r="B21" s="36">
        <v>1986</v>
      </c>
      <c r="C21" s="36">
        <v>2340</v>
      </c>
      <c r="D21" s="36">
        <v>4326</v>
      </c>
      <c r="E21" s="41">
        <v>113</v>
      </c>
      <c r="F21" s="41">
        <v>99</v>
      </c>
      <c r="G21" s="41">
        <v>212</v>
      </c>
      <c r="H21" s="43"/>
      <c r="I21" s="44"/>
      <c r="J21" s="45"/>
    </row>
    <row r="22" spans="1:10" x14ac:dyDescent="0.15">
      <c r="A22" s="15" t="s">
        <v>24</v>
      </c>
      <c r="B22" s="23">
        <v>954</v>
      </c>
      <c r="C22" s="23">
        <v>1046</v>
      </c>
      <c r="D22" s="23">
        <v>2000</v>
      </c>
      <c r="E22" s="39">
        <v>106</v>
      </c>
      <c r="F22" s="39">
        <v>91</v>
      </c>
      <c r="G22" s="39">
        <v>197</v>
      </c>
      <c r="H22" s="46"/>
      <c r="I22" s="47"/>
      <c r="J22" s="48"/>
    </row>
    <row r="23" spans="1:10" x14ac:dyDescent="0.15">
      <c r="A23" s="12" t="s">
        <v>22</v>
      </c>
      <c r="B23" s="23">
        <v>1339</v>
      </c>
      <c r="C23" s="23">
        <v>1432</v>
      </c>
      <c r="D23" s="23">
        <v>2771</v>
      </c>
      <c r="E23" s="40">
        <v>80</v>
      </c>
      <c r="F23" s="40">
        <v>48</v>
      </c>
      <c r="G23" s="40">
        <v>128</v>
      </c>
      <c r="H23" s="46"/>
      <c r="I23" s="47"/>
      <c r="J23" s="48"/>
    </row>
    <row r="24" spans="1:10" x14ac:dyDescent="0.15">
      <c r="A24" s="12" t="s">
        <v>25</v>
      </c>
      <c r="B24" s="23">
        <v>6516</v>
      </c>
      <c r="C24" s="23">
        <v>7596</v>
      </c>
      <c r="D24" s="23">
        <v>14112</v>
      </c>
      <c r="E24" s="40">
        <v>827</v>
      </c>
      <c r="F24" s="40">
        <v>753</v>
      </c>
      <c r="G24" s="40">
        <v>1580</v>
      </c>
      <c r="H24" s="46"/>
      <c r="I24" s="47"/>
      <c r="J24" s="48"/>
    </row>
    <row r="25" spans="1:10" x14ac:dyDescent="0.15">
      <c r="A25" s="15" t="s">
        <v>26</v>
      </c>
      <c r="B25" s="23">
        <v>2905</v>
      </c>
      <c r="C25" s="23">
        <v>3259</v>
      </c>
      <c r="D25" s="23">
        <v>6164</v>
      </c>
      <c r="E25" s="40">
        <v>490</v>
      </c>
      <c r="F25" s="40">
        <v>455</v>
      </c>
      <c r="G25" s="40">
        <v>945</v>
      </c>
      <c r="H25" s="46"/>
      <c r="I25" s="47"/>
      <c r="J25" s="48"/>
    </row>
    <row r="26" spans="1:10" x14ac:dyDescent="0.15">
      <c r="A26" s="12" t="s">
        <v>27</v>
      </c>
      <c r="B26" s="23">
        <v>3665</v>
      </c>
      <c r="C26" s="23">
        <v>4241</v>
      </c>
      <c r="D26" s="23">
        <v>7906</v>
      </c>
      <c r="E26" s="40">
        <v>402</v>
      </c>
      <c r="F26" s="40">
        <v>372</v>
      </c>
      <c r="G26" s="40">
        <v>774</v>
      </c>
      <c r="H26" s="46"/>
      <c r="I26" s="47"/>
      <c r="J26" s="48"/>
    </row>
    <row r="27" spans="1:10" x14ac:dyDescent="0.15">
      <c r="A27" s="15" t="s">
        <v>28</v>
      </c>
      <c r="B27" s="23">
        <v>2255</v>
      </c>
      <c r="C27" s="23">
        <v>2722</v>
      </c>
      <c r="D27" s="23">
        <v>4977</v>
      </c>
      <c r="E27" s="40">
        <v>148</v>
      </c>
      <c r="F27" s="40">
        <v>103</v>
      </c>
      <c r="G27" s="40">
        <v>251</v>
      </c>
      <c r="H27" s="46"/>
      <c r="I27" s="47"/>
      <c r="J27" s="48"/>
    </row>
    <row r="28" spans="1:10" x14ac:dyDescent="0.15">
      <c r="A28" s="15" t="s">
        <v>29</v>
      </c>
      <c r="B28" s="23">
        <v>1916</v>
      </c>
      <c r="C28" s="23">
        <v>2164</v>
      </c>
      <c r="D28" s="23">
        <v>4080</v>
      </c>
      <c r="E28" s="40">
        <v>251.66790582403962</v>
      </c>
      <c r="F28" s="40">
        <v>242.27391304347827</v>
      </c>
      <c r="G28" s="40">
        <v>493.9418188675179</v>
      </c>
      <c r="H28" s="46"/>
      <c r="I28" s="47"/>
      <c r="J28" s="48"/>
    </row>
    <row r="29" spans="1:10" x14ac:dyDescent="0.15">
      <c r="A29" s="12" t="s">
        <v>30</v>
      </c>
      <c r="B29" s="23">
        <v>1285</v>
      </c>
      <c r="C29" s="23">
        <v>1325</v>
      </c>
      <c r="D29" s="23">
        <v>2610</v>
      </c>
      <c r="E29" s="40">
        <v>203</v>
      </c>
      <c r="F29" s="40">
        <v>171</v>
      </c>
      <c r="G29" s="40">
        <v>374</v>
      </c>
      <c r="H29" s="46"/>
      <c r="I29" s="47"/>
      <c r="J29" s="48"/>
    </row>
    <row r="30" spans="1:10" x14ac:dyDescent="0.15">
      <c r="A30" s="15" t="s">
        <v>31</v>
      </c>
      <c r="B30" s="23">
        <v>7715</v>
      </c>
      <c r="C30" s="23">
        <v>8798</v>
      </c>
      <c r="D30" s="23">
        <v>16513</v>
      </c>
      <c r="E30" s="39">
        <v>923</v>
      </c>
      <c r="F30" s="39">
        <v>823</v>
      </c>
      <c r="G30" s="39">
        <v>1746</v>
      </c>
      <c r="H30" s="46"/>
      <c r="I30" s="47"/>
      <c r="J30" s="48"/>
    </row>
    <row r="31" spans="1:10" x14ac:dyDescent="0.15">
      <c r="A31" s="15" t="s">
        <v>32</v>
      </c>
      <c r="B31" s="23">
        <v>5989</v>
      </c>
      <c r="C31" s="23">
        <v>6455</v>
      </c>
      <c r="D31" s="23">
        <v>12444</v>
      </c>
      <c r="E31" s="39">
        <v>1327</v>
      </c>
      <c r="F31" s="39">
        <v>1216</v>
      </c>
      <c r="G31" s="39">
        <v>2543</v>
      </c>
      <c r="H31" s="46"/>
      <c r="I31" s="47"/>
      <c r="J31" s="48"/>
    </row>
    <row r="32" spans="1:10" x14ac:dyDescent="0.15">
      <c r="A32" s="13" t="s">
        <v>33</v>
      </c>
      <c r="B32" s="23">
        <v>1006</v>
      </c>
      <c r="C32" s="23">
        <v>1117</v>
      </c>
      <c r="D32" s="23">
        <v>2123</v>
      </c>
      <c r="E32" s="39">
        <v>74</v>
      </c>
      <c r="F32" s="39">
        <v>76</v>
      </c>
      <c r="G32" s="39">
        <v>150</v>
      </c>
      <c r="H32" s="49"/>
      <c r="I32" s="50"/>
      <c r="J32" s="51"/>
    </row>
    <row r="33" spans="1:10" x14ac:dyDescent="0.15">
      <c r="A33" s="20" t="s">
        <v>11</v>
      </c>
      <c r="B33" s="25">
        <v>37531</v>
      </c>
      <c r="C33" s="25">
        <v>42495</v>
      </c>
      <c r="D33" s="25">
        <v>80026</v>
      </c>
      <c r="E33" s="37">
        <v>4944.6679058240397</v>
      </c>
      <c r="F33" s="37">
        <v>4449.2739130434784</v>
      </c>
      <c r="G33" s="37">
        <v>9393.941818867519</v>
      </c>
      <c r="H33" s="34">
        <v>13.17</v>
      </c>
      <c r="I33" s="34">
        <v>10.47</v>
      </c>
      <c r="J33" s="34">
        <v>11.74</v>
      </c>
    </row>
    <row r="34" spans="1:10" x14ac:dyDescent="0.15">
      <c r="A34" s="20" t="s">
        <v>9</v>
      </c>
      <c r="B34" s="25">
        <v>391691</v>
      </c>
      <c r="C34" s="25">
        <v>447349</v>
      </c>
      <c r="D34" s="25">
        <v>839040</v>
      </c>
      <c r="E34" s="25">
        <v>43802.236154211139</v>
      </c>
      <c r="F34" s="25">
        <v>37593.540792075735</v>
      </c>
      <c r="G34" s="25">
        <v>81395.776946286875</v>
      </c>
      <c r="H34" s="34">
        <v>11.18</v>
      </c>
      <c r="I34" s="34">
        <v>8.4</v>
      </c>
      <c r="J34" s="34">
        <v>9.6999999999999993</v>
      </c>
    </row>
    <row r="35" spans="1:10" x14ac:dyDescent="0.15">
      <c r="A35" s="3"/>
      <c r="G35" s="32" t="s">
        <v>12</v>
      </c>
      <c r="H35" s="16"/>
      <c r="I35" s="16"/>
      <c r="J35" s="16"/>
    </row>
    <row r="36" spans="1:10" ht="14.25" customHeight="1" x14ac:dyDescent="0.15">
      <c r="A36" s="3"/>
      <c r="G36" s="55" t="s">
        <v>45</v>
      </c>
      <c r="H36" s="56"/>
      <c r="I36" s="52" t="s">
        <v>48</v>
      </c>
      <c r="J36" s="52"/>
    </row>
    <row r="37" spans="1:10" x14ac:dyDescent="0.15">
      <c r="A37" s="3"/>
      <c r="G37" s="57"/>
      <c r="H37" s="58"/>
      <c r="I37" s="53">
        <v>0.122</v>
      </c>
      <c r="J37" s="54"/>
    </row>
    <row r="38" spans="1:10" x14ac:dyDescent="0.15">
      <c r="A38" s="3"/>
    </row>
    <row r="39" spans="1:10" x14ac:dyDescent="0.15">
      <c r="A39" s="3"/>
    </row>
    <row r="40" spans="1:10" x14ac:dyDescent="0.15">
      <c r="A40" s="3"/>
    </row>
    <row r="41" spans="1:10" x14ac:dyDescent="0.15">
      <c r="A41" s="3"/>
    </row>
    <row r="42" spans="1:10" x14ac:dyDescent="0.15">
      <c r="A42" s="3"/>
    </row>
    <row r="43" spans="1:10" x14ac:dyDescent="0.15">
      <c r="A43" s="3"/>
    </row>
    <row r="44" spans="1:10" x14ac:dyDescent="0.15">
      <c r="A44" s="3"/>
    </row>
    <row r="45" spans="1:10" x14ac:dyDescent="0.15">
      <c r="A45" s="3"/>
    </row>
    <row r="46" spans="1:10" x14ac:dyDescent="0.15">
      <c r="A46" s="3"/>
    </row>
    <row r="47" spans="1:10" x14ac:dyDescent="0.15">
      <c r="A47" s="3"/>
    </row>
    <row r="48" spans="1:10" x14ac:dyDescent="0.15">
      <c r="A48" s="3"/>
    </row>
    <row r="49" spans="1:1" x14ac:dyDescent="0.15">
      <c r="A49" s="3"/>
    </row>
    <row r="50" spans="1:1" x14ac:dyDescent="0.15">
      <c r="A50" s="3"/>
    </row>
    <row r="51" spans="1:1" x14ac:dyDescent="0.15">
      <c r="A51" s="3"/>
    </row>
    <row r="52" spans="1:1" x14ac:dyDescent="0.15">
      <c r="A52" s="3"/>
    </row>
    <row r="53" spans="1:1" x14ac:dyDescent="0.15">
      <c r="A53" s="3"/>
    </row>
    <row r="54" spans="1:1" x14ac:dyDescent="0.15">
      <c r="A54" s="3"/>
    </row>
    <row r="55" spans="1:1" x14ac:dyDescent="0.15">
      <c r="A55" s="3"/>
    </row>
    <row r="56" spans="1:1" x14ac:dyDescent="0.15">
      <c r="A56" s="3"/>
    </row>
    <row r="57" spans="1:1" x14ac:dyDescent="0.15">
      <c r="A57" s="3"/>
    </row>
    <row r="58" spans="1:1" x14ac:dyDescent="0.15">
      <c r="A58" s="3"/>
    </row>
    <row r="59" spans="1:1" x14ac:dyDescent="0.15">
      <c r="A59" s="3"/>
    </row>
    <row r="60" spans="1:1" x14ac:dyDescent="0.15">
      <c r="A60" s="3"/>
    </row>
    <row r="61" spans="1:1" x14ac:dyDescent="0.15">
      <c r="A61" s="3"/>
    </row>
    <row r="62" spans="1:1" x14ac:dyDescent="0.15">
      <c r="A62" s="3"/>
    </row>
    <row r="63" spans="1:1" x14ac:dyDescent="0.15">
      <c r="A63" s="3"/>
    </row>
    <row r="64" spans="1:1" x14ac:dyDescent="0.15">
      <c r="A64" s="3"/>
    </row>
    <row r="65" spans="1:1" x14ac:dyDescent="0.15">
      <c r="A65" s="3"/>
    </row>
    <row r="66" spans="1:1" x14ac:dyDescent="0.15">
      <c r="A66" s="3"/>
    </row>
    <row r="67" spans="1:1" x14ac:dyDescent="0.15">
      <c r="A67" s="3"/>
    </row>
    <row r="68" spans="1:1" x14ac:dyDescent="0.15">
      <c r="A68" s="3"/>
    </row>
    <row r="69" spans="1:1" x14ac:dyDescent="0.15">
      <c r="A69" s="3"/>
    </row>
    <row r="70" spans="1:1" x14ac:dyDescent="0.15">
      <c r="A70" s="3"/>
    </row>
    <row r="71" spans="1:1" x14ac:dyDescent="0.15">
      <c r="A71" s="3"/>
    </row>
    <row r="72" spans="1:1" x14ac:dyDescent="0.15">
      <c r="A72" s="3"/>
    </row>
    <row r="73" spans="1:1" x14ac:dyDescent="0.15">
      <c r="A73" s="3"/>
    </row>
    <row r="74" spans="1:1" x14ac:dyDescent="0.15">
      <c r="A74" s="3"/>
    </row>
    <row r="75" spans="1:1" x14ac:dyDescent="0.15">
      <c r="A75" s="3"/>
    </row>
    <row r="76" spans="1:1" x14ac:dyDescent="0.15">
      <c r="A76" s="3"/>
    </row>
    <row r="77" spans="1:1" x14ac:dyDescent="0.15">
      <c r="A77" s="3"/>
    </row>
    <row r="78" spans="1:1" x14ac:dyDescent="0.15">
      <c r="A78" s="3"/>
    </row>
    <row r="79" spans="1:1" x14ac:dyDescent="0.15">
      <c r="A79" s="3"/>
    </row>
    <row r="80" spans="1:1" x14ac:dyDescent="0.15">
      <c r="A80" s="3"/>
    </row>
    <row r="81" spans="1:1" x14ac:dyDescent="0.15">
      <c r="A81" s="3"/>
    </row>
    <row r="82" spans="1:1" x14ac:dyDescent="0.15">
      <c r="A82" s="3"/>
    </row>
    <row r="83" spans="1:1" x14ac:dyDescent="0.15">
      <c r="A83" s="3"/>
    </row>
    <row r="84" spans="1:1" x14ac:dyDescent="0.15">
      <c r="A84" s="3"/>
    </row>
    <row r="85" spans="1:1" x14ac:dyDescent="0.15">
      <c r="A85" s="3"/>
    </row>
    <row r="86" spans="1:1" x14ac:dyDescent="0.15">
      <c r="A86" s="3"/>
    </row>
    <row r="87" spans="1:1" x14ac:dyDescent="0.15">
      <c r="A87" s="3"/>
    </row>
    <row r="88" spans="1:1" x14ac:dyDescent="0.15">
      <c r="A88" s="3"/>
    </row>
    <row r="89" spans="1:1" x14ac:dyDescent="0.15">
      <c r="A89" s="3"/>
    </row>
    <row r="90" spans="1:1" x14ac:dyDescent="0.15">
      <c r="A90" s="3"/>
    </row>
    <row r="91" spans="1:1" x14ac:dyDescent="0.15">
      <c r="A91" s="3"/>
    </row>
    <row r="92" spans="1:1" x14ac:dyDescent="0.15">
      <c r="A92" s="3"/>
    </row>
    <row r="93" spans="1:1" x14ac:dyDescent="0.15">
      <c r="A93" s="3"/>
    </row>
    <row r="94" spans="1:1" x14ac:dyDescent="0.15">
      <c r="A94" s="3"/>
    </row>
    <row r="95" spans="1:1" x14ac:dyDescent="0.15">
      <c r="A95" s="3"/>
    </row>
    <row r="96" spans="1:1" x14ac:dyDescent="0.15">
      <c r="A96" s="3"/>
    </row>
    <row r="97" spans="1:1" x14ac:dyDescent="0.15">
      <c r="A97" s="3"/>
    </row>
    <row r="98" spans="1:1" x14ac:dyDescent="0.15">
      <c r="A98" s="3"/>
    </row>
    <row r="99" spans="1:1" x14ac:dyDescent="0.15">
      <c r="A99" s="3"/>
    </row>
    <row r="100" spans="1:1" x14ac:dyDescent="0.15">
      <c r="A100" s="3"/>
    </row>
    <row r="101" spans="1:1" x14ac:dyDescent="0.15">
      <c r="A101" s="3"/>
    </row>
    <row r="102" spans="1:1" x14ac:dyDescent="0.15">
      <c r="A102" s="3"/>
    </row>
    <row r="103" spans="1:1" x14ac:dyDescent="0.15">
      <c r="A103" s="3"/>
    </row>
    <row r="104" spans="1:1" x14ac:dyDescent="0.15">
      <c r="A104" s="3"/>
    </row>
    <row r="105" spans="1:1" x14ac:dyDescent="0.15">
      <c r="A105" s="3"/>
    </row>
    <row r="106" spans="1:1" x14ac:dyDescent="0.15">
      <c r="A106" s="3"/>
    </row>
    <row r="107" spans="1:1" x14ac:dyDescent="0.15">
      <c r="A107" s="3"/>
    </row>
    <row r="108" spans="1:1" x14ac:dyDescent="0.15">
      <c r="A108" s="3"/>
    </row>
    <row r="109" spans="1:1" x14ac:dyDescent="0.15">
      <c r="A109" s="3"/>
    </row>
    <row r="110" spans="1:1" x14ac:dyDescent="0.15">
      <c r="A110" s="3"/>
    </row>
    <row r="111" spans="1:1" x14ac:dyDescent="0.15">
      <c r="A111" s="3"/>
    </row>
    <row r="112" spans="1:1" x14ac:dyDescent="0.15">
      <c r="A112" s="3"/>
    </row>
    <row r="113" spans="1:1" x14ac:dyDescent="0.15">
      <c r="A113" s="3"/>
    </row>
    <row r="114" spans="1:1" x14ac:dyDescent="0.15">
      <c r="A114" s="3"/>
    </row>
    <row r="115" spans="1:1" x14ac:dyDescent="0.15">
      <c r="A115" s="3"/>
    </row>
    <row r="116" spans="1:1" x14ac:dyDescent="0.15">
      <c r="A116" s="3"/>
    </row>
    <row r="117" spans="1:1" x14ac:dyDescent="0.15">
      <c r="A117" s="3"/>
    </row>
    <row r="118" spans="1:1" x14ac:dyDescent="0.15">
      <c r="A118" s="3"/>
    </row>
    <row r="119" spans="1:1" x14ac:dyDescent="0.15">
      <c r="A119" s="3"/>
    </row>
    <row r="120" spans="1:1" x14ac:dyDescent="0.15">
      <c r="A120" s="3"/>
    </row>
    <row r="121" spans="1:1" x14ac:dyDescent="0.15">
      <c r="A121" s="3"/>
    </row>
    <row r="122" spans="1:1" x14ac:dyDescent="0.15">
      <c r="A122" s="3"/>
    </row>
    <row r="123" spans="1:1" x14ac:dyDescent="0.15">
      <c r="A123" s="3"/>
    </row>
    <row r="124" spans="1:1" x14ac:dyDescent="0.15">
      <c r="A124" s="3"/>
    </row>
    <row r="125" spans="1:1" x14ac:dyDescent="0.15">
      <c r="A125" s="3"/>
    </row>
    <row r="126" spans="1:1" x14ac:dyDescent="0.15">
      <c r="A126" s="3"/>
    </row>
    <row r="127" spans="1:1" x14ac:dyDescent="0.15">
      <c r="A127" s="3"/>
    </row>
    <row r="128" spans="1:1" x14ac:dyDescent="0.15">
      <c r="A128" s="3"/>
    </row>
    <row r="129" spans="1:1" x14ac:dyDescent="0.15">
      <c r="A129" s="3"/>
    </row>
  </sheetData>
  <sheetProtection selectLockedCells="1"/>
  <mergeCells count="8">
    <mergeCell ref="G36:H37"/>
    <mergeCell ref="I36:J36"/>
    <mergeCell ref="I37:J37"/>
    <mergeCell ref="H1:J1"/>
    <mergeCell ref="A2:P2"/>
    <mergeCell ref="A3:H3"/>
    <mergeCell ref="H7:J19"/>
    <mergeCell ref="H21:J32"/>
  </mergeCells>
  <phoneticPr fontId="3"/>
  <printOptions horizontalCentered="1"/>
  <pageMargins left="0.23622047244094491" right="0.23622047244094491" top="0.51181102362204722" bottom="0.39370078740157483" header="0.31496062992125984" footer="0.31496062992125984"/>
  <pageSetup paperSize="9" orientation="landscape" blackAndWhite="1" r:id="rId1"/>
  <headerFooter alignWithMargins="0">
    <oddFooter>&amp;C&amp;A&amp;P/&amp;N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29"/>
  <sheetViews>
    <sheetView zoomScaleNormal="100" workbookViewId="0"/>
  </sheetViews>
  <sheetFormatPr defaultColWidth="9.625" defaultRowHeight="14.25" x14ac:dyDescent="0.15"/>
  <cols>
    <col min="1" max="1" width="12" style="4" customWidth="1"/>
    <col min="2" max="7" width="9.625" style="4" customWidth="1"/>
    <col min="8" max="10" width="9.625" style="5" customWidth="1"/>
    <col min="11" max="16384" width="9.625" style="5"/>
  </cols>
  <sheetData>
    <row r="1" spans="1:16" x14ac:dyDescent="0.15">
      <c r="A1" s="4" t="s">
        <v>44</v>
      </c>
      <c r="H1" s="42" t="s">
        <v>37</v>
      </c>
      <c r="I1" s="42"/>
      <c r="J1" s="42"/>
    </row>
    <row r="2" spans="1:16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22.5" x14ac:dyDescent="0.15">
      <c r="A3" s="60" t="s">
        <v>43</v>
      </c>
      <c r="B3" s="60"/>
      <c r="C3" s="60"/>
      <c r="D3" s="60"/>
      <c r="E3" s="60"/>
      <c r="F3" s="60"/>
      <c r="G3" s="60"/>
      <c r="H3" s="61"/>
      <c r="I3" s="1" t="s">
        <v>46</v>
      </c>
      <c r="J3" s="2"/>
    </row>
    <row r="4" spans="1:16" x14ac:dyDescent="0.15">
      <c r="A4" s="3"/>
    </row>
    <row r="5" spans="1:16" x14ac:dyDescent="0.15">
      <c r="A5" s="6" t="s">
        <v>0</v>
      </c>
      <c r="B5" s="17" t="s">
        <v>38</v>
      </c>
      <c r="C5" s="7"/>
      <c r="D5" s="8"/>
      <c r="E5" s="17" t="s">
        <v>35</v>
      </c>
      <c r="F5" s="7"/>
      <c r="G5" s="8"/>
      <c r="H5" s="18" t="s">
        <v>36</v>
      </c>
      <c r="I5" s="9"/>
      <c r="J5" s="2"/>
    </row>
    <row r="6" spans="1:16" x14ac:dyDescent="0.15">
      <c r="A6" s="10" t="s">
        <v>10</v>
      </c>
      <c r="B6" s="6" t="s">
        <v>1</v>
      </c>
      <c r="C6" s="6" t="s">
        <v>2</v>
      </c>
      <c r="D6" s="6" t="s">
        <v>3</v>
      </c>
      <c r="E6" s="6" t="s">
        <v>1</v>
      </c>
      <c r="F6" s="6" t="s">
        <v>2</v>
      </c>
      <c r="G6" s="6" t="s">
        <v>3</v>
      </c>
      <c r="H6" s="19" t="s">
        <v>1</v>
      </c>
      <c r="I6" s="19" t="s">
        <v>2</v>
      </c>
      <c r="J6" s="19" t="s">
        <v>3</v>
      </c>
    </row>
    <row r="7" spans="1:16" x14ac:dyDescent="0.15">
      <c r="A7" s="11" t="s">
        <v>4</v>
      </c>
      <c r="B7" s="21">
        <v>120215</v>
      </c>
      <c r="C7" s="21">
        <v>138975</v>
      </c>
      <c r="D7" s="21">
        <v>259190</v>
      </c>
      <c r="E7" s="41">
        <v>22996</v>
      </c>
      <c r="F7" s="41">
        <v>22536</v>
      </c>
      <c r="G7" s="41">
        <v>45532</v>
      </c>
      <c r="H7" s="43"/>
      <c r="I7" s="44"/>
      <c r="J7" s="45"/>
    </row>
    <row r="8" spans="1:16" x14ac:dyDescent="0.15">
      <c r="A8" s="12" t="s">
        <v>5</v>
      </c>
      <c r="B8" s="22">
        <v>20521</v>
      </c>
      <c r="C8" s="22">
        <v>24419</v>
      </c>
      <c r="D8" s="22">
        <v>44940</v>
      </c>
      <c r="E8" s="40">
        <v>3579</v>
      </c>
      <c r="F8" s="40">
        <v>3123</v>
      </c>
      <c r="G8" s="40">
        <v>6702</v>
      </c>
      <c r="H8" s="46"/>
      <c r="I8" s="47"/>
      <c r="J8" s="48"/>
    </row>
    <row r="9" spans="1:16" x14ac:dyDescent="0.15">
      <c r="A9" s="12" t="s">
        <v>6</v>
      </c>
      <c r="B9" s="22">
        <v>35355</v>
      </c>
      <c r="C9" s="22">
        <v>39932</v>
      </c>
      <c r="D9" s="22">
        <v>75287</v>
      </c>
      <c r="E9" s="40">
        <v>7252</v>
      </c>
      <c r="F9" s="40">
        <v>6671</v>
      </c>
      <c r="G9" s="40">
        <v>13923</v>
      </c>
      <c r="H9" s="46"/>
      <c r="I9" s="47"/>
      <c r="J9" s="48"/>
    </row>
    <row r="10" spans="1:16" x14ac:dyDescent="0.15">
      <c r="A10" s="12" t="s">
        <v>7</v>
      </c>
      <c r="B10" s="23">
        <v>28282</v>
      </c>
      <c r="C10" s="23">
        <v>32599</v>
      </c>
      <c r="D10" s="23">
        <v>60881</v>
      </c>
      <c r="E10" s="39">
        <v>5571</v>
      </c>
      <c r="F10" s="39">
        <v>5672</v>
      </c>
      <c r="G10" s="39">
        <v>11243</v>
      </c>
      <c r="H10" s="46"/>
      <c r="I10" s="47"/>
      <c r="J10" s="48"/>
    </row>
    <row r="11" spans="1:16" x14ac:dyDescent="0.15">
      <c r="A11" s="12" t="s">
        <v>13</v>
      </c>
      <c r="B11" s="23">
        <v>11122</v>
      </c>
      <c r="C11" s="23">
        <v>12481</v>
      </c>
      <c r="D11" s="23">
        <v>23603</v>
      </c>
      <c r="E11" s="39">
        <v>1472</v>
      </c>
      <c r="F11" s="39">
        <v>1082</v>
      </c>
      <c r="G11" s="39">
        <v>2554</v>
      </c>
      <c r="H11" s="46"/>
      <c r="I11" s="47"/>
      <c r="J11" s="48"/>
    </row>
    <row r="12" spans="1:16" x14ac:dyDescent="0.15">
      <c r="A12" s="12" t="s">
        <v>14</v>
      </c>
      <c r="B12" s="23">
        <v>18297</v>
      </c>
      <c r="C12" s="23">
        <v>20023</v>
      </c>
      <c r="D12" s="23">
        <v>38320</v>
      </c>
      <c r="E12" s="39">
        <v>3985</v>
      </c>
      <c r="F12" s="39">
        <v>3720</v>
      </c>
      <c r="G12" s="39">
        <v>7705</v>
      </c>
      <c r="H12" s="46"/>
      <c r="I12" s="47"/>
      <c r="J12" s="48"/>
    </row>
    <row r="13" spans="1:16" x14ac:dyDescent="0.15">
      <c r="A13" s="12" t="s">
        <v>15</v>
      </c>
      <c r="B13" s="23">
        <v>12090</v>
      </c>
      <c r="C13" s="23">
        <v>13663</v>
      </c>
      <c r="D13" s="23">
        <v>25753</v>
      </c>
      <c r="E13" s="40">
        <v>2573</v>
      </c>
      <c r="F13" s="40">
        <v>2321</v>
      </c>
      <c r="G13" s="40">
        <v>4894</v>
      </c>
      <c r="H13" s="46"/>
      <c r="I13" s="47"/>
      <c r="J13" s="48"/>
    </row>
    <row r="14" spans="1:16" x14ac:dyDescent="0.15">
      <c r="A14" s="12" t="s">
        <v>16</v>
      </c>
      <c r="B14" s="23">
        <v>30664</v>
      </c>
      <c r="C14" s="23">
        <v>33993</v>
      </c>
      <c r="D14" s="23">
        <v>64657</v>
      </c>
      <c r="E14" s="40">
        <v>7090</v>
      </c>
      <c r="F14" s="40">
        <v>5949</v>
      </c>
      <c r="G14" s="40">
        <v>13039</v>
      </c>
      <c r="H14" s="46"/>
      <c r="I14" s="47"/>
      <c r="J14" s="48"/>
    </row>
    <row r="15" spans="1:16" x14ac:dyDescent="0.15">
      <c r="A15" s="12" t="s">
        <v>17</v>
      </c>
      <c r="B15" s="23">
        <v>13028</v>
      </c>
      <c r="C15" s="23">
        <v>14805</v>
      </c>
      <c r="D15" s="23">
        <v>27833</v>
      </c>
      <c r="E15" s="39">
        <v>1587</v>
      </c>
      <c r="F15" s="39">
        <v>1237</v>
      </c>
      <c r="G15" s="39">
        <v>2824</v>
      </c>
      <c r="H15" s="46"/>
      <c r="I15" s="47"/>
      <c r="J15" s="48"/>
    </row>
    <row r="16" spans="1:16" x14ac:dyDescent="0.15">
      <c r="A16" s="12" t="s">
        <v>18</v>
      </c>
      <c r="B16" s="23">
        <v>31813</v>
      </c>
      <c r="C16" s="23">
        <v>36791</v>
      </c>
      <c r="D16" s="23">
        <v>68604</v>
      </c>
      <c r="E16" s="39">
        <v>5780</v>
      </c>
      <c r="F16" s="39">
        <v>5004</v>
      </c>
      <c r="G16" s="39">
        <v>10784</v>
      </c>
      <c r="H16" s="46"/>
      <c r="I16" s="47"/>
      <c r="J16" s="48"/>
    </row>
    <row r="17" spans="1:10" x14ac:dyDescent="0.15">
      <c r="A17" s="12" t="s">
        <v>19</v>
      </c>
      <c r="B17" s="23">
        <v>12730</v>
      </c>
      <c r="C17" s="23">
        <v>14461</v>
      </c>
      <c r="D17" s="23">
        <v>27191</v>
      </c>
      <c r="E17" s="39">
        <v>2028</v>
      </c>
      <c r="F17" s="39">
        <v>1562</v>
      </c>
      <c r="G17" s="39">
        <v>3590</v>
      </c>
      <c r="H17" s="46"/>
      <c r="I17" s="47"/>
      <c r="J17" s="48"/>
    </row>
    <row r="18" spans="1:10" x14ac:dyDescent="0.15">
      <c r="A18" s="12" t="s">
        <v>20</v>
      </c>
      <c r="B18" s="23">
        <v>9787</v>
      </c>
      <c r="C18" s="23">
        <v>10800</v>
      </c>
      <c r="D18" s="23">
        <v>20587</v>
      </c>
      <c r="E18" s="39">
        <v>1839</v>
      </c>
      <c r="F18" s="39">
        <v>1445</v>
      </c>
      <c r="G18" s="39">
        <v>3284</v>
      </c>
      <c r="H18" s="46"/>
      <c r="I18" s="47"/>
      <c r="J18" s="48"/>
    </row>
    <row r="19" spans="1:10" x14ac:dyDescent="0.15">
      <c r="A19" s="13" t="s">
        <v>21</v>
      </c>
      <c r="B19" s="23">
        <v>10256</v>
      </c>
      <c r="C19" s="23">
        <v>11912</v>
      </c>
      <c r="D19" s="23">
        <v>22168</v>
      </c>
      <c r="E19" s="39">
        <v>2601</v>
      </c>
      <c r="F19" s="39">
        <v>2236</v>
      </c>
      <c r="G19" s="39">
        <v>4837</v>
      </c>
      <c r="H19" s="49"/>
      <c r="I19" s="50"/>
      <c r="J19" s="51"/>
    </row>
    <row r="20" spans="1:10" x14ac:dyDescent="0.15">
      <c r="A20" s="20" t="s">
        <v>8</v>
      </c>
      <c r="B20" s="24">
        <v>354160</v>
      </c>
      <c r="C20" s="24">
        <v>404854</v>
      </c>
      <c r="D20" s="24">
        <v>759014</v>
      </c>
      <c r="E20" s="24">
        <v>68353</v>
      </c>
      <c r="F20" s="24">
        <v>62558</v>
      </c>
      <c r="G20" s="24">
        <v>130911</v>
      </c>
      <c r="H20" s="34">
        <v>19.3</v>
      </c>
      <c r="I20" s="34">
        <v>15.45</v>
      </c>
      <c r="J20" s="34">
        <v>17.25</v>
      </c>
    </row>
    <row r="21" spans="1:10" x14ac:dyDescent="0.15">
      <c r="A21" s="14" t="s">
        <v>23</v>
      </c>
      <c r="B21" s="36">
        <v>1986</v>
      </c>
      <c r="C21" s="36">
        <v>2340</v>
      </c>
      <c r="D21" s="36">
        <v>4326</v>
      </c>
      <c r="E21" s="41">
        <v>456</v>
      </c>
      <c r="F21" s="41">
        <v>537</v>
      </c>
      <c r="G21" s="41">
        <v>993</v>
      </c>
      <c r="H21" s="43"/>
      <c r="I21" s="44"/>
      <c r="J21" s="45"/>
    </row>
    <row r="22" spans="1:10" x14ac:dyDescent="0.15">
      <c r="A22" s="15" t="s">
        <v>24</v>
      </c>
      <c r="B22" s="23">
        <v>954</v>
      </c>
      <c r="C22" s="23">
        <v>1046</v>
      </c>
      <c r="D22" s="23">
        <v>2000</v>
      </c>
      <c r="E22" s="39">
        <v>167</v>
      </c>
      <c r="F22" s="39">
        <v>146</v>
      </c>
      <c r="G22" s="39">
        <v>313</v>
      </c>
      <c r="H22" s="46"/>
      <c r="I22" s="47"/>
      <c r="J22" s="48"/>
    </row>
    <row r="23" spans="1:10" x14ac:dyDescent="0.15">
      <c r="A23" s="12" t="s">
        <v>22</v>
      </c>
      <c r="B23" s="23">
        <v>1339</v>
      </c>
      <c r="C23" s="23">
        <v>1432</v>
      </c>
      <c r="D23" s="23">
        <v>2771</v>
      </c>
      <c r="E23" s="40">
        <v>272</v>
      </c>
      <c r="F23" s="40">
        <v>186</v>
      </c>
      <c r="G23" s="40">
        <v>458</v>
      </c>
      <c r="H23" s="46"/>
      <c r="I23" s="47"/>
      <c r="J23" s="48"/>
    </row>
    <row r="24" spans="1:10" x14ac:dyDescent="0.15">
      <c r="A24" s="12" t="s">
        <v>25</v>
      </c>
      <c r="B24" s="23">
        <v>6516</v>
      </c>
      <c r="C24" s="23">
        <v>7596</v>
      </c>
      <c r="D24" s="23">
        <v>14112</v>
      </c>
      <c r="E24" s="40">
        <v>1117</v>
      </c>
      <c r="F24" s="40">
        <v>937</v>
      </c>
      <c r="G24" s="40">
        <v>2054</v>
      </c>
      <c r="H24" s="46"/>
      <c r="I24" s="47"/>
      <c r="J24" s="48"/>
    </row>
    <row r="25" spans="1:10" x14ac:dyDescent="0.15">
      <c r="A25" s="15" t="s">
        <v>26</v>
      </c>
      <c r="B25" s="23">
        <v>2905</v>
      </c>
      <c r="C25" s="23">
        <v>3259</v>
      </c>
      <c r="D25" s="23">
        <v>6164</v>
      </c>
      <c r="E25" s="40">
        <v>634</v>
      </c>
      <c r="F25" s="40">
        <v>574</v>
      </c>
      <c r="G25" s="40">
        <v>1208</v>
      </c>
      <c r="H25" s="46"/>
      <c r="I25" s="47"/>
      <c r="J25" s="48"/>
    </row>
    <row r="26" spans="1:10" x14ac:dyDescent="0.15">
      <c r="A26" s="12" t="s">
        <v>27</v>
      </c>
      <c r="B26" s="23">
        <v>3665</v>
      </c>
      <c r="C26" s="23">
        <v>4241</v>
      </c>
      <c r="D26" s="23">
        <v>7906</v>
      </c>
      <c r="E26" s="40">
        <v>661</v>
      </c>
      <c r="F26" s="40">
        <v>679</v>
      </c>
      <c r="G26" s="40">
        <v>1340</v>
      </c>
      <c r="H26" s="46"/>
      <c r="I26" s="47"/>
      <c r="J26" s="48"/>
    </row>
    <row r="27" spans="1:10" x14ac:dyDescent="0.15">
      <c r="A27" s="15" t="s">
        <v>28</v>
      </c>
      <c r="B27" s="23">
        <v>2255</v>
      </c>
      <c r="C27" s="23">
        <v>2722</v>
      </c>
      <c r="D27" s="23">
        <v>4977</v>
      </c>
      <c r="E27" s="40">
        <v>239</v>
      </c>
      <c r="F27" s="40">
        <v>177</v>
      </c>
      <c r="G27" s="40">
        <v>416</v>
      </c>
      <c r="H27" s="46"/>
      <c r="I27" s="47"/>
      <c r="J27" s="48"/>
    </row>
    <row r="28" spans="1:10" x14ac:dyDescent="0.15">
      <c r="A28" s="15" t="s">
        <v>29</v>
      </c>
      <c r="B28" s="23">
        <v>1916</v>
      </c>
      <c r="C28" s="23">
        <v>2164</v>
      </c>
      <c r="D28" s="23">
        <v>4080</v>
      </c>
      <c r="E28" s="40">
        <v>363</v>
      </c>
      <c r="F28" s="40">
        <v>353</v>
      </c>
      <c r="G28" s="40">
        <v>716</v>
      </c>
      <c r="H28" s="46"/>
      <c r="I28" s="47"/>
      <c r="J28" s="48"/>
    </row>
    <row r="29" spans="1:10" x14ac:dyDescent="0.15">
      <c r="A29" s="12" t="s">
        <v>30</v>
      </c>
      <c r="B29" s="23">
        <v>1285</v>
      </c>
      <c r="C29" s="23">
        <v>1325</v>
      </c>
      <c r="D29" s="23">
        <v>2610</v>
      </c>
      <c r="E29" s="40">
        <v>321</v>
      </c>
      <c r="F29" s="40">
        <v>278</v>
      </c>
      <c r="G29" s="40">
        <v>599</v>
      </c>
      <c r="H29" s="46"/>
      <c r="I29" s="47"/>
      <c r="J29" s="48"/>
    </row>
    <row r="30" spans="1:10" x14ac:dyDescent="0.15">
      <c r="A30" s="15" t="s">
        <v>31</v>
      </c>
      <c r="B30" s="23">
        <v>7715</v>
      </c>
      <c r="C30" s="23">
        <v>8798</v>
      </c>
      <c r="D30" s="23">
        <v>16513</v>
      </c>
      <c r="E30" s="39">
        <v>1290</v>
      </c>
      <c r="F30" s="39">
        <v>1235</v>
      </c>
      <c r="G30" s="39">
        <v>2525</v>
      </c>
      <c r="H30" s="46"/>
      <c r="I30" s="47"/>
      <c r="J30" s="48"/>
    </row>
    <row r="31" spans="1:10" x14ac:dyDescent="0.15">
      <c r="A31" s="15" t="s">
        <v>32</v>
      </c>
      <c r="B31" s="23">
        <v>5989</v>
      </c>
      <c r="C31" s="23">
        <v>6455</v>
      </c>
      <c r="D31" s="23">
        <v>12444</v>
      </c>
      <c r="E31" s="39">
        <v>1844</v>
      </c>
      <c r="F31" s="39">
        <v>1710</v>
      </c>
      <c r="G31" s="39">
        <v>3554</v>
      </c>
      <c r="H31" s="46"/>
      <c r="I31" s="47"/>
      <c r="J31" s="48"/>
    </row>
    <row r="32" spans="1:10" x14ac:dyDescent="0.15">
      <c r="A32" s="13" t="s">
        <v>33</v>
      </c>
      <c r="B32" s="23">
        <v>1006</v>
      </c>
      <c r="C32" s="23">
        <v>1117</v>
      </c>
      <c r="D32" s="23">
        <v>2123</v>
      </c>
      <c r="E32" s="39">
        <v>330</v>
      </c>
      <c r="F32" s="39">
        <v>324</v>
      </c>
      <c r="G32" s="39">
        <v>654</v>
      </c>
      <c r="H32" s="49"/>
      <c r="I32" s="50"/>
      <c r="J32" s="51"/>
    </row>
    <row r="33" spans="1:12" x14ac:dyDescent="0.15">
      <c r="A33" s="20" t="s">
        <v>11</v>
      </c>
      <c r="B33" s="25">
        <v>37531</v>
      </c>
      <c r="C33" s="25">
        <v>42495</v>
      </c>
      <c r="D33" s="25">
        <v>80026</v>
      </c>
      <c r="E33" s="25">
        <v>7694</v>
      </c>
      <c r="F33" s="25">
        <v>7136</v>
      </c>
      <c r="G33" s="25">
        <v>14830</v>
      </c>
      <c r="H33" s="34">
        <v>20.5</v>
      </c>
      <c r="I33" s="34">
        <v>16.79</v>
      </c>
      <c r="J33" s="34">
        <v>18.53</v>
      </c>
    </row>
    <row r="34" spans="1:12" x14ac:dyDescent="0.15">
      <c r="A34" s="20" t="s">
        <v>9</v>
      </c>
      <c r="B34" s="25">
        <v>391691</v>
      </c>
      <c r="C34" s="25">
        <v>447349</v>
      </c>
      <c r="D34" s="25">
        <v>839040</v>
      </c>
      <c r="E34" s="25">
        <v>76047</v>
      </c>
      <c r="F34" s="25">
        <v>69694</v>
      </c>
      <c r="G34" s="25">
        <v>145741</v>
      </c>
      <c r="H34" s="34">
        <v>19.420000000000002</v>
      </c>
      <c r="I34" s="34">
        <v>15.58</v>
      </c>
      <c r="J34" s="34">
        <v>17.37</v>
      </c>
    </row>
    <row r="35" spans="1:12" x14ac:dyDescent="0.15">
      <c r="A35" s="3"/>
      <c r="G35" s="32" t="s">
        <v>12</v>
      </c>
      <c r="H35" s="16"/>
      <c r="I35" s="16"/>
      <c r="J35" s="16"/>
    </row>
    <row r="36" spans="1:12" ht="14.25" customHeight="1" x14ac:dyDescent="0.15">
      <c r="A36" s="3"/>
      <c r="G36" s="55" t="s">
        <v>45</v>
      </c>
      <c r="H36" s="56"/>
      <c r="I36" s="52" t="s">
        <v>46</v>
      </c>
      <c r="J36" s="52"/>
      <c r="K36" s="26"/>
      <c r="L36" s="27"/>
    </row>
    <row r="37" spans="1:12" x14ac:dyDescent="0.15">
      <c r="A37" s="3"/>
      <c r="G37" s="57"/>
      <c r="H37" s="58"/>
      <c r="I37" s="53">
        <v>0.19919999999999999</v>
      </c>
      <c r="J37" s="54"/>
      <c r="K37" s="26"/>
      <c r="L37" s="27"/>
    </row>
    <row r="38" spans="1:12" x14ac:dyDescent="0.15">
      <c r="A38" s="3"/>
      <c r="I38" s="28"/>
      <c r="J38" s="28"/>
    </row>
    <row r="39" spans="1:12" x14ac:dyDescent="0.15">
      <c r="A39" s="3"/>
      <c r="I39" s="29"/>
      <c r="J39" s="29"/>
    </row>
    <row r="40" spans="1:12" x14ac:dyDescent="0.15">
      <c r="A40" s="3"/>
    </row>
    <row r="41" spans="1:12" x14ac:dyDescent="0.15">
      <c r="A41" s="3"/>
    </row>
    <row r="42" spans="1:12" x14ac:dyDescent="0.15">
      <c r="A42" s="3"/>
    </row>
    <row r="43" spans="1:12" x14ac:dyDescent="0.15">
      <c r="A43" s="3"/>
    </row>
    <row r="44" spans="1:12" x14ac:dyDescent="0.15">
      <c r="A44" s="3"/>
    </row>
    <row r="45" spans="1:12" x14ac:dyDescent="0.15">
      <c r="A45" s="3"/>
    </row>
    <row r="46" spans="1:12" x14ac:dyDescent="0.15">
      <c r="A46" s="3"/>
    </row>
    <row r="47" spans="1:12" x14ac:dyDescent="0.15">
      <c r="A47" s="3"/>
    </row>
    <row r="48" spans="1:12" x14ac:dyDescent="0.15">
      <c r="A48" s="3"/>
    </row>
    <row r="49" spans="1:1" x14ac:dyDescent="0.15">
      <c r="A49" s="3"/>
    </row>
    <row r="50" spans="1:1" x14ac:dyDescent="0.15">
      <c r="A50" s="3"/>
    </row>
    <row r="51" spans="1:1" x14ac:dyDescent="0.15">
      <c r="A51" s="3"/>
    </row>
    <row r="52" spans="1:1" x14ac:dyDescent="0.15">
      <c r="A52" s="3"/>
    </row>
    <row r="53" spans="1:1" x14ac:dyDescent="0.15">
      <c r="A53" s="3"/>
    </row>
    <row r="54" spans="1:1" x14ac:dyDescent="0.15">
      <c r="A54" s="3"/>
    </row>
    <row r="55" spans="1:1" x14ac:dyDescent="0.15">
      <c r="A55" s="3"/>
    </row>
    <row r="56" spans="1:1" x14ac:dyDescent="0.15">
      <c r="A56" s="3"/>
    </row>
    <row r="57" spans="1:1" x14ac:dyDescent="0.15">
      <c r="A57" s="3"/>
    </row>
    <row r="58" spans="1:1" x14ac:dyDescent="0.15">
      <c r="A58" s="3"/>
    </row>
    <row r="59" spans="1:1" x14ac:dyDescent="0.15">
      <c r="A59" s="3"/>
    </row>
    <row r="60" spans="1:1" x14ac:dyDescent="0.15">
      <c r="A60" s="3"/>
    </row>
    <row r="61" spans="1:1" x14ac:dyDescent="0.15">
      <c r="A61" s="3"/>
    </row>
    <row r="62" spans="1:1" x14ac:dyDescent="0.15">
      <c r="A62" s="3"/>
    </row>
    <row r="63" spans="1:1" x14ac:dyDescent="0.15">
      <c r="A63" s="3"/>
    </row>
    <row r="64" spans="1:1" x14ac:dyDescent="0.15">
      <c r="A64" s="3"/>
    </row>
    <row r="65" spans="1:1" x14ac:dyDescent="0.15">
      <c r="A65" s="3"/>
    </row>
    <row r="66" spans="1:1" x14ac:dyDescent="0.15">
      <c r="A66" s="3"/>
    </row>
    <row r="67" spans="1:1" x14ac:dyDescent="0.15">
      <c r="A67" s="3"/>
    </row>
    <row r="68" spans="1:1" x14ac:dyDescent="0.15">
      <c r="A68" s="3"/>
    </row>
    <row r="69" spans="1:1" x14ac:dyDescent="0.15">
      <c r="A69" s="3"/>
    </row>
    <row r="70" spans="1:1" x14ac:dyDescent="0.15">
      <c r="A70" s="3"/>
    </row>
    <row r="71" spans="1:1" x14ac:dyDescent="0.15">
      <c r="A71" s="3"/>
    </row>
    <row r="72" spans="1:1" x14ac:dyDescent="0.15">
      <c r="A72" s="3"/>
    </row>
    <row r="73" spans="1:1" x14ac:dyDescent="0.15">
      <c r="A73" s="3"/>
    </row>
    <row r="74" spans="1:1" x14ac:dyDescent="0.15">
      <c r="A74" s="3"/>
    </row>
    <row r="75" spans="1:1" x14ac:dyDescent="0.15">
      <c r="A75" s="3"/>
    </row>
    <row r="76" spans="1:1" x14ac:dyDescent="0.15">
      <c r="A76" s="3"/>
    </row>
    <row r="77" spans="1:1" x14ac:dyDescent="0.15">
      <c r="A77" s="3"/>
    </row>
    <row r="78" spans="1:1" x14ac:dyDescent="0.15">
      <c r="A78" s="3"/>
    </row>
    <row r="79" spans="1:1" x14ac:dyDescent="0.15">
      <c r="A79" s="3"/>
    </row>
    <row r="80" spans="1:1" x14ac:dyDescent="0.15">
      <c r="A80" s="3"/>
    </row>
    <row r="81" spans="1:1" x14ac:dyDescent="0.15">
      <c r="A81" s="3"/>
    </row>
    <row r="82" spans="1:1" x14ac:dyDescent="0.15">
      <c r="A82" s="3"/>
    </row>
    <row r="83" spans="1:1" x14ac:dyDescent="0.15">
      <c r="A83" s="3"/>
    </row>
    <row r="84" spans="1:1" x14ac:dyDescent="0.15">
      <c r="A84" s="3"/>
    </row>
    <row r="85" spans="1:1" x14ac:dyDescent="0.15">
      <c r="A85" s="3"/>
    </row>
    <row r="86" spans="1:1" x14ac:dyDescent="0.15">
      <c r="A86" s="3"/>
    </row>
    <row r="87" spans="1:1" x14ac:dyDescent="0.15">
      <c r="A87" s="3"/>
    </row>
    <row r="88" spans="1:1" x14ac:dyDescent="0.15">
      <c r="A88" s="3"/>
    </row>
    <row r="89" spans="1:1" x14ac:dyDescent="0.15">
      <c r="A89" s="3"/>
    </row>
    <row r="90" spans="1:1" x14ac:dyDescent="0.15">
      <c r="A90" s="3"/>
    </row>
    <row r="91" spans="1:1" x14ac:dyDescent="0.15">
      <c r="A91" s="3"/>
    </row>
    <row r="92" spans="1:1" x14ac:dyDescent="0.15">
      <c r="A92" s="3"/>
    </row>
    <row r="93" spans="1:1" x14ac:dyDescent="0.15">
      <c r="A93" s="3"/>
    </row>
    <row r="94" spans="1:1" x14ac:dyDescent="0.15">
      <c r="A94" s="3"/>
    </row>
    <row r="95" spans="1:1" x14ac:dyDescent="0.15">
      <c r="A95" s="3"/>
    </row>
    <row r="96" spans="1:1" x14ac:dyDescent="0.15">
      <c r="A96" s="3"/>
    </row>
    <row r="97" spans="1:1" x14ac:dyDescent="0.15">
      <c r="A97" s="3"/>
    </row>
    <row r="98" spans="1:1" x14ac:dyDescent="0.15">
      <c r="A98" s="3"/>
    </row>
    <row r="99" spans="1:1" x14ac:dyDescent="0.15">
      <c r="A99" s="3"/>
    </row>
    <row r="100" spans="1:1" x14ac:dyDescent="0.15">
      <c r="A100" s="3"/>
    </row>
    <row r="101" spans="1:1" x14ac:dyDescent="0.15">
      <c r="A101" s="3"/>
    </row>
    <row r="102" spans="1:1" x14ac:dyDescent="0.15">
      <c r="A102" s="3"/>
    </row>
    <row r="103" spans="1:1" x14ac:dyDescent="0.15">
      <c r="A103" s="3"/>
    </row>
    <row r="104" spans="1:1" x14ac:dyDescent="0.15">
      <c r="A104" s="3"/>
    </row>
    <row r="105" spans="1:1" x14ac:dyDescent="0.15">
      <c r="A105" s="3"/>
    </row>
    <row r="106" spans="1:1" x14ac:dyDescent="0.15">
      <c r="A106" s="3"/>
    </row>
    <row r="107" spans="1:1" x14ac:dyDescent="0.15">
      <c r="A107" s="3"/>
    </row>
    <row r="108" spans="1:1" x14ac:dyDescent="0.15">
      <c r="A108" s="3"/>
    </row>
    <row r="109" spans="1:1" x14ac:dyDescent="0.15">
      <c r="A109" s="3"/>
    </row>
    <row r="110" spans="1:1" x14ac:dyDescent="0.15">
      <c r="A110" s="3"/>
    </row>
    <row r="111" spans="1:1" x14ac:dyDescent="0.15">
      <c r="A111" s="3"/>
    </row>
    <row r="112" spans="1:1" x14ac:dyDescent="0.15">
      <c r="A112" s="3"/>
    </row>
    <row r="113" spans="1:1" x14ac:dyDescent="0.15">
      <c r="A113" s="3"/>
    </row>
    <row r="114" spans="1:1" x14ac:dyDescent="0.15">
      <c r="A114" s="3"/>
    </row>
    <row r="115" spans="1:1" x14ac:dyDescent="0.15">
      <c r="A115" s="3"/>
    </row>
    <row r="116" spans="1:1" x14ac:dyDescent="0.15">
      <c r="A116" s="3"/>
    </row>
    <row r="117" spans="1:1" x14ac:dyDescent="0.15">
      <c r="A117" s="3"/>
    </row>
    <row r="118" spans="1:1" x14ac:dyDescent="0.15">
      <c r="A118" s="3"/>
    </row>
    <row r="119" spans="1:1" x14ac:dyDescent="0.15">
      <c r="A119" s="3"/>
    </row>
    <row r="120" spans="1:1" x14ac:dyDescent="0.15">
      <c r="A120" s="3"/>
    </row>
    <row r="121" spans="1:1" x14ac:dyDescent="0.15">
      <c r="A121" s="3"/>
    </row>
    <row r="122" spans="1:1" x14ac:dyDescent="0.15">
      <c r="A122" s="3"/>
    </row>
    <row r="123" spans="1:1" x14ac:dyDescent="0.15">
      <c r="A123" s="3"/>
    </row>
    <row r="124" spans="1:1" x14ac:dyDescent="0.15">
      <c r="A124" s="3"/>
    </row>
    <row r="125" spans="1:1" x14ac:dyDescent="0.15">
      <c r="A125" s="3"/>
    </row>
    <row r="126" spans="1:1" x14ac:dyDescent="0.15">
      <c r="A126" s="3"/>
    </row>
    <row r="127" spans="1:1" x14ac:dyDescent="0.15">
      <c r="A127" s="3"/>
    </row>
    <row r="128" spans="1:1" x14ac:dyDescent="0.15">
      <c r="A128" s="3"/>
    </row>
    <row r="129" spans="1:1" x14ac:dyDescent="0.15">
      <c r="A129" s="3"/>
    </row>
  </sheetData>
  <sheetProtection selectLockedCells="1"/>
  <mergeCells count="8">
    <mergeCell ref="G36:H37"/>
    <mergeCell ref="I36:J36"/>
    <mergeCell ref="I37:J37"/>
    <mergeCell ref="H1:J1"/>
    <mergeCell ref="A2:P2"/>
    <mergeCell ref="A3:H3"/>
    <mergeCell ref="H7:J19"/>
    <mergeCell ref="H21:J32"/>
  </mergeCells>
  <phoneticPr fontId="3"/>
  <printOptions horizontalCentered="1"/>
  <pageMargins left="0.23622047244094491" right="0.23622047244094491" top="0.51181102362204722" bottom="0.39370078740157483" header="0.31496062992125984" footer="0.31496062992125984"/>
  <pageSetup paperSize="9" orientation="landscape" blackAndWhite="1" r:id="rId1"/>
  <headerFooter alignWithMargins="0">
    <oddFooter>&amp;C&amp;A&amp;P/&amp;N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29"/>
  <sheetViews>
    <sheetView zoomScaleNormal="100" workbookViewId="0"/>
  </sheetViews>
  <sheetFormatPr defaultColWidth="9.625" defaultRowHeight="14.25" x14ac:dyDescent="0.15"/>
  <cols>
    <col min="1" max="1" width="12" style="4" customWidth="1"/>
    <col min="2" max="7" width="9.625" style="4" customWidth="1"/>
    <col min="8" max="10" width="9.625" style="5" customWidth="1"/>
    <col min="11" max="16384" width="9.625" style="5"/>
  </cols>
  <sheetData>
    <row r="1" spans="1:16" x14ac:dyDescent="0.15">
      <c r="A1" s="4" t="s">
        <v>44</v>
      </c>
      <c r="H1" s="42" t="s">
        <v>37</v>
      </c>
      <c r="I1" s="42"/>
      <c r="J1" s="42"/>
    </row>
    <row r="2" spans="1:16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22.5" x14ac:dyDescent="0.15">
      <c r="A3" s="60" t="s">
        <v>43</v>
      </c>
      <c r="B3" s="60"/>
      <c r="C3" s="60"/>
      <c r="D3" s="60"/>
      <c r="E3" s="60"/>
      <c r="F3" s="60"/>
      <c r="G3" s="60"/>
      <c r="H3" s="61"/>
      <c r="I3" s="1" t="s">
        <v>40</v>
      </c>
      <c r="J3" s="2"/>
    </row>
    <row r="4" spans="1:16" x14ac:dyDescent="0.15">
      <c r="A4" s="3"/>
    </row>
    <row r="5" spans="1:16" x14ac:dyDescent="0.15">
      <c r="A5" s="6" t="s">
        <v>0</v>
      </c>
      <c r="B5" s="17" t="s">
        <v>38</v>
      </c>
      <c r="C5" s="7"/>
      <c r="D5" s="8"/>
      <c r="E5" s="17" t="s">
        <v>35</v>
      </c>
      <c r="F5" s="7"/>
      <c r="G5" s="8"/>
      <c r="H5" s="18" t="s">
        <v>36</v>
      </c>
      <c r="I5" s="9"/>
      <c r="J5" s="2"/>
    </row>
    <row r="6" spans="1:16" x14ac:dyDescent="0.15">
      <c r="A6" s="10" t="s">
        <v>10</v>
      </c>
      <c r="B6" s="6" t="s">
        <v>1</v>
      </c>
      <c r="C6" s="6" t="s">
        <v>2</v>
      </c>
      <c r="D6" s="6" t="s">
        <v>3</v>
      </c>
      <c r="E6" s="6" t="s">
        <v>1</v>
      </c>
      <c r="F6" s="6" t="s">
        <v>2</v>
      </c>
      <c r="G6" s="6" t="s">
        <v>3</v>
      </c>
      <c r="H6" s="19" t="s">
        <v>1</v>
      </c>
      <c r="I6" s="19" t="s">
        <v>2</v>
      </c>
      <c r="J6" s="19" t="s">
        <v>3</v>
      </c>
    </row>
    <row r="7" spans="1:16" x14ac:dyDescent="0.15">
      <c r="A7" s="11" t="s">
        <v>4</v>
      </c>
      <c r="B7" s="21">
        <v>120215</v>
      </c>
      <c r="C7" s="21">
        <v>138975</v>
      </c>
      <c r="D7" s="21">
        <v>259190</v>
      </c>
      <c r="E7" s="41">
        <v>26515</v>
      </c>
      <c r="F7" s="41">
        <v>26354</v>
      </c>
      <c r="G7" s="41">
        <v>52869</v>
      </c>
      <c r="H7" s="43"/>
      <c r="I7" s="44"/>
      <c r="J7" s="45"/>
    </row>
    <row r="8" spans="1:16" x14ac:dyDescent="0.15">
      <c r="A8" s="12" t="s">
        <v>5</v>
      </c>
      <c r="B8" s="22">
        <v>20521</v>
      </c>
      <c r="C8" s="22">
        <v>24419</v>
      </c>
      <c r="D8" s="22">
        <v>44940</v>
      </c>
      <c r="E8" s="40">
        <v>4250</v>
      </c>
      <c r="F8" s="40">
        <v>3734</v>
      </c>
      <c r="G8" s="40">
        <v>7984</v>
      </c>
      <c r="H8" s="46"/>
      <c r="I8" s="47"/>
      <c r="J8" s="48"/>
    </row>
    <row r="9" spans="1:16" x14ac:dyDescent="0.15">
      <c r="A9" s="12" t="s">
        <v>6</v>
      </c>
      <c r="B9" s="23">
        <v>35355</v>
      </c>
      <c r="C9" s="23">
        <v>39932</v>
      </c>
      <c r="D9" s="23">
        <v>75287</v>
      </c>
      <c r="E9" s="40">
        <v>8702</v>
      </c>
      <c r="F9" s="40">
        <v>7941</v>
      </c>
      <c r="G9" s="40">
        <v>16643</v>
      </c>
      <c r="H9" s="46"/>
      <c r="I9" s="47"/>
      <c r="J9" s="48"/>
    </row>
    <row r="10" spans="1:16" x14ac:dyDescent="0.15">
      <c r="A10" s="12" t="s">
        <v>7</v>
      </c>
      <c r="B10" s="23">
        <v>28282</v>
      </c>
      <c r="C10" s="23">
        <v>32599</v>
      </c>
      <c r="D10" s="23">
        <v>60881</v>
      </c>
      <c r="E10" s="39">
        <v>6581</v>
      </c>
      <c r="F10" s="39">
        <v>6918</v>
      </c>
      <c r="G10" s="39">
        <v>13499</v>
      </c>
      <c r="H10" s="46"/>
      <c r="I10" s="47"/>
      <c r="J10" s="48"/>
    </row>
    <row r="11" spans="1:16" x14ac:dyDescent="0.15">
      <c r="A11" s="12" t="s">
        <v>13</v>
      </c>
      <c r="B11" s="23">
        <v>11122</v>
      </c>
      <c r="C11" s="23">
        <v>12481</v>
      </c>
      <c r="D11" s="23">
        <v>23603</v>
      </c>
      <c r="E11" s="39">
        <v>1717</v>
      </c>
      <c r="F11" s="39">
        <v>1278</v>
      </c>
      <c r="G11" s="39">
        <v>2995</v>
      </c>
      <c r="H11" s="46"/>
      <c r="I11" s="47"/>
      <c r="J11" s="48"/>
    </row>
    <row r="12" spans="1:16" x14ac:dyDescent="0.15">
      <c r="A12" s="12" t="s">
        <v>14</v>
      </c>
      <c r="B12" s="23">
        <v>18297</v>
      </c>
      <c r="C12" s="23">
        <v>20023</v>
      </c>
      <c r="D12" s="23">
        <v>38320</v>
      </c>
      <c r="E12" s="39">
        <v>4662</v>
      </c>
      <c r="F12" s="39">
        <v>4391</v>
      </c>
      <c r="G12" s="39">
        <v>9053</v>
      </c>
      <c r="H12" s="46"/>
      <c r="I12" s="47"/>
      <c r="J12" s="48"/>
    </row>
    <row r="13" spans="1:16" x14ac:dyDescent="0.15">
      <c r="A13" s="12" t="s">
        <v>15</v>
      </c>
      <c r="B13" s="23">
        <v>12090</v>
      </c>
      <c r="C13" s="23">
        <v>13663</v>
      </c>
      <c r="D13" s="23">
        <v>25753</v>
      </c>
      <c r="E13" s="40">
        <v>2986</v>
      </c>
      <c r="F13" s="40">
        <v>2752</v>
      </c>
      <c r="G13" s="40">
        <v>5738</v>
      </c>
      <c r="H13" s="46"/>
      <c r="I13" s="47"/>
      <c r="J13" s="48"/>
    </row>
    <row r="14" spans="1:16" x14ac:dyDescent="0.15">
      <c r="A14" s="12" t="s">
        <v>16</v>
      </c>
      <c r="B14" s="23">
        <v>30664</v>
      </c>
      <c r="C14" s="23">
        <v>33993</v>
      </c>
      <c r="D14" s="23">
        <v>64657</v>
      </c>
      <c r="E14" s="40">
        <v>8193</v>
      </c>
      <c r="F14" s="40">
        <v>6946</v>
      </c>
      <c r="G14" s="40">
        <v>15139</v>
      </c>
      <c r="H14" s="46"/>
      <c r="I14" s="47"/>
      <c r="J14" s="48"/>
    </row>
    <row r="15" spans="1:16" x14ac:dyDescent="0.15">
      <c r="A15" s="12" t="s">
        <v>17</v>
      </c>
      <c r="B15" s="23">
        <v>13028</v>
      </c>
      <c r="C15" s="23">
        <v>14805</v>
      </c>
      <c r="D15" s="23">
        <v>27833</v>
      </c>
      <c r="E15" s="39">
        <v>2282</v>
      </c>
      <c r="F15" s="39">
        <v>1735</v>
      </c>
      <c r="G15" s="39">
        <v>4017</v>
      </c>
      <c r="H15" s="46"/>
      <c r="I15" s="47"/>
      <c r="J15" s="48"/>
    </row>
    <row r="16" spans="1:16" x14ac:dyDescent="0.15">
      <c r="A16" s="12" t="s">
        <v>18</v>
      </c>
      <c r="B16" s="23">
        <v>31813</v>
      </c>
      <c r="C16" s="23">
        <v>36791</v>
      </c>
      <c r="D16" s="23">
        <v>68604</v>
      </c>
      <c r="E16" s="39">
        <v>6970</v>
      </c>
      <c r="F16" s="39">
        <v>6185</v>
      </c>
      <c r="G16" s="39">
        <v>13155</v>
      </c>
      <c r="H16" s="46"/>
      <c r="I16" s="47"/>
      <c r="J16" s="48"/>
    </row>
    <row r="17" spans="1:10" x14ac:dyDescent="0.15">
      <c r="A17" s="12" t="s">
        <v>19</v>
      </c>
      <c r="B17" s="23">
        <v>12730</v>
      </c>
      <c r="C17" s="23">
        <v>14461</v>
      </c>
      <c r="D17" s="23">
        <v>27191</v>
      </c>
      <c r="E17" s="39">
        <v>2385</v>
      </c>
      <c r="F17" s="39">
        <v>1809</v>
      </c>
      <c r="G17" s="39">
        <v>4194</v>
      </c>
      <c r="H17" s="46"/>
      <c r="I17" s="47"/>
      <c r="J17" s="48"/>
    </row>
    <row r="18" spans="1:10" x14ac:dyDescent="0.15">
      <c r="A18" s="12" t="s">
        <v>20</v>
      </c>
      <c r="B18" s="23">
        <v>9787</v>
      </c>
      <c r="C18" s="23">
        <v>10800</v>
      </c>
      <c r="D18" s="23">
        <v>20587</v>
      </c>
      <c r="E18" s="39">
        <v>2128</v>
      </c>
      <c r="F18" s="39">
        <v>1704</v>
      </c>
      <c r="G18" s="39">
        <v>3832</v>
      </c>
      <c r="H18" s="46"/>
      <c r="I18" s="47"/>
      <c r="J18" s="48"/>
    </row>
    <row r="19" spans="1:10" x14ac:dyDescent="0.15">
      <c r="A19" s="13" t="s">
        <v>21</v>
      </c>
      <c r="B19" s="23">
        <v>10256</v>
      </c>
      <c r="C19" s="23">
        <v>11912</v>
      </c>
      <c r="D19" s="23">
        <v>22168</v>
      </c>
      <c r="E19" s="39">
        <v>3092</v>
      </c>
      <c r="F19" s="39">
        <v>2657</v>
      </c>
      <c r="G19" s="39">
        <v>5749</v>
      </c>
      <c r="H19" s="49"/>
      <c r="I19" s="50"/>
      <c r="J19" s="51"/>
    </row>
    <row r="20" spans="1:10" x14ac:dyDescent="0.15">
      <c r="A20" s="20" t="s">
        <v>8</v>
      </c>
      <c r="B20" s="38">
        <v>354160</v>
      </c>
      <c r="C20" s="38">
        <v>404854</v>
      </c>
      <c r="D20" s="38">
        <v>759014</v>
      </c>
      <c r="E20" s="24">
        <v>80463</v>
      </c>
      <c r="F20" s="24">
        <v>74404</v>
      </c>
      <c r="G20" s="24">
        <v>154867</v>
      </c>
      <c r="H20" s="34">
        <v>22.72</v>
      </c>
      <c r="I20" s="34">
        <v>18.38</v>
      </c>
      <c r="J20" s="34">
        <v>20.399999999999999</v>
      </c>
    </row>
    <row r="21" spans="1:10" x14ac:dyDescent="0.15">
      <c r="A21" s="14" t="s">
        <v>23</v>
      </c>
      <c r="B21" s="36">
        <v>1986</v>
      </c>
      <c r="C21" s="36">
        <v>2340</v>
      </c>
      <c r="D21" s="36">
        <v>4326</v>
      </c>
      <c r="E21" s="41">
        <v>518</v>
      </c>
      <c r="F21" s="41">
        <v>611</v>
      </c>
      <c r="G21" s="41">
        <v>1129</v>
      </c>
      <c r="H21" s="43"/>
      <c r="I21" s="44"/>
      <c r="J21" s="45"/>
    </row>
    <row r="22" spans="1:10" x14ac:dyDescent="0.15">
      <c r="A22" s="15" t="s">
        <v>24</v>
      </c>
      <c r="B22" s="23">
        <v>954</v>
      </c>
      <c r="C22" s="23">
        <v>1046</v>
      </c>
      <c r="D22" s="23">
        <v>2000</v>
      </c>
      <c r="E22" s="39">
        <v>197</v>
      </c>
      <c r="F22" s="39">
        <v>160</v>
      </c>
      <c r="G22" s="39">
        <v>357</v>
      </c>
      <c r="H22" s="46"/>
      <c r="I22" s="47"/>
      <c r="J22" s="48"/>
    </row>
    <row r="23" spans="1:10" x14ac:dyDescent="0.15">
      <c r="A23" s="12" t="s">
        <v>22</v>
      </c>
      <c r="B23" s="23">
        <v>1339</v>
      </c>
      <c r="C23" s="23">
        <v>1432</v>
      </c>
      <c r="D23" s="23">
        <v>2771</v>
      </c>
      <c r="E23" s="40">
        <v>295</v>
      </c>
      <c r="F23" s="40">
        <v>210</v>
      </c>
      <c r="G23" s="40">
        <v>505</v>
      </c>
      <c r="H23" s="46"/>
      <c r="I23" s="47"/>
      <c r="J23" s="48"/>
    </row>
    <row r="24" spans="1:10" x14ac:dyDescent="0.15">
      <c r="A24" s="12" t="s">
        <v>25</v>
      </c>
      <c r="B24" s="23">
        <v>6516</v>
      </c>
      <c r="C24" s="23">
        <v>7596</v>
      </c>
      <c r="D24" s="23">
        <v>14112</v>
      </c>
      <c r="E24" s="40">
        <v>1344</v>
      </c>
      <c r="F24" s="40">
        <v>1059</v>
      </c>
      <c r="G24" s="40">
        <v>2403</v>
      </c>
      <c r="H24" s="46"/>
      <c r="I24" s="47"/>
      <c r="J24" s="48"/>
    </row>
    <row r="25" spans="1:10" x14ac:dyDescent="0.15">
      <c r="A25" s="15" t="s">
        <v>26</v>
      </c>
      <c r="B25" s="23">
        <v>2905</v>
      </c>
      <c r="C25" s="23">
        <v>3259</v>
      </c>
      <c r="D25" s="23">
        <v>6164</v>
      </c>
      <c r="E25" s="40">
        <v>721</v>
      </c>
      <c r="F25" s="40">
        <v>633</v>
      </c>
      <c r="G25" s="40">
        <v>1354</v>
      </c>
      <c r="H25" s="46"/>
      <c r="I25" s="47"/>
      <c r="J25" s="48"/>
    </row>
    <row r="26" spans="1:10" x14ac:dyDescent="0.15">
      <c r="A26" s="12" t="s">
        <v>27</v>
      </c>
      <c r="B26" s="23">
        <v>3665</v>
      </c>
      <c r="C26" s="23">
        <v>4241</v>
      </c>
      <c r="D26" s="23">
        <v>7906</v>
      </c>
      <c r="E26" s="40">
        <v>797</v>
      </c>
      <c r="F26" s="40">
        <v>826</v>
      </c>
      <c r="G26" s="40">
        <v>1623</v>
      </c>
      <c r="H26" s="46"/>
      <c r="I26" s="47"/>
      <c r="J26" s="48"/>
    </row>
    <row r="27" spans="1:10" x14ac:dyDescent="0.15">
      <c r="A27" s="15" t="s">
        <v>28</v>
      </c>
      <c r="B27" s="23">
        <v>2255</v>
      </c>
      <c r="C27" s="23">
        <v>2722</v>
      </c>
      <c r="D27" s="23">
        <v>4977</v>
      </c>
      <c r="E27" s="40">
        <v>289</v>
      </c>
      <c r="F27" s="40">
        <v>211</v>
      </c>
      <c r="G27" s="40">
        <v>500</v>
      </c>
      <c r="H27" s="46"/>
      <c r="I27" s="47"/>
      <c r="J27" s="48"/>
    </row>
    <row r="28" spans="1:10" x14ac:dyDescent="0.15">
      <c r="A28" s="15" t="s">
        <v>29</v>
      </c>
      <c r="B28" s="23">
        <v>1916</v>
      </c>
      <c r="C28" s="23">
        <v>2164</v>
      </c>
      <c r="D28" s="23">
        <v>4080</v>
      </c>
      <c r="E28" s="40">
        <v>425</v>
      </c>
      <c r="F28" s="40">
        <v>388</v>
      </c>
      <c r="G28" s="40">
        <v>813</v>
      </c>
      <c r="H28" s="46"/>
      <c r="I28" s="47"/>
      <c r="J28" s="48"/>
    </row>
    <row r="29" spans="1:10" x14ac:dyDescent="0.15">
      <c r="A29" s="12" t="s">
        <v>30</v>
      </c>
      <c r="B29" s="23">
        <v>1285</v>
      </c>
      <c r="C29" s="23">
        <v>1325</v>
      </c>
      <c r="D29" s="23">
        <v>2610</v>
      </c>
      <c r="E29" s="40">
        <v>390</v>
      </c>
      <c r="F29" s="40">
        <v>363</v>
      </c>
      <c r="G29" s="40">
        <v>753</v>
      </c>
      <c r="H29" s="46"/>
      <c r="I29" s="47"/>
      <c r="J29" s="48"/>
    </row>
    <row r="30" spans="1:10" x14ac:dyDescent="0.15">
      <c r="A30" s="15" t="s">
        <v>31</v>
      </c>
      <c r="B30" s="23">
        <v>7715</v>
      </c>
      <c r="C30" s="23">
        <v>8798</v>
      </c>
      <c r="D30" s="23">
        <v>16513</v>
      </c>
      <c r="E30" s="39">
        <v>1630</v>
      </c>
      <c r="F30" s="39">
        <v>1482</v>
      </c>
      <c r="G30" s="39">
        <v>3112</v>
      </c>
      <c r="H30" s="46"/>
      <c r="I30" s="47"/>
      <c r="J30" s="48"/>
    </row>
    <row r="31" spans="1:10" x14ac:dyDescent="0.15">
      <c r="A31" s="15" t="s">
        <v>32</v>
      </c>
      <c r="B31" s="23">
        <v>5989</v>
      </c>
      <c r="C31" s="23">
        <v>6455</v>
      </c>
      <c r="D31" s="23">
        <v>12444</v>
      </c>
      <c r="E31" s="39">
        <v>2111</v>
      </c>
      <c r="F31" s="39">
        <v>1994</v>
      </c>
      <c r="G31" s="39">
        <v>4105</v>
      </c>
      <c r="H31" s="46"/>
      <c r="I31" s="47"/>
      <c r="J31" s="48"/>
    </row>
    <row r="32" spans="1:10" x14ac:dyDescent="0.15">
      <c r="A32" s="13" t="s">
        <v>33</v>
      </c>
      <c r="B32" s="23">
        <v>1006</v>
      </c>
      <c r="C32" s="23">
        <v>1117</v>
      </c>
      <c r="D32" s="23">
        <v>2123</v>
      </c>
      <c r="E32" s="39">
        <v>357</v>
      </c>
      <c r="F32" s="39">
        <v>355</v>
      </c>
      <c r="G32" s="39">
        <v>712</v>
      </c>
      <c r="H32" s="49"/>
      <c r="I32" s="50"/>
      <c r="J32" s="51"/>
    </row>
    <row r="33" spans="1:10" x14ac:dyDescent="0.15">
      <c r="A33" s="20" t="s">
        <v>11</v>
      </c>
      <c r="B33" s="25">
        <v>37531</v>
      </c>
      <c r="C33" s="25">
        <v>42495</v>
      </c>
      <c r="D33" s="25">
        <v>80026</v>
      </c>
      <c r="E33" s="25">
        <v>9074</v>
      </c>
      <c r="F33" s="25">
        <v>8292</v>
      </c>
      <c r="G33" s="25">
        <v>17366</v>
      </c>
      <c r="H33" s="34">
        <v>24.18</v>
      </c>
      <c r="I33" s="34">
        <v>19.510000000000002</v>
      </c>
      <c r="J33" s="34">
        <v>21.7</v>
      </c>
    </row>
    <row r="34" spans="1:10" x14ac:dyDescent="0.15">
      <c r="A34" s="20" t="s">
        <v>9</v>
      </c>
      <c r="B34" s="25">
        <v>391691</v>
      </c>
      <c r="C34" s="25">
        <v>447349</v>
      </c>
      <c r="D34" s="25">
        <v>839040</v>
      </c>
      <c r="E34" s="25">
        <v>89537</v>
      </c>
      <c r="F34" s="25">
        <v>82696</v>
      </c>
      <c r="G34" s="25">
        <v>172233</v>
      </c>
      <c r="H34" s="34">
        <v>22.86</v>
      </c>
      <c r="I34" s="34">
        <v>18.489999999999998</v>
      </c>
      <c r="J34" s="34">
        <v>20.53</v>
      </c>
    </row>
    <row r="35" spans="1:10" x14ac:dyDescent="0.15">
      <c r="A35" s="3"/>
      <c r="G35" s="32" t="s">
        <v>12</v>
      </c>
      <c r="H35" s="16"/>
      <c r="I35" s="16"/>
      <c r="J35" s="16"/>
    </row>
    <row r="36" spans="1:10" ht="14.25" customHeight="1" x14ac:dyDescent="0.15">
      <c r="A36" s="3"/>
      <c r="G36" s="55" t="s">
        <v>45</v>
      </c>
      <c r="H36" s="56"/>
      <c r="I36" s="52" t="s">
        <v>49</v>
      </c>
      <c r="J36" s="52"/>
    </row>
    <row r="37" spans="1:10" x14ac:dyDescent="0.15">
      <c r="A37" s="3"/>
      <c r="G37" s="57"/>
      <c r="H37" s="58"/>
      <c r="I37" s="53">
        <v>0.2389</v>
      </c>
      <c r="J37" s="54"/>
    </row>
    <row r="38" spans="1:10" x14ac:dyDescent="0.15">
      <c r="A38" s="3"/>
    </row>
    <row r="39" spans="1:10" x14ac:dyDescent="0.15">
      <c r="A39" s="3"/>
    </row>
    <row r="40" spans="1:10" x14ac:dyDescent="0.15">
      <c r="A40" s="3"/>
    </row>
    <row r="41" spans="1:10" x14ac:dyDescent="0.15">
      <c r="A41" s="3"/>
    </row>
    <row r="42" spans="1:10" x14ac:dyDescent="0.15">
      <c r="A42" s="3"/>
    </row>
    <row r="43" spans="1:10" x14ac:dyDescent="0.15">
      <c r="A43" s="3"/>
    </row>
    <row r="44" spans="1:10" x14ac:dyDescent="0.15">
      <c r="A44" s="3"/>
    </row>
    <row r="45" spans="1:10" x14ac:dyDescent="0.15">
      <c r="A45" s="3"/>
    </row>
    <row r="46" spans="1:10" x14ac:dyDescent="0.15">
      <c r="A46" s="3"/>
    </row>
    <row r="47" spans="1:10" x14ac:dyDescent="0.15">
      <c r="A47" s="3"/>
    </row>
    <row r="48" spans="1:10" x14ac:dyDescent="0.15">
      <c r="A48" s="3"/>
    </row>
    <row r="49" spans="1:1" x14ac:dyDescent="0.15">
      <c r="A49" s="3"/>
    </row>
    <row r="50" spans="1:1" x14ac:dyDescent="0.15">
      <c r="A50" s="3"/>
    </row>
    <row r="51" spans="1:1" x14ac:dyDescent="0.15">
      <c r="A51" s="3"/>
    </row>
    <row r="52" spans="1:1" x14ac:dyDescent="0.15">
      <c r="A52" s="3"/>
    </row>
    <row r="53" spans="1:1" x14ac:dyDescent="0.15">
      <c r="A53" s="3"/>
    </row>
    <row r="54" spans="1:1" x14ac:dyDescent="0.15">
      <c r="A54" s="3"/>
    </row>
    <row r="55" spans="1:1" x14ac:dyDescent="0.15">
      <c r="A55" s="3"/>
    </row>
    <row r="56" spans="1:1" x14ac:dyDescent="0.15">
      <c r="A56" s="3"/>
    </row>
    <row r="57" spans="1:1" x14ac:dyDescent="0.15">
      <c r="A57" s="3"/>
    </row>
    <row r="58" spans="1:1" x14ac:dyDescent="0.15">
      <c r="A58" s="3"/>
    </row>
    <row r="59" spans="1:1" x14ac:dyDescent="0.15">
      <c r="A59" s="3"/>
    </row>
    <row r="60" spans="1:1" x14ac:dyDescent="0.15">
      <c r="A60" s="3"/>
    </row>
    <row r="61" spans="1:1" x14ac:dyDescent="0.15">
      <c r="A61" s="3"/>
    </row>
    <row r="62" spans="1:1" x14ac:dyDescent="0.15">
      <c r="A62" s="3"/>
    </row>
    <row r="63" spans="1:1" x14ac:dyDescent="0.15">
      <c r="A63" s="3"/>
    </row>
    <row r="64" spans="1:1" x14ac:dyDescent="0.15">
      <c r="A64" s="3"/>
    </row>
    <row r="65" spans="1:1" x14ac:dyDescent="0.15">
      <c r="A65" s="3"/>
    </row>
    <row r="66" spans="1:1" x14ac:dyDescent="0.15">
      <c r="A66" s="3"/>
    </row>
    <row r="67" spans="1:1" x14ac:dyDescent="0.15">
      <c r="A67" s="3"/>
    </row>
    <row r="68" spans="1:1" x14ac:dyDescent="0.15">
      <c r="A68" s="3"/>
    </row>
    <row r="69" spans="1:1" x14ac:dyDescent="0.15">
      <c r="A69" s="3"/>
    </row>
    <row r="70" spans="1:1" x14ac:dyDescent="0.15">
      <c r="A70" s="3"/>
    </row>
    <row r="71" spans="1:1" x14ac:dyDescent="0.15">
      <c r="A71" s="3"/>
    </row>
    <row r="72" spans="1:1" x14ac:dyDescent="0.15">
      <c r="A72" s="3"/>
    </row>
    <row r="73" spans="1:1" x14ac:dyDescent="0.15">
      <c r="A73" s="3"/>
    </row>
    <row r="74" spans="1:1" x14ac:dyDescent="0.15">
      <c r="A74" s="3"/>
    </row>
    <row r="75" spans="1:1" x14ac:dyDescent="0.15">
      <c r="A75" s="3"/>
    </row>
    <row r="76" spans="1:1" x14ac:dyDescent="0.15">
      <c r="A76" s="3"/>
    </row>
    <row r="77" spans="1:1" x14ac:dyDescent="0.15">
      <c r="A77" s="3"/>
    </row>
    <row r="78" spans="1:1" x14ac:dyDescent="0.15">
      <c r="A78" s="3"/>
    </row>
    <row r="79" spans="1:1" x14ac:dyDescent="0.15">
      <c r="A79" s="3"/>
    </row>
    <row r="80" spans="1:1" x14ac:dyDescent="0.15">
      <c r="A80" s="3"/>
    </row>
    <row r="81" spans="1:1" x14ac:dyDescent="0.15">
      <c r="A81" s="3"/>
    </row>
    <row r="82" spans="1:1" x14ac:dyDescent="0.15">
      <c r="A82" s="3"/>
    </row>
    <row r="83" spans="1:1" x14ac:dyDescent="0.15">
      <c r="A83" s="3"/>
    </row>
    <row r="84" spans="1:1" x14ac:dyDescent="0.15">
      <c r="A84" s="3"/>
    </row>
    <row r="85" spans="1:1" x14ac:dyDescent="0.15">
      <c r="A85" s="3"/>
    </row>
    <row r="86" spans="1:1" x14ac:dyDescent="0.15">
      <c r="A86" s="3"/>
    </row>
    <row r="87" spans="1:1" x14ac:dyDescent="0.15">
      <c r="A87" s="3"/>
    </row>
    <row r="88" spans="1:1" x14ac:dyDescent="0.15">
      <c r="A88" s="3"/>
    </row>
    <row r="89" spans="1:1" x14ac:dyDescent="0.15">
      <c r="A89" s="3"/>
    </row>
    <row r="90" spans="1:1" x14ac:dyDescent="0.15">
      <c r="A90" s="3"/>
    </row>
    <row r="91" spans="1:1" x14ac:dyDescent="0.15">
      <c r="A91" s="3"/>
    </row>
    <row r="92" spans="1:1" x14ac:dyDescent="0.15">
      <c r="A92" s="3"/>
    </row>
    <row r="93" spans="1:1" x14ac:dyDescent="0.15">
      <c r="A93" s="3"/>
    </row>
    <row r="94" spans="1:1" x14ac:dyDescent="0.15">
      <c r="A94" s="3"/>
    </row>
    <row r="95" spans="1:1" x14ac:dyDescent="0.15">
      <c r="A95" s="3"/>
    </row>
    <row r="96" spans="1:1" x14ac:dyDescent="0.15">
      <c r="A96" s="3"/>
    </row>
    <row r="97" spans="1:1" x14ac:dyDescent="0.15">
      <c r="A97" s="3"/>
    </row>
    <row r="98" spans="1:1" x14ac:dyDescent="0.15">
      <c r="A98" s="3"/>
    </row>
    <row r="99" spans="1:1" x14ac:dyDescent="0.15">
      <c r="A99" s="3"/>
    </row>
    <row r="100" spans="1:1" x14ac:dyDescent="0.15">
      <c r="A100" s="3"/>
    </row>
    <row r="101" spans="1:1" x14ac:dyDescent="0.15">
      <c r="A101" s="3"/>
    </row>
    <row r="102" spans="1:1" x14ac:dyDescent="0.15">
      <c r="A102" s="3"/>
    </row>
    <row r="103" spans="1:1" x14ac:dyDescent="0.15">
      <c r="A103" s="3"/>
    </row>
    <row r="104" spans="1:1" x14ac:dyDescent="0.15">
      <c r="A104" s="3"/>
    </row>
    <row r="105" spans="1:1" x14ac:dyDescent="0.15">
      <c r="A105" s="3"/>
    </row>
    <row r="106" spans="1:1" x14ac:dyDescent="0.15">
      <c r="A106" s="3"/>
    </row>
    <row r="107" spans="1:1" x14ac:dyDescent="0.15">
      <c r="A107" s="3"/>
    </row>
    <row r="108" spans="1:1" x14ac:dyDescent="0.15">
      <c r="A108" s="3"/>
    </row>
    <row r="109" spans="1:1" x14ac:dyDescent="0.15">
      <c r="A109" s="3"/>
    </row>
    <row r="110" spans="1:1" x14ac:dyDescent="0.15">
      <c r="A110" s="3"/>
    </row>
    <row r="111" spans="1:1" x14ac:dyDescent="0.15">
      <c r="A111" s="3"/>
    </row>
    <row r="112" spans="1:1" x14ac:dyDescent="0.15">
      <c r="A112" s="3"/>
    </row>
    <row r="113" spans="1:1" x14ac:dyDescent="0.15">
      <c r="A113" s="3"/>
    </row>
    <row r="114" spans="1:1" x14ac:dyDescent="0.15">
      <c r="A114" s="3"/>
    </row>
    <row r="115" spans="1:1" x14ac:dyDescent="0.15">
      <c r="A115" s="3"/>
    </row>
    <row r="116" spans="1:1" x14ac:dyDescent="0.15">
      <c r="A116" s="3"/>
    </row>
    <row r="117" spans="1:1" x14ac:dyDescent="0.15">
      <c r="A117" s="3"/>
    </row>
    <row r="118" spans="1:1" x14ac:dyDescent="0.15">
      <c r="A118" s="3"/>
    </row>
    <row r="119" spans="1:1" x14ac:dyDescent="0.15">
      <c r="A119" s="3"/>
    </row>
    <row r="120" spans="1:1" x14ac:dyDescent="0.15">
      <c r="A120" s="3"/>
    </row>
    <row r="121" spans="1:1" x14ac:dyDescent="0.15">
      <c r="A121" s="3"/>
    </row>
    <row r="122" spans="1:1" x14ac:dyDescent="0.15">
      <c r="A122" s="3"/>
    </row>
    <row r="123" spans="1:1" x14ac:dyDescent="0.15">
      <c r="A123" s="3"/>
    </row>
    <row r="124" spans="1:1" x14ac:dyDescent="0.15">
      <c r="A124" s="3"/>
    </row>
    <row r="125" spans="1:1" x14ac:dyDescent="0.15">
      <c r="A125" s="3"/>
    </row>
    <row r="126" spans="1:1" x14ac:dyDescent="0.15">
      <c r="A126" s="3"/>
    </row>
    <row r="127" spans="1:1" x14ac:dyDescent="0.15">
      <c r="A127" s="3"/>
    </row>
    <row r="128" spans="1:1" x14ac:dyDescent="0.15">
      <c r="A128" s="3"/>
    </row>
    <row r="129" spans="1:1" x14ac:dyDescent="0.15">
      <c r="A129" s="3"/>
    </row>
  </sheetData>
  <sheetProtection selectLockedCells="1"/>
  <mergeCells count="8">
    <mergeCell ref="G36:H37"/>
    <mergeCell ref="I36:J36"/>
    <mergeCell ref="I37:J37"/>
    <mergeCell ref="H1:J1"/>
    <mergeCell ref="A2:P2"/>
    <mergeCell ref="A3:H3"/>
    <mergeCell ref="H7:J19"/>
    <mergeCell ref="H21:J32"/>
  </mergeCells>
  <phoneticPr fontId="3"/>
  <printOptions horizontalCentered="1"/>
  <pageMargins left="0.23622047244094491" right="0.23622047244094491" top="0.51181102362204722" bottom="0.39370078740157483" header="0.31496062992125984" footer="0.31496062992125984"/>
  <pageSetup paperSize="9" orientation="landscape" blackAndWhite="1" r:id="rId1"/>
  <headerFooter alignWithMargins="0">
    <oddFooter>&amp;C&amp;A&amp;P/&amp;N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9"/>
  <sheetViews>
    <sheetView zoomScaleNormal="100" workbookViewId="0">
      <selection activeCell="F33" sqref="F33"/>
    </sheetView>
  </sheetViews>
  <sheetFormatPr defaultColWidth="9.625" defaultRowHeight="14.25" x14ac:dyDescent="0.15"/>
  <cols>
    <col min="1" max="1" width="12" style="4" customWidth="1"/>
    <col min="2" max="7" width="9.625" style="4" customWidth="1"/>
    <col min="8" max="10" width="9.625" style="5" customWidth="1"/>
    <col min="11" max="16384" width="9.625" style="5"/>
  </cols>
  <sheetData>
    <row r="1" spans="1:16" x14ac:dyDescent="0.15">
      <c r="A1" s="4" t="s">
        <v>44</v>
      </c>
      <c r="H1" s="42" t="s">
        <v>37</v>
      </c>
      <c r="I1" s="42"/>
      <c r="J1" s="42"/>
    </row>
    <row r="2" spans="1:16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22.5" x14ac:dyDescent="0.15">
      <c r="A3" s="60" t="s">
        <v>43</v>
      </c>
      <c r="B3" s="60"/>
      <c r="C3" s="60"/>
      <c r="D3" s="60"/>
      <c r="E3" s="60"/>
      <c r="F3" s="60"/>
      <c r="G3" s="60"/>
      <c r="H3" s="61"/>
      <c r="I3" s="1" t="s">
        <v>41</v>
      </c>
      <c r="J3" s="2"/>
    </row>
    <row r="4" spans="1:16" x14ac:dyDescent="0.15">
      <c r="A4" s="3"/>
    </row>
    <row r="5" spans="1:16" x14ac:dyDescent="0.15">
      <c r="A5" s="6" t="s">
        <v>0</v>
      </c>
      <c r="B5" s="17" t="s">
        <v>38</v>
      </c>
      <c r="C5" s="7"/>
      <c r="D5" s="8"/>
      <c r="E5" s="17" t="s">
        <v>35</v>
      </c>
      <c r="F5" s="7"/>
      <c r="G5" s="8"/>
      <c r="H5" s="18" t="s">
        <v>36</v>
      </c>
      <c r="I5" s="9"/>
      <c r="J5" s="2"/>
    </row>
    <row r="6" spans="1:16" x14ac:dyDescent="0.15">
      <c r="A6" s="10" t="s">
        <v>10</v>
      </c>
      <c r="B6" s="6" t="s">
        <v>1</v>
      </c>
      <c r="C6" s="6" t="s">
        <v>2</v>
      </c>
      <c r="D6" s="6" t="s">
        <v>3</v>
      </c>
      <c r="E6" s="6" t="s">
        <v>1</v>
      </c>
      <c r="F6" s="6" t="s">
        <v>2</v>
      </c>
      <c r="G6" s="6" t="s">
        <v>3</v>
      </c>
      <c r="H6" s="19" t="s">
        <v>1</v>
      </c>
      <c r="I6" s="19" t="s">
        <v>2</v>
      </c>
      <c r="J6" s="19" t="s">
        <v>3</v>
      </c>
    </row>
    <row r="7" spans="1:16" x14ac:dyDescent="0.15">
      <c r="A7" s="11" t="s">
        <v>4</v>
      </c>
      <c r="B7" s="21">
        <v>120215</v>
      </c>
      <c r="C7" s="21">
        <v>138975</v>
      </c>
      <c r="D7" s="21">
        <v>259190</v>
      </c>
      <c r="E7" s="41">
        <v>31529</v>
      </c>
      <c r="F7" s="41">
        <v>32025</v>
      </c>
      <c r="G7" s="41">
        <v>63554</v>
      </c>
      <c r="H7" s="43"/>
      <c r="I7" s="44"/>
      <c r="J7" s="45"/>
    </row>
    <row r="8" spans="1:16" x14ac:dyDescent="0.15">
      <c r="A8" s="12" t="s">
        <v>5</v>
      </c>
      <c r="B8" s="22">
        <f>'集計表２（10時）'!B8</f>
        <v>20521</v>
      </c>
      <c r="C8" s="22">
        <f>'集計表２（10時）'!C8</f>
        <v>24419</v>
      </c>
      <c r="D8" s="22">
        <f>'集計表２（10時）'!D8</f>
        <v>44940</v>
      </c>
      <c r="E8" s="40">
        <v>4759</v>
      </c>
      <c r="F8" s="40">
        <v>4364</v>
      </c>
      <c r="G8" s="40">
        <v>9123</v>
      </c>
      <c r="H8" s="46"/>
      <c r="I8" s="47"/>
      <c r="J8" s="48"/>
    </row>
    <row r="9" spans="1:16" x14ac:dyDescent="0.15">
      <c r="A9" s="12" t="s">
        <v>6</v>
      </c>
      <c r="B9" s="22">
        <f>'集計表２（10時）'!B9</f>
        <v>35355</v>
      </c>
      <c r="C9" s="22">
        <f>'集計表２（10時）'!C9</f>
        <v>39932</v>
      </c>
      <c r="D9" s="22">
        <f>'集計表２（10時）'!D9</f>
        <v>75287</v>
      </c>
      <c r="E9" s="40">
        <v>10153</v>
      </c>
      <c r="F9" s="40">
        <v>9530</v>
      </c>
      <c r="G9" s="40">
        <v>19683</v>
      </c>
      <c r="H9" s="46"/>
      <c r="I9" s="47"/>
      <c r="J9" s="48"/>
    </row>
    <row r="10" spans="1:16" x14ac:dyDescent="0.15">
      <c r="A10" s="12" t="s">
        <v>7</v>
      </c>
      <c r="B10" s="23">
        <f>'集計表２（10時）'!B10</f>
        <v>28282</v>
      </c>
      <c r="C10" s="23">
        <f>'集計表２（10時）'!C10</f>
        <v>32599</v>
      </c>
      <c r="D10" s="23">
        <f>'集計表２（10時）'!D10</f>
        <v>60881</v>
      </c>
      <c r="E10" s="39">
        <v>7656</v>
      </c>
      <c r="F10" s="39">
        <v>7791</v>
      </c>
      <c r="G10" s="39">
        <v>15447</v>
      </c>
      <c r="H10" s="46"/>
      <c r="I10" s="47"/>
      <c r="J10" s="48"/>
    </row>
    <row r="11" spans="1:16" x14ac:dyDescent="0.15">
      <c r="A11" s="12" t="s">
        <v>13</v>
      </c>
      <c r="B11" s="23">
        <f>'集計表２（10時）'!B11</f>
        <v>11122</v>
      </c>
      <c r="C11" s="23">
        <f>'集計表２（10時）'!C11</f>
        <v>12481</v>
      </c>
      <c r="D11" s="23">
        <f>'集計表２（10時）'!D11</f>
        <v>23603</v>
      </c>
      <c r="E11" s="39">
        <v>1968</v>
      </c>
      <c r="F11" s="39">
        <v>1463</v>
      </c>
      <c r="G11" s="39">
        <v>3431</v>
      </c>
      <c r="H11" s="46"/>
      <c r="I11" s="47"/>
      <c r="J11" s="48"/>
    </row>
    <row r="12" spans="1:16" x14ac:dyDescent="0.15">
      <c r="A12" s="12" t="s">
        <v>14</v>
      </c>
      <c r="B12" s="23">
        <f>'集計表２（10時）'!B12</f>
        <v>18297</v>
      </c>
      <c r="C12" s="23">
        <f>'集計表２（10時）'!C12</f>
        <v>20023</v>
      </c>
      <c r="D12" s="23">
        <f>'集計表２（10時）'!D12</f>
        <v>38320</v>
      </c>
      <c r="E12" s="39">
        <v>5266</v>
      </c>
      <c r="F12" s="39">
        <v>4892</v>
      </c>
      <c r="G12" s="39">
        <v>10158</v>
      </c>
      <c r="H12" s="46"/>
      <c r="I12" s="47"/>
      <c r="J12" s="48"/>
    </row>
    <row r="13" spans="1:16" x14ac:dyDescent="0.15">
      <c r="A13" s="12" t="s">
        <v>15</v>
      </c>
      <c r="B13" s="23">
        <f>'集計表２（10時）'!B13</f>
        <v>12090</v>
      </c>
      <c r="C13" s="23">
        <f>'集計表２（10時）'!C13</f>
        <v>13663</v>
      </c>
      <c r="D13" s="23">
        <f>'集計表２（10時）'!D13</f>
        <v>25753</v>
      </c>
      <c r="E13" s="40">
        <v>3348</v>
      </c>
      <c r="F13" s="40">
        <v>3107</v>
      </c>
      <c r="G13" s="40">
        <v>6455</v>
      </c>
      <c r="H13" s="46"/>
      <c r="I13" s="47"/>
      <c r="J13" s="48"/>
    </row>
    <row r="14" spans="1:16" x14ac:dyDescent="0.15">
      <c r="A14" s="12" t="s">
        <v>16</v>
      </c>
      <c r="B14" s="23">
        <f>'集計表２（10時）'!B14</f>
        <v>30664</v>
      </c>
      <c r="C14" s="23">
        <f>'集計表２（10時）'!C14</f>
        <v>33993</v>
      </c>
      <c r="D14" s="23">
        <f>'集計表２（10時）'!D14</f>
        <v>64657</v>
      </c>
      <c r="E14" s="40">
        <v>8981</v>
      </c>
      <c r="F14" s="40">
        <v>7637</v>
      </c>
      <c r="G14" s="40">
        <v>16618</v>
      </c>
      <c r="H14" s="46"/>
      <c r="I14" s="47"/>
      <c r="J14" s="48"/>
    </row>
    <row r="15" spans="1:16" x14ac:dyDescent="0.15">
      <c r="A15" s="12" t="s">
        <v>17</v>
      </c>
      <c r="B15" s="23">
        <f>'集計表２（10時）'!B15</f>
        <v>13028</v>
      </c>
      <c r="C15" s="23">
        <f>'集計表２（10時）'!C15</f>
        <v>14805</v>
      </c>
      <c r="D15" s="23">
        <f>'集計表２（10時）'!D15</f>
        <v>27833</v>
      </c>
      <c r="E15" s="39">
        <v>3042</v>
      </c>
      <c r="F15" s="39">
        <v>2235</v>
      </c>
      <c r="G15" s="39">
        <v>5277</v>
      </c>
      <c r="H15" s="46"/>
      <c r="I15" s="47"/>
      <c r="J15" s="48"/>
    </row>
    <row r="16" spans="1:16" x14ac:dyDescent="0.15">
      <c r="A16" s="12" t="s">
        <v>18</v>
      </c>
      <c r="B16" s="23">
        <f>'集計表２（10時）'!B16</f>
        <v>31813</v>
      </c>
      <c r="C16" s="23">
        <f>'集計表２（10時）'!C16</f>
        <v>36791</v>
      </c>
      <c r="D16" s="23">
        <f>'集計表２（10時）'!D16</f>
        <v>68604</v>
      </c>
      <c r="E16" s="39">
        <v>8030</v>
      </c>
      <c r="F16" s="39">
        <v>7229</v>
      </c>
      <c r="G16" s="39">
        <v>15259</v>
      </c>
      <c r="H16" s="46"/>
      <c r="I16" s="47"/>
      <c r="J16" s="48"/>
    </row>
    <row r="17" spans="1:10" x14ac:dyDescent="0.15">
      <c r="A17" s="12" t="s">
        <v>19</v>
      </c>
      <c r="B17" s="23">
        <f>'集計表２（10時）'!B17</f>
        <v>12730</v>
      </c>
      <c r="C17" s="23">
        <f>'集計表２（10時）'!C17</f>
        <v>14461</v>
      </c>
      <c r="D17" s="23">
        <f>'集計表２（10時）'!D17</f>
        <v>27191</v>
      </c>
      <c r="E17" s="39">
        <v>2686</v>
      </c>
      <c r="F17" s="39">
        <v>2056</v>
      </c>
      <c r="G17" s="39">
        <v>4742</v>
      </c>
      <c r="H17" s="46"/>
      <c r="I17" s="47"/>
      <c r="J17" s="48"/>
    </row>
    <row r="18" spans="1:10" x14ac:dyDescent="0.15">
      <c r="A18" s="12" t="s">
        <v>20</v>
      </c>
      <c r="B18" s="23">
        <f>'集計表２（10時）'!B18</f>
        <v>9787</v>
      </c>
      <c r="C18" s="23">
        <f>'集計表２（10時）'!C18</f>
        <v>10800</v>
      </c>
      <c r="D18" s="23">
        <f>'集計表２（10時）'!D18</f>
        <v>20587</v>
      </c>
      <c r="E18" s="39">
        <v>2436</v>
      </c>
      <c r="F18" s="39">
        <v>1969</v>
      </c>
      <c r="G18" s="39">
        <v>4405</v>
      </c>
      <c r="H18" s="46"/>
      <c r="I18" s="47"/>
      <c r="J18" s="48"/>
    </row>
    <row r="19" spans="1:10" x14ac:dyDescent="0.15">
      <c r="A19" s="13" t="s">
        <v>21</v>
      </c>
      <c r="B19" s="23">
        <f>'集計表２（10時）'!B19</f>
        <v>10256</v>
      </c>
      <c r="C19" s="23">
        <f>'集計表２（10時）'!C19</f>
        <v>11912</v>
      </c>
      <c r="D19" s="23">
        <f>'集計表２（10時）'!D19</f>
        <v>22168</v>
      </c>
      <c r="E19" s="39">
        <v>3487</v>
      </c>
      <c r="F19" s="39">
        <v>2981</v>
      </c>
      <c r="G19" s="39">
        <v>6468</v>
      </c>
      <c r="H19" s="49"/>
      <c r="I19" s="50"/>
      <c r="J19" s="51"/>
    </row>
    <row r="20" spans="1:10" x14ac:dyDescent="0.15">
      <c r="A20" s="20" t="s">
        <v>8</v>
      </c>
      <c r="B20" s="38">
        <f>'集計表２（10時）'!B20</f>
        <v>354160</v>
      </c>
      <c r="C20" s="38">
        <f>'集計表２（10時）'!C20</f>
        <v>404854</v>
      </c>
      <c r="D20" s="38">
        <f>'集計表２（10時）'!D20</f>
        <v>759014</v>
      </c>
      <c r="E20" s="24">
        <f t="shared" ref="E20:G20" si="0">SUM(E7:E19)</f>
        <v>93341</v>
      </c>
      <c r="F20" s="24">
        <f t="shared" si="0"/>
        <v>87279</v>
      </c>
      <c r="G20" s="24">
        <f t="shared" si="0"/>
        <v>180620</v>
      </c>
      <c r="H20" s="34">
        <f>ROUND(E20/B20*100,2)</f>
        <v>26.36</v>
      </c>
      <c r="I20" s="34">
        <f>ROUND(F20/C20*100,2)</f>
        <v>21.56</v>
      </c>
      <c r="J20" s="34">
        <f>ROUND(G20/D20*100,2)</f>
        <v>23.8</v>
      </c>
    </row>
    <row r="21" spans="1:10" x14ac:dyDescent="0.15">
      <c r="A21" s="14" t="s">
        <v>23</v>
      </c>
      <c r="B21" s="36">
        <f>'集計表２（10時）'!B21</f>
        <v>1986</v>
      </c>
      <c r="C21" s="36">
        <f>'集計表２（10時）'!C21</f>
        <v>2340</v>
      </c>
      <c r="D21" s="36">
        <f>'集計表２（10時）'!D21</f>
        <v>4326</v>
      </c>
      <c r="E21" s="41">
        <v>588</v>
      </c>
      <c r="F21" s="41">
        <v>693</v>
      </c>
      <c r="G21" s="41">
        <v>1281</v>
      </c>
      <c r="H21" s="43"/>
      <c r="I21" s="44"/>
      <c r="J21" s="45"/>
    </row>
    <row r="22" spans="1:10" x14ac:dyDescent="0.15">
      <c r="A22" s="15" t="s">
        <v>24</v>
      </c>
      <c r="B22" s="23">
        <f>'集計表２（10時）'!B22</f>
        <v>954</v>
      </c>
      <c r="C22" s="23">
        <f>'集計表２（10時）'!C22</f>
        <v>1046</v>
      </c>
      <c r="D22" s="23">
        <f>'集計表２（10時）'!D22</f>
        <v>2000</v>
      </c>
      <c r="E22" s="39">
        <v>209</v>
      </c>
      <c r="F22" s="39">
        <v>180</v>
      </c>
      <c r="G22" s="39">
        <v>389</v>
      </c>
      <c r="H22" s="46"/>
      <c r="I22" s="47"/>
      <c r="J22" s="48"/>
    </row>
    <row r="23" spans="1:10" x14ac:dyDescent="0.15">
      <c r="A23" s="12" t="s">
        <v>22</v>
      </c>
      <c r="B23" s="23">
        <f>'集計表２（10時）'!B23</f>
        <v>1339</v>
      </c>
      <c r="C23" s="23">
        <f>'集計表２（10時）'!C23</f>
        <v>1432</v>
      </c>
      <c r="D23" s="23">
        <f>'集計表２（10時）'!D23</f>
        <v>2771</v>
      </c>
      <c r="E23" s="40">
        <v>308</v>
      </c>
      <c r="F23" s="40">
        <v>227</v>
      </c>
      <c r="G23" s="40">
        <v>535</v>
      </c>
      <c r="H23" s="46"/>
      <c r="I23" s="47"/>
      <c r="J23" s="48"/>
    </row>
    <row r="24" spans="1:10" x14ac:dyDescent="0.15">
      <c r="A24" s="12" t="s">
        <v>25</v>
      </c>
      <c r="B24" s="23">
        <f>'集計表２（10時）'!B24</f>
        <v>6516</v>
      </c>
      <c r="C24" s="23">
        <f>'集計表２（10時）'!C24</f>
        <v>7596</v>
      </c>
      <c r="D24" s="23">
        <f>'集計表２（10時）'!D24</f>
        <v>14112</v>
      </c>
      <c r="E24" s="40">
        <v>1448</v>
      </c>
      <c r="F24" s="40">
        <v>1242</v>
      </c>
      <c r="G24" s="40">
        <v>2690</v>
      </c>
      <c r="H24" s="46"/>
      <c r="I24" s="47"/>
      <c r="J24" s="48"/>
    </row>
    <row r="25" spans="1:10" x14ac:dyDescent="0.15">
      <c r="A25" s="15" t="s">
        <v>26</v>
      </c>
      <c r="B25" s="23">
        <f>'集計表２（10時）'!B25</f>
        <v>2905</v>
      </c>
      <c r="C25" s="23">
        <f>'集計表２（10時）'!C25</f>
        <v>3259</v>
      </c>
      <c r="D25" s="23">
        <f>'集計表２（10時）'!D25</f>
        <v>6164</v>
      </c>
      <c r="E25" s="40">
        <v>769</v>
      </c>
      <c r="F25" s="40">
        <v>752</v>
      </c>
      <c r="G25" s="40">
        <v>1521</v>
      </c>
      <c r="H25" s="46"/>
      <c r="I25" s="47"/>
      <c r="J25" s="48"/>
    </row>
    <row r="26" spans="1:10" x14ac:dyDescent="0.15">
      <c r="A26" s="12" t="s">
        <v>27</v>
      </c>
      <c r="B26" s="23">
        <f>'集計表２（10時）'!B26</f>
        <v>3665</v>
      </c>
      <c r="C26" s="23">
        <f>'集計表２（10時）'!C26</f>
        <v>4241</v>
      </c>
      <c r="D26" s="23">
        <f>'集計表２（10時）'!D26</f>
        <v>7906</v>
      </c>
      <c r="E26" s="40">
        <v>933</v>
      </c>
      <c r="F26" s="40">
        <v>948</v>
      </c>
      <c r="G26" s="40">
        <v>1881</v>
      </c>
      <c r="H26" s="46"/>
      <c r="I26" s="47"/>
      <c r="J26" s="48"/>
    </row>
    <row r="27" spans="1:10" x14ac:dyDescent="0.15">
      <c r="A27" s="15" t="s">
        <v>28</v>
      </c>
      <c r="B27" s="23">
        <f>'集計表２（10時）'!B27</f>
        <v>2255</v>
      </c>
      <c r="C27" s="23">
        <f>'集計表２（10時）'!C27</f>
        <v>2722</v>
      </c>
      <c r="D27" s="23">
        <f>'集計表２（10時）'!D27</f>
        <v>4977</v>
      </c>
      <c r="E27" s="40">
        <v>339</v>
      </c>
      <c r="F27" s="40">
        <v>270</v>
      </c>
      <c r="G27" s="40">
        <v>609</v>
      </c>
      <c r="H27" s="46"/>
      <c r="I27" s="47"/>
      <c r="J27" s="48"/>
    </row>
    <row r="28" spans="1:10" x14ac:dyDescent="0.15">
      <c r="A28" s="15" t="s">
        <v>29</v>
      </c>
      <c r="B28" s="23">
        <f>'集計表２（10時）'!B28</f>
        <v>1916</v>
      </c>
      <c r="C28" s="23">
        <f>'集計表２（10時）'!C28</f>
        <v>2164</v>
      </c>
      <c r="D28" s="23">
        <f>'集計表２（10時）'!D28</f>
        <v>4080</v>
      </c>
      <c r="E28" s="40">
        <v>477</v>
      </c>
      <c r="F28" s="40">
        <v>449</v>
      </c>
      <c r="G28" s="40">
        <v>926</v>
      </c>
      <c r="H28" s="46"/>
      <c r="I28" s="47"/>
      <c r="J28" s="48"/>
    </row>
    <row r="29" spans="1:10" x14ac:dyDescent="0.15">
      <c r="A29" s="12" t="s">
        <v>30</v>
      </c>
      <c r="B29" s="23">
        <f>'集計表２（10時）'!B29</f>
        <v>1285</v>
      </c>
      <c r="C29" s="23">
        <f>'集計表２（10時）'!C29</f>
        <v>1325</v>
      </c>
      <c r="D29" s="23">
        <f>'集計表２（10時）'!D29</f>
        <v>2610</v>
      </c>
      <c r="E29" s="40">
        <v>455</v>
      </c>
      <c r="F29" s="40">
        <v>419</v>
      </c>
      <c r="G29" s="40">
        <v>874</v>
      </c>
      <c r="H29" s="46"/>
      <c r="I29" s="47"/>
      <c r="J29" s="48"/>
    </row>
    <row r="30" spans="1:10" x14ac:dyDescent="0.15">
      <c r="A30" s="15" t="s">
        <v>31</v>
      </c>
      <c r="B30" s="23">
        <f>'集計表２（10時）'!B30</f>
        <v>7715</v>
      </c>
      <c r="C30" s="23">
        <f>'集計表２（10時）'!C30</f>
        <v>8798</v>
      </c>
      <c r="D30" s="23">
        <f>'集計表２（10時）'!D30</f>
        <v>16513</v>
      </c>
      <c r="E30" s="39">
        <v>1833</v>
      </c>
      <c r="F30" s="39">
        <v>1619</v>
      </c>
      <c r="G30" s="39">
        <v>3452</v>
      </c>
      <c r="H30" s="46"/>
      <c r="I30" s="47"/>
      <c r="J30" s="48"/>
    </row>
    <row r="31" spans="1:10" x14ac:dyDescent="0.15">
      <c r="A31" s="15" t="s">
        <v>32</v>
      </c>
      <c r="B31" s="23">
        <f>'集計表２（10時）'!B31</f>
        <v>5989</v>
      </c>
      <c r="C31" s="23">
        <f>'集計表２（10時）'!C31</f>
        <v>6455</v>
      </c>
      <c r="D31" s="23">
        <f>'集計表２（10時）'!D31</f>
        <v>12444</v>
      </c>
      <c r="E31" s="39">
        <v>2348</v>
      </c>
      <c r="F31" s="39">
        <v>2202</v>
      </c>
      <c r="G31" s="39">
        <v>4550</v>
      </c>
      <c r="H31" s="46"/>
      <c r="I31" s="47"/>
      <c r="J31" s="48"/>
    </row>
    <row r="32" spans="1:10" x14ac:dyDescent="0.15">
      <c r="A32" s="13" t="s">
        <v>33</v>
      </c>
      <c r="B32" s="23">
        <f>'集計表２（10時）'!B32</f>
        <v>1006</v>
      </c>
      <c r="C32" s="23">
        <f>'集計表２（10時）'!C32</f>
        <v>1117</v>
      </c>
      <c r="D32" s="23">
        <f>'集計表２（10時）'!D32</f>
        <v>2123</v>
      </c>
      <c r="E32" s="39">
        <v>377</v>
      </c>
      <c r="F32" s="39">
        <v>372</v>
      </c>
      <c r="G32" s="39">
        <v>749</v>
      </c>
      <c r="H32" s="49"/>
      <c r="I32" s="50"/>
      <c r="J32" s="51"/>
    </row>
    <row r="33" spans="1:10" x14ac:dyDescent="0.15">
      <c r="A33" s="20" t="s">
        <v>11</v>
      </c>
      <c r="B33" s="25">
        <f>'集計表２（10時）'!B33</f>
        <v>37531</v>
      </c>
      <c r="C33" s="25">
        <f>'集計表２（10時）'!C33</f>
        <v>42495</v>
      </c>
      <c r="D33" s="25">
        <f>'集計表２（10時）'!D33</f>
        <v>80026</v>
      </c>
      <c r="E33" s="25">
        <f t="shared" ref="E33:G33" si="1">SUM(E21:E32)</f>
        <v>10084</v>
      </c>
      <c r="F33" s="25">
        <f t="shared" si="1"/>
        <v>9373</v>
      </c>
      <c r="G33" s="25">
        <f t="shared" si="1"/>
        <v>19457</v>
      </c>
      <c r="H33" s="34">
        <f t="shared" ref="H33:J34" si="2">ROUND(E33/B33*100,2)</f>
        <v>26.87</v>
      </c>
      <c r="I33" s="34">
        <f t="shared" si="2"/>
        <v>22.06</v>
      </c>
      <c r="J33" s="34">
        <f t="shared" si="2"/>
        <v>24.31</v>
      </c>
    </row>
    <row r="34" spans="1:10" x14ac:dyDescent="0.15">
      <c r="A34" s="20" t="s">
        <v>9</v>
      </c>
      <c r="B34" s="25">
        <f>'集計表２（10時）'!B34</f>
        <v>391691</v>
      </c>
      <c r="C34" s="25">
        <f>'集計表２（10時）'!C34</f>
        <v>447349</v>
      </c>
      <c r="D34" s="25">
        <f>'集計表２（10時）'!D34</f>
        <v>839040</v>
      </c>
      <c r="E34" s="25">
        <f t="shared" ref="E34:G34" si="3">SUM(E33,E20)</f>
        <v>103425</v>
      </c>
      <c r="F34" s="25">
        <f t="shared" si="3"/>
        <v>96652</v>
      </c>
      <c r="G34" s="25">
        <f t="shared" si="3"/>
        <v>200077</v>
      </c>
      <c r="H34" s="34">
        <f t="shared" si="2"/>
        <v>26.4</v>
      </c>
      <c r="I34" s="34">
        <f t="shared" si="2"/>
        <v>21.61</v>
      </c>
      <c r="J34" s="34">
        <f t="shared" si="2"/>
        <v>23.85</v>
      </c>
    </row>
    <row r="35" spans="1:10" x14ac:dyDescent="0.15">
      <c r="A35" s="3"/>
      <c r="G35" s="32" t="s">
        <v>12</v>
      </c>
      <c r="H35" s="16"/>
      <c r="I35" s="16"/>
      <c r="J35" s="16"/>
    </row>
    <row r="36" spans="1:10" ht="14.25" customHeight="1" x14ac:dyDescent="0.15">
      <c r="A36" s="3"/>
      <c r="G36" s="55" t="s">
        <v>45</v>
      </c>
      <c r="H36" s="56"/>
      <c r="I36" s="52" t="str">
        <f>I3</f>
        <v>１８時００分現在</v>
      </c>
      <c r="J36" s="52"/>
    </row>
    <row r="37" spans="1:10" x14ac:dyDescent="0.15">
      <c r="A37" s="3"/>
      <c r="G37" s="57"/>
      <c r="H37" s="58"/>
      <c r="I37" s="53">
        <v>0.27500000000000002</v>
      </c>
      <c r="J37" s="54"/>
    </row>
    <row r="38" spans="1:10" x14ac:dyDescent="0.15">
      <c r="A38" s="3"/>
    </row>
    <row r="39" spans="1:10" x14ac:dyDescent="0.15">
      <c r="A39" s="3"/>
    </row>
    <row r="40" spans="1:10" x14ac:dyDescent="0.15">
      <c r="A40" s="3"/>
    </row>
    <row r="41" spans="1:10" x14ac:dyDescent="0.15">
      <c r="A41" s="3"/>
    </row>
    <row r="42" spans="1:10" x14ac:dyDescent="0.15">
      <c r="A42" s="3"/>
    </row>
    <row r="43" spans="1:10" x14ac:dyDescent="0.15">
      <c r="A43" s="3"/>
    </row>
    <row r="44" spans="1:10" x14ac:dyDescent="0.15">
      <c r="A44" s="3"/>
    </row>
    <row r="45" spans="1:10" x14ac:dyDescent="0.15">
      <c r="A45" s="3"/>
    </row>
    <row r="46" spans="1:10" x14ac:dyDescent="0.15">
      <c r="A46" s="3"/>
    </row>
    <row r="47" spans="1:10" x14ac:dyDescent="0.15">
      <c r="A47" s="3"/>
    </row>
    <row r="48" spans="1:10" x14ac:dyDescent="0.15">
      <c r="A48" s="3"/>
    </row>
    <row r="49" spans="1:1" x14ac:dyDescent="0.15">
      <c r="A49" s="3"/>
    </row>
    <row r="50" spans="1:1" x14ac:dyDescent="0.15">
      <c r="A50" s="3"/>
    </row>
    <row r="51" spans="1:1" x14ac:dyDescent="0.15">
      <c r="A51" s="3"/>
    </row>
    <row r="52" spans="1:1" x14ac:dyDescent="0.15">
      <c r="A52" s="3"/>
    </row>
    <row r="53" spans="1:1" x14ac:dyDescent="0.15">
      <c r="A53" s="3"/>
    </row>
    <row r="54" spans="1:1" x14ac:dyDescent="0.15">
      <c r="A54" s="3"/>
    </row>
    <row r="55" spans="1:1" x14ac:dyDescent="0.15">
      <c r="A55" s="3"/>
    </row>
    <row r="56" spans="1:1" x14ac:dyDescent="0.15">
      <c r="A56" s="3"/>
    </row>
    <row r="57" spans="1:1" x14ac:dyDescent="0.15">
      <c r="A57" s="3"/>
    </row>
    <row r="58" spans="1:1" x14ac:dyDescent="0.15">
      <c r="A58" s="3"/>
    </row>
    <row r="59" spans="1:1" x14ac:dyDescent="0.15">
      <c r="A59" s="3"/>
    </row>
    <row r="60" spans="1:1" x14ac:dyDescent="0.15">
      <c r="A60" s="3"/>
    </row>
    <row r="61" spans="1:1" x14ac:dyDescent="0.15">
      <c r="A61" s="3"/>
    </row>
    <row r="62" spans="1:1" x14ac:dyDescent="0.15">
      <c r="A62" s="3"/>
    </row>
    <row r="63" spans="1:1" x14ac:dyDescent="0.15">
      <c r="A63" s="3"/>
    </row>
    <row r="64" spans="1:1" x14ac:dyDescent="0.15">
      <c r="A64" s="3"/>
    </row>
    <row r="65" spans="1:1" x14ac:dyDescent="0.15">
      <c r="A65" s="3"/>
    </row>
    <row r="66" spans="1:1" x14ac:dyDescent="0.15">
      <c r="A66" s="3"/>
    </row>
    <row r="67" spans="1:1" x14ac:dyDescent="0.15">
      <c r="A67" s="3"/>
    </row>
    <row r="68" spans="1:1" x14ac:dyDescent="0.15">
      <c r="A68" s="3"/>
    </row>
    <row r="69" spans="1:1" x14ac:dyDescent="0.15">
      <c r="A69" s="3"/>
    </row>
    <row r="70" spans="1:1" x14ac:dyDescent="0.15">
      <c r="A70" s="3"/>
    </row>
    <row r="71" spans="1:1" x14ac:dyDescent="0.15">
      <c r="A71" s="3"/>
    </row>
    <row r="72" spans="1:1" x14ac:dyDescent="0.15">
      <c r="A72" s="3"/>
    </row>
    <row r="73" spans="1:1" x14ac:dyDescent="0.15">
      <c r="A73" s="3"/>
    </row>
    <row r="74" spans="1:1" x14ac:dyDescent="0.15">
      <c r="A74" s="3"/>
    </row>
    <row r="75" spans="1:1" x14ac:dyDescent="0.15">
      <c r="A75" s="3"/>
    </row>
    <row r="76" spans="1:1" x14ac:dyDescent="0.15">
      <c r="A76" s="3"/>
    </row>
    <row r="77" spans="1:1" x14ac:dyDescent="0.15">
      <c r="A77" s="3"/>
    </row>
    <row r="78" spans="1:1" x14ac:dyDescent="0.15">
      <c r="A78" s="3"/>
    </row>
    <row r="79" spans="1:1" x14ac:dyDescent="0.15">
      <c r="A79" s="3"/>
    </row>
    <row r="80" spans="1:1" x14ac:dyDescent="0.15">
      <c r="A80" s="3"/>
    </row>
    <row r="81" spans="1:1" x14ac:dyDescent="0.15">
      <c r="A81" s="3"/>
    </row>
    <row r="82" spans="1:1" x14ac:dyDescent="0.15">
      <c r="A82" s="3"/>
    </row>
    <row r="83" spans="1:1" x14ac:dyDescent="0.15">
      <c r="A83" s="3"/>
    </row>
    <row r="84" spans="1:1" x14ac:dyDescent="0.15">
      <c r="A84" s="3"/>
    </row>
    <row r="85" spans="1:1" x14ac:dyDescent="0.15">
      <c r="A85" s="3"/>
    </row>
    <row r="86" spans="1:1" x14ac:dyDescent="0.15">
      <c r="A86" s="3"/>
    </row>
    <row r="87" spans="1:1" x14ac:dyDescent="0.15">
      <c r="A87" s="3"/>
    </row>
    <row r="88" spans="1:1" x14ac:dyDescent="0.15">
      <c r="A88" s="3"/>
    </row>
    <row r="89" spans="1:1" x14ac:dyDescent="0.15">
      <c r="A89" s="3"/>
    </row>
    <row r="90" spans="1:1" x14ac:dyDescent="0.15">
      <c r="A90" s="3"/>
    </row>
    <row r="91" spans="1:1" x14ac:dyDescent="0.15">
      <c r="A91" s="3"/>
    </row>
    <row r="92" spans="1:1" x14ac:dyDescent="0.15">
      <c r="A92" s="3"/>
    </row>
    <row r="93" spans="1:1" x14ac:dyDescent="0.15">
      <c r="A93" s="3"/>
    </row>
    <row r="94" spans="1:1" x14ac:dyDescent="0.15">
      <c r="A94" s="3"/>
    </row>
    <row r="95" spans="1:1" x14ac:dyDescent="0.15">
      <c r="A95" s="3"/>
    </row>
    <row r="96" spans="1:1" x14ac:dyDescent="0.15">
      <c r="A96" s="3"/>
    </row>
    <row r="97" spans="1:1" x14ac:dyDescent="0.15">
      <c r="A97" s="3"/>
    </row>
    <row r="98" spans="1:1" x14ac:dyDescent="0.15">
      <c r="A98" s="3"/>
    </row>
    <row r="99" spans="1:1" x14ac:dyDescent="0.15">
      <c r="A99" s="3"/>
    </row>
    <row r="100" spans="1:1" x14ac:dyDescent="0.15">
      <c r="A100" s="3"/>
    </row>
    <row r="101" spans="1:1" x14ac:dyDescent="0.15">
      <c r="A101" s="3"/>
    </row>
    <row r="102" spans="1:1" x14ac:dyDescent="0.15">
      <c r="A102" s="3"/>
    </row>
    <row r="103" spans="1:1" x14ac:dyDescent="0.15">
      <c r="A103" s="3"/>
    </row>
    <row r="104" spans="1:1" x14ac:dyDescent="0.15">
      <c r="A104" s="3"/>
    </row>
    <row r="105" spans="1:1" x14ac:dyDescent="0.15">
      <c r="A105" s="3"/>
    </row>
    <row r="106" spans="1:1" x14ac:dyDescent="0.15">
      <c r="A106" s="3"/>
    </row>
    <row r="107" spans="1:1" x14ac:dyDescent="0.15">
      <c r="A107" s="3"/>
    </row>
    <row r="108" spans="1:1" x14ac:dyDescent="0.15">
      <c r="A108" s="3"/>
    </row>
    <row r="109" spans="1:1" x14ac:dyDescent="0.15">
      <c r="A109" s="3"/>
    </row>
    <row r="110" spans="1:1" x14ac:dyDescent="0.15">
      <c r="A110" s="3"/>
    </row>
    <row r="111" spans="1:1" x14ac:dyDescent="0.15">
      <c r="A111" s="3"/>
    </row>
    <row r="112" spans="1:1" x14ac:dyDescent="0.15">
      <c r="A112" s="3"/>
    </row>
    <row r="113" spans="1:1" x14ac:dyDescent="0.15">
      <c r="A113" s="3"/>
    </row>
    <row r="114" spans="1:1" x14ac:dyDescent="0.15">
      <c r="A114" s="3"/>
    </row>
    <row r="115" spans="1:1" x14ac:dyDescent="0.15">
      <c r="A115" s="3"/>
    </row>
    <row r="116" spans="1:1" x14ac:dyDescent="0.15">
      <c r="A116" s="3"/>
    </row>
    <row r="117" spans="1:1" x14ac:dyDescent="0.15">
      <c r="A117" s="3"/>
    </row>
    <row r="118" spans="1:1" x14ac:dyDescent="0.15">
      <c r="A118" s="3"/>
    </row>
    <row r="119" spans="1:1" x14ac:dyDescent="0.15">
      <c r="A119" s="3"/>
    </row>
    <row r="120" spans="1:1" x14ac:dyDescent="0.15">
      <c r="A120" s="3"/>
    </row>
    <row r="121" spans="1:1" x14ac:dyDescent="0.15">
      <c r="A121" s="3"/>
    </row>
    <row r="122" spans="1:1" x14ac:dyDescent="0.15">
      <c r="A122" s="3"/>
    </row>
    <row r="123" spans="1:1" x14ac:dyDescent="0.15">
      <c r="A123" s="3"/>
    </row>
    <row r="124" spans="1:1" x14ac:dyDescent="0.15">
      <c r="A124" s="3"/>
    </row>
    <row r="125" spans="1:1" x14ac:dyDescent="0.15">
      <c r="A125" s="3"/>
    </row>
    <row r="126" spans="1:1" x14ac:dyDescent="0.15">
      <c r="A126" s="3"/>
    </row>
    <row r="127" spans="1:1" x14ac:dyDescent="0.15">
      <c r="A127" s="3"/>
    </row>
    <row r="128" spans="1:1" x14ac:dyDescent="0.15">
      <c r="A128" s="3"/>
    </row>
    <row r="129" spans="1:1" x14ac:dyDescent="0.15">
      <c r="A129" s="3"/>
    </row>
  </sheetData>
  <sheetProtection selectLockedCells="1"/>
  <mergeCells count="8">
    <mergeCell ref="G36:H37"/>
    <mergeCell ref="I36:J36"/>
    <mergeCell ref="I37:J37"/>
    <mergeCell ref="H1:J1"/>
    <mergeCell ref="A2:P2"/>
    <mergeCell ref="A3:H3"/>
    <mergeCell ref="H7:J19"/>
    <mergeCell ref="H21:J32"/>
  </mergeCells>
  <phoneticPr fontId="3"/>
  <printOptions horizontalCentered="1"/>
  <pageMargins left="0.23622047244094491" right="0.23622047244094491" top="0.51181102362204722" bottom="0.39370078740157483" header="0.31496062992125984" footer="0.31496062992125984"/>
  <pageSetup paperSize="9" orientation="landscape" blackAndWhite="1" r:id="rId1"/>
  <headerFooter alignWithMargins="0">
    <oddFooter>&amp;C&amp;A&amp;P/&amp;N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29"/>
  <sheetViews>
    <sheetView tabSelected="1" zoomScaleNormal="100" workbookViewId="0"/>
  </sheetViews>
  <sheetFormatPr defaultColWidth="9.625" defaultRowHeight="14.25" x14ac:dyDescent="0.15"/>
  <cols>
    <col min="1" max="1" width="12" style="4" customWidth="1"/>
    <col min="2" max="7" width="9.625" style="4" customWidth="1"/>
    <col min="8" max="10" width="9.625" style="5" customWidth="1"/>
    <col min="11" max="16384" width="9.625" style="5"/>
  </cols>
  <sheetData>
    <row r="1" spans="1:16" x14ac:dyDescent="0.15">
      <c r="A1" s="4" t="s">
        <v>44</v>
      </c>
      <c r="H1" s="42" t="s">
        <v>37</v>
      </c>
      <c r="I1" s="42"/>
      <c r="J1" s="42"/>
    </row>
    <row r="2" spans="1:16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22.5" x14ac:dyDescent="0.15">
      <c r="A3" s="60" t="s">
        <v>43</v>
      </c>
      <c r="B3" s="60"/>
      <c r="C3" s="60"/>
      <c r="D3" s="60"/>
      <c r="E3" s="60"/>
      <c r="F3" s="60"/>
      <c r="G3" s="60"/>
      <c r="H3" s="61"/>
      <c r="I3" s="1" t="s">
        <v>42</v>
      </c>
      <c r="J3" s="2"/>
    </row>
    <row r="4" spans="1:16" x14ac:dyDescent="0.15">
      <c r="A4" s="3"/>
    </row>
    <row r="5" spans="1:16" x14ac:dyDescent="0.15">
      <c r="A5" s="6" t="s">
        <v>0</v>
      </c>
      <c r="B5" s="17" t="s">
        <v>38</v>
      </c>
      <c r="C5" s="7"/>
      <c r="D5" s="8"/>
      <c r="E5" s="17" t="s">
        <v>35</v>
      </c>
      <c r="F5" s="7"/>
      <c r="G5" s="8"/>
      <c r="H5" s="18" t="s">
        <v>36</v>
      </c>
      <c r="I5" s="9"/>
      <c r="J5" s="2"/>
    </row>
    <row r="6" spans="1:16" x14ac:dyDescent="0.15">
      <c r="A6" s="10" t="s">
        <v>10</v>
      </c>
      <c r="B6" s="6" t="s">
        <v>1</v>
      </c>
      <c r="C6" s="6" t="s">
        <v>2</v>
      </c>
      <c r="D6" s="6" t="s">
        <v>3</v>
      </c>
      <c r="E6" s="6" t="s">
        <v>1</v>
      </c>
      <c r="F6" s="6" t="s">
        <v>2</v>
      </c>
      <c r="G6" s="6" t="s">
        <v>3</v>
      </c>
      <c r="H6" s="19" t="s">
        <v>1</v>
      </c>
      <c r="I6" s="19" t="s">
        <v>2</v>
      </c>
      <c r="J6" s="19" t="s">
        <v>3</v>
      </c>
    </row>
    <row r="7" spans="1:16" x14ac:dyDescent="0.15">
      <c r="A7" s="11" t="s">
        <v>4</v>
      </c>
      <c r="B7" s="21">
        <v>120215</v>
      </c>
      <c r="C7" s="21">
        <v>138975</v>
      </c>
      <c r="D7" s="21">
        <v>259190</v>
      </c>
      <c r="E7" s="41">
        <v>35044</v>
      </c>
      <c r="F7" s="41">
        <v>35797</v>
      </c>
      <c r="G7" s="41">
        <v>70841</v>
      </c>
      <c r="H7" s="43"/>
      <c r="I7" s="44"/>
      <c r="J7" s="45"/>
    </row>
    <row r="8" spans="1:16" x14ac:dyDescent="0.15">
      <c r="A8" s="12" t="s">
        <v>5</v>
      </c>
      <c r="B8" s="22">
        <v>20521</v>
      </c>
      <c r="C8" s="22">
        <v>24419</v>
      </c>
      <c r="D8" s="22">
        <v>44940</v>
      </c>
      <c r="E8" s="40">
        <v>4974</v>
      </c>
      <c r="F8" s="40">
        <v>4564</v>
      </c>
      <c r="G8" s="40">
        <v>9538</v>
      </c>
      <c r="H8" s="46"/>
      <c r="I8" s="47"/>
      <c r="J8" s="48"/>
    </row>
    <row r="9" spans="1:16" x14ac:dyDescent="0.15">
      <c r="A9" s="12" t="s">
        <v>6</v>
      </c>
      <c r="B9" s="22">
        <v>35355</v>
      </c>
      <c r="C9" s="22">
        <v>39932</v>
      </c>
      <c r="D9" s="22">
        <v>75287</v>
      </c>
      <c r="E9" s="40">
        <v>10515</v>
      </c>
      <c r="F9" s="40">
        <v>9530</v>
      </c>
      <c r="G9" s="40">
        <v>20045</v>
      </c>
      <c r="H9" s="46"/>
      <c r="I9" s="47"/>
      <c r="J9" s="48"/>
    </row>
    <row r="10" spans="1:16" x14ac:dyDescent="0.15">
      <c r="A10" s="12" t="s">
        <v>7</v>
      </c>
      <c r="B10" s="23">
        <v>28282</v>
      </c>
      <c r="C10" s="23">
        <v>32599</v>
      </c>
      <c r="D10" s="23">
        <v>60881</v>
      </c>
      <c r="E10" s="39">
        <v>7852</v>
      </c>
      <c r="F10" s="39">
        <v>7947</v>
      </c>
      <c r="G10" s="39">
        <v>15799</v>
      </c>
      <c r="H10" s="46"/>
      <c r="I10" s="47"/>
      <c r="J10" s="48"/>
    </row>
    <row r="11" spans="1:16" x14ac:dyDescent="0.15">
      <c r="A11" s="12" t="s">
        <v>13</v>
      </c>
      <c r="B11" s="23">
        <v>11122</v>
      </c>
      <c r="C11" s="23">
        <v>12481</v>
      </c>
      <c r="D11" s="23">
        <v>23603</v>
      </c>
      <c r="E11" s="39">
        <v>2067</v>
      </c>
      <c r="F11" s="39">
        <v>1539</v>
      </c>
      <c r="G11" s="39">
        <v>3606</v>
      </c>
      <c r="H11" s="46"/>
      <c r="I11" s="47"/>
      <c r="J11" s="48"/>
    </row>
    <row r="12" spans="1:16" x14ac:dyDescent="0.15">
      <c r="A12" s="12" t="s">
        <v>14</v>
      </c>
      <c r="B12" s="23">
        <v>18297</v>
      </c>
      <c r="C12" s="23">
        <v>20023</v>
      </c>
      <c r="D12" s="23">
        <v>38320</v>
      </c>
      <c r="E12" s="39">
        <v>5255</v>
      </c>
      <c r="F12" s="39">
        <v>4918</v>
      </c>
      <c r="G12" s="39">
        <v>10173</v>
      </c>
      <c r="H12" s="46"/>
      <c r="I12" s="47"/>
      <c r="J12" s="48"/>
    </row>
    <row r="13" spans="1:16" x14ac:dyDescent="0.15">
      <c r="A13" s="12" t="s">
        <v>15</v>
      </c>
      <c r="B13" s="23">
        <v>12090</v>
      </c>
      <c r="C13" s="23">
        <v>13663</v>
      </c>
      <c r="D13" s="23">
        <v>25753</v>
      </c>
      <c r="E13" s="40">
        <v>3512</v>
      </c>
      <c r="F13" s="40">
        <v>3250</v>
      </c>
      <c r="G13" s="40">
        <v>6762</v>
      </c>
      <c r="H13" s="46"/>
      <c r="I13" s="47"/>
      <c r="J13" s="48"/>
    </row>
    <row r="14" spans="1:16" x14ac:dyDescent="0.15">
      <c r="A14" s="12" t="s">
        <v>16</v>
      </c>
      <c r="B14" s="23">
        <v>30664</v>
      </c>
      <c r="C14" s="23">
        <v>33993</v>
      </c>
      <c r="D14" s="23">
        <v>64657</v>
      </c>
      <c r="E14" s="40">
        <v>9278</v>
      </c>
      <c r="F14" s="40">
        <v>7832</v>
      </c>
      <c r="G14" s="40">
        <v>17110</v>
      </c>
      <c r="H14" s="46"/>
      <c r="I14" s="47"/>
      <c r="J14" s="48"/>
    </row>
    <row r="15" spans="1:16" x14ac:dyDescent="0.15">
      <c r="A15" s="12" t="s">
        <v>17</v>
      </c>
      <c r="B15" s="23">
        <v>13028</v>
      </c>
      <c r="C15" s="23">
        <v>14805</v>
      </c>
      <c r="D15" s="23">
        <v>27833</v>
      </c>
      <c r="E15" s="39">
        <v>3141</v>
      </c>
      <c r="F15" s="39">
        <v>2573</v>
      </c>
      <c r="G15" s="39">
        <v>5714</v>
      </c>
      <c r="H15" s="46"/>
      <c r="I15" s="47"/>
      <c r="J15" s="48"/>
    </row>
    <row r="16" spans="1:16" x14ac:dyDescent="0.15">
      <c r="A16" s="12" t="s">
        <v>18</v>
      </c>
      <c r="B16" s="23">
        <v>31813</v>
      </c>
      <c r="C16" s="23">
        <v>36791</v>
      </c>
      <c r="D16" s="23">
        <v>68604</v>
      </c>
      <c r="E16" s="39">
        <v>8485</v>
      </c>
      <c r="F16" s="39">
        <v>7682</v>
      </c>
      <c r="G16" s="39">
        <v>16167</v>
      </c>
      <c r="H16" s="46"/>
      <c r="I16" s="47"/>
      <c r="J16" s="48"/>
    </row>
    <row r="17" spans="1:10" x14ac:dyDescent="0.15">
      <c r="A17" s="12" t="s">
        <v>19</v>
      </c>
      <c r="B17" s="23">
        <v>12730</v>
      </c>
      <c r="C17" s="23">
        <v>14461</v>
      </c>
      <c r="D17" s="23">
        <v>27191</v>
      </c>
      <c r="E17" s="39">
        <v>2686</v>
      </c>
      <c r="F17" s="39">
        <v>2111</v>
      </c>
      <c r="G17" s="39">
        <v>4797</v>
      </c>
      <c r="H17" s="46"/>
      <c r="I17" s="47"/>
      <c r="J17" s="48"/>
    </row>
    <row r="18" spans="1:10" x14ac:dyDescent="0.15">
      <c r="A18" s="12" t="s">
        <v>20</v>
      </c>
      <c r="B18" s="23">
        <v>9787</v>
      </c>
      <c r="C18" s="23">
        <v>10800</v>
      </c>
      <c r="D18" s="23">
        <v>20587</v>
      </c>
      <c r="E18" s="39">
        <v>2496</v>
      </c>
      <c r="F18" s="39">
        <v>2036</v>
      </c>
      <c r="G18" s="39">
        <v>4532</v>
      </c>
      <c r="H18" s="46"/>
      <c r="I18" s="47"/>
      <c r="J18" s="48"/>
    </row>
    <row r="19" spans="1:10" x14ac:dyDescent="0.15">
      <c r="A19" s="13" t="s">
        <v>21</v>
      </c>
      <c r="B19" s="23">
        <v>10256</v>
      </c>
      <c r="C19" s="23">
        <v>11912</v>
      </c>
      <c r="D19" s="23">
        <v>22168</v>
      </c>
      <c r="E19" s="39">
        <v>3555</v>
      </c>
      <c r="F19" s="39">
        <v>3093</v>
      </c>
      <c r="G19" s="39">
        <v>6648</v>
      </c>
      <c r="H19" s="49"/>
      <c r="I19" s="50"/>
      <c r="J19" s="51"/>
    </row>
    <row r="20" spans="1:10" x14ac:dyDescent="0.15">
      <c r="A20" s="20" t="s">
        <v>8</v>
      </c>
      <c r="B20" s="38">
        <v>354160</v>
      </c>
      <c r="C20" s="38">
        <v>404854</v>
      </c>
      <c r="D20" s="38">
        <v>759014</v>
      </c>
      <c r="E20" s="24">
        <v>98860</v>
      </c>
      <c r="F20" s="24">
        <v>92872</v>
      </c>
      <c r="G20" s="24">
        <v>191732</v>
      </c>
      <c r="H20" s="34">
        <v>27.91</v>
      </c>
      <c r="I20" s="34">
        <v>22.94</v>
      </c>
      <c r="J20" s="34">
        <v>25.26</v>
      </c>
    </row>
    <row r="21" spans="1:10" x14ac:dyDescent="0.15">
      <c r="A21" s="14" t="s">
        <v>23</v>
      </c>
      <c r="B21" s="36">
        <v>1986</v>
      </c>
      <c r="C21" s="36">
        <v>2340</v>
      </c>
      <c r="D21" s="36">
        <v>4326</v>
      </c>
      <c r="E21" s="41">
        <v>625</v>
      </c>
      <c r="F21" s="41">
        <v>736</v>
      </c>
      <c r="G21" s="41">
        <v>1361</v>
      </c>
      <c r="H21" s="43"/>
      <c r="I21" s="44"/>
      <c r="J21" s="45"/>
    </row>
    <row r="22" spans="1:10" x14ac:dyDescent="0.15">
      <c r="A22" s="15" t="s">
        <v>24</v>
      </c>
      <c r="B22" s="23">
        <v>954</v>
      </c>
      <c r="C22" s="23">
        <v>1046</v>
      </c>
      <c r="D22" s="23">
        <v>2000</v>
      </c>
      <c r="E22" s="39">
        <v>215</v>
      </c>
      <c r="F22" s="39">
        <v>183</v>
      </c>
      <c r="G22" s="39">
        <v>398</v>
      </c>
      <c r="H22" s="46"/>
      <c r="I22" s="47"/>
      <c r="J22" s="48"/>
    </row>
    <row r="23" spans="1:10" x14ac:dyDescent="0.15">
      <c r="A23" s="12" t="s">
        <v>22</v>
      </c>
      <c r="B23" s="23">
        <v>1339</v>
      </c>
      <c r="C23" s="23">
        <v>1432</v>
      </c>
      <c r="D23" s="23">
        <v>2771</v>
      </c>
      <c r="E23" s="40">
        <v>311</v>
      </c>
      <c r="F23" s="40">
        <v>230</v>
      </c>
      <c r="G23" s="40">
        <v>541</v>
      </c>
      <c r="H23" s="46"/>
      <c r="I23" s="47"/>
      <c r="J23" s="48"/>
    </row>
    <row r="24" spans="1:10" x14ac:dyDescent="0.15">
      <c r="A24" s="12" t="s">
        <v>25</v>
      </c>
      <c r="B24" s="23">
        <v>6516</v>
      </c>
      <c r="C24" s="23">
        <v>7596</v>
      </c>
      <c r="D24" s="23">
        <v>14112</v>
      </c>
      <c r="E24" s="40">
        <v>1468</v>
      </c>
      <c r="F24" s="40">
        <v>1283</v>
      </c>
      <c r="G24" s="40">
        <v>2751</v>
      </c>
      <c r="H24" s="46"/>
      <c r="I24" s="47"/>
      <c r="J24" s="48"/>
    </row>
    <row r="25" spans="1:10" x14ac:dyDescent="0.15">
      <c r="A25" s="15" t="s">
        <v>26</v>
      </c>
      <c r="B25" s="23">
        <v>2905</v>
      </c>
      <c r="C25" s="23">
        <v>3259</v>
      </c>
      <c r="D25" s="23">
        <v>6164</v>
      </c>
      <c r="E25" s="40">
        <v>711</v>
      </c>
      <c r="F25" s="40">
        <v>613</v>
      </c>
      <c r="G25" s="40">
        <v>1324</v>
      </c>
      <c r="H25" s="46"/>
      <c r="I25" s="47"/>
      <c r="J25" s="48"/>
    </row>
    <row r="26" spans="1:10" x14ac:dyDescent="0.15">
      <c r="A26" s="12" t="s">
        <v>27</v>
      </c>
      <c r="B26" s="23">
        <v>3665</v>
      </c>
      <c r="C26" s="23">
        <v>4241</v>
      </c>
      <c r="D26" s="23">
        <v>7906</v>
      </c>
      <c r="E26" s="40">
        <v>1026</v>
      </c>
      <c r="F26" s="40">
        <v>987</v>
      </c>
      <c r="G26" s="40">
        <v>2013</v>
      </c>
      <c r="H26" s="46"/>
      <c r="I26" s="47"/>
      <c r="J26" s="48"/>
    </row>
    <row r="27" spans="1:10" x14ac:dyDescent="0.15">
      <c r="A27" s="15" t="s">
        <v>28</v>
      </c>
      <c r="B27" s="23">
        <v>2255</v>
      </c>
      <c r="C27" s="23">
        <v>2722</v>
      </c>
      <c r="D27" s="23">
        <v>4977</v>
      </c>
      <c r="E27" s="40">
        <v>354</v>
      </c>
      <c r="F27" s="40">
        <v>278</v>
      </c>
      <c r="G27" s="40">
        <v>632</v>
      </c>
      <c r="H27" s="46"/>
      <c r="I27" s="47"/>
      <c r="J27" s="48"/>
    </row>
    <row r="28" spans="1:10" x14ac:dyDescent="0.15">
      <c r="A28" s="15" t="s">
        <v>29</v>
      </c>
      <c r="B28" s="23">
        <v>1916</v>
      </c>
      <c r="C28" s="23">
        <v>2164</v>
      </c>
      <c r="D28" s="23">
        <v>4080</v>
      </c>
      <c r="E28" s="40">
        <v>496</v>
      </c>
      <c r="F28" s="40">
        <v>468</v>
      </c>
      <c r="G28" s="40">
        <v>964</v>
      </c>
      <c r="H28" s="46"/>
      <c r="I28" s="47"/>
      <c r="J28" s="48"/>
    </row>
    <row r="29" spans="1:10" x14ac:dyDescent="0.15">
      <c r="A29" s="12" t="s">
        <v>30</v>
      </c>
      <c r="B29" s="23">
        <v>1285</v>
      </c>
      <c r="C29" s="23">
        <v>1325</v>
      </c>
      <c r="D29" s="23">
        <v>2610</v>
      </c>
      <c r="E29" s="40">
        <v>487</v>
      </c>
      <c r="F29" s="40">
        <v>443</v>
      </c>
      <c r="G29" s="40">
        <v>930</v>
      </c>
      <c r="H29" s="46"/>
      <c r="I29" s="47"/>
      <c r="J29" s="48"/>
    </row>
    <row r="30" spans="1:10" x14ac:dyDescent="0.15">
      <c r="A30" s="15" t="s">
        <v>31</v>
      </c>
      <c r="B30" s="23">
        <v>7715</v>
      </c>
      <c r="C30" s="23">
        <v>8798</v>
      </c>
      <c r="D30" s="23">
        <v>16513</v>
      </c>
      <c r="E30" s="39">
        <v>2050</v>
      </c>
      <c r="F30" s="39">
        <v>1674</v>
      </c>
      <c r="G30" s="39">
        <v>3724</v>
      </c>
      <c r="H30" s="46"/>
      <c r="I30" s="47"/>
      <c r="J30" s="48"/>
    </row>
    <row r="31" spans="1:10" x14ac:dyDescent="0.15">
      <c r="A31" s="15" t="s">
        <v>32</v>
      </c>
      <c r="B31" s="23">
        <v>5989</v>
      </c>
      <c r="C31" s="23">
        <v>6455</v>
      </c>
      <c r="D31" s="23">
        <v>12444</v>
      </c>
      <c r="E31" s="39">
        <v>2443</v>
      </c>
      <c r="F31" s="39">
        <v>2323</v>
      </c>
      <c r="G31" s="39">
        <v>4766</v>
      </c>
      <c r="H31" s="46"/>
      <c r="I31" s="47"/>
      <c r="J31" s="48"/>
    </row>
    <row r="32" spans="1:10" x14ac:dyDescent="0.15">
      <c r="A32" s="13" t="s">
        <v>33</v>
      </c>
      <c r="B32" s="23">
        <v>1006</v>
      </c>
      <c r="C32" s="23">
        <v>1117</v>
      </c>
      <c r="D32" s="23">
        <v>2123</v>
      </c>
      <c r="E32" s="39">
        <v>400</v>
      </c>
      <c r="F32" s="39">
        <v>386</v>
      </c>
      <c r="G32" s="39">
        <v>786</v>
      </c>
      <c r="H32" s="49"/>
      <c r="I32" s="50"/>
      <c r="J32" s="51"/>
    </row>
    <row r="33" spans="1:10" x14ac:dyDescent="0.15">
      <c r="A33" s="20" t="s">
        <v>11</v>
      </c>
      <c r="B33" s="25">
        <v>37531</v>
      </c>
      <c r="C33" s="25">
        <v>42495</v>
      </c>
      <c r="D33" s="25">
        <v>80026</v>
      </c>
      <c r="E33" s="25">
        <v>10586</v>
      </c>
      <c r="F33" s="25">
        <v>9604</v>
      </c>
      <c r="G33" s="25">
        <v>20190</v>
      </c>
      <c r="H33" s="34">
        <v>28.21</v>
      </c>
      <c r="I33" s="34">
        <v>22.6</v>
      </c>
      <c r="J33" s="34">
        <v>25.23</v>
      </c>
    </row>
    <row r="34" spans="1:10" x14ac:dyDescent="0.15">
      <c r="A34" s="20" t="s">
        <v>9</v>
      </c>
      <c r="B34" s="25">
        <v>391691</v>
      </c>
      <c r="C34" s="25">
        <v>447349</v>
      </c>
      <c r="D34" s="25">
        <v>839040</v>
      </c>
      <c r="E34" s="25">
        <v>109446</v>
      </c>
      <c r="F34" s="25">
        <v>102476</v>
      </c>
      <c r="G34" s="25">
        <v>211922</v>
      </c>
      <c r="H34" s="34">
        <v>27.94</v>
      </c>
      <c r="I34" s="34">
        <v>22.91</v>
      </c>
      <c r="J34" s="34">
        <v>25.26</v>
      </c>
    </row>
    <row r="35" spans="1:10" x14ac:dyDescent="0.15">
      <c r="A35" s="3"/>
      <c r="G35" s="32" t="s">
        <v>12</v>
      </c>
      <c r="H35" s="16"/>
      <c r="I35" s="16"/>
      <c r="J35" s="16"/>
    </row>
    <row r="36" spans="1:10" ht="14.25" customHeight="1" x14ac:dyDescent="0.15">
      <c r="A36" s="3"/>
      <c r="G36" s="55" t="s">
        <v>45</v>
      </c>
      <c r="H36" s="56"/>
      <c r="I36" s="52" t="s">
        <v>50</v>
      </c>
      <c r="J36" s="52"/>
    </row>
    <row r="37" spans="1:10" x14ac:dyDescent="0.15">
      <c r="A37" s="3"/>
      <c r="G37" s="57"/>
      <c r="H37" s="58"/>
      <c r="I37" s="53">
        <v>0.29039999999999999</v>
      </c>
      <c r="J37" s="54"/>
    </row>
    <row r="38" spans="1:10" x14ac:dyDescent="0.15">
      <c r="A38" s="3"/>
    </row>
    <row r="39" spans="1:10" x14ac:dyDescent="0.15">
      <c r="A39" s="3"/>
    </row>
    <row r="40" spans="1:10" x14ac:dyDescent="0.15">
      <c r="A40" s="3"/>
    </row>
    <row r="41" spans="1:10" x14ac:dyDescent="0.15">
      <c r="A41" s="3"/>
    </row>
    <row r="42" spans="1:10" x14ac:dyDescent="0.15">
      <c r="A42" s="3"/>
    </row>
    <row r="43" spans="1:10" x14ac:dyDescent="0.15">
      <c r="A43" s="3"/>
    </row>
    <row r="44" spans="1:10" x14ac:dyDescent="0.15">
      <c r="A44" s="3"/>
    </row>
    <row r="45" spans="1:10" x14ac:dyDescent="0.15">
      <c r="A45" s="3"/>
    </row>
    <row r="46" spans="1:10" x14ac:dyDescent="0.15">
      <c r="A46" s="3"/>
    </row>
    <row r="47" spans="1:10" x14ac:dyDescent="0.15">
      <c r="A47" s="3"/>
    </row>
    <row r="48" spans="1:10" x14ac:dyDescent="0.15">
      <c r="A48" s="3"/>
    </row>
    <row r="49" spans="1:1" x14ac:dyDescent="0.15">
      <c r="A49" s="3"/>
    </row>
    <row r="50" spans="1:1" x14ac:dyDescent="0.15">
      <c r="A50" s="3"/>
    </row>
    <row r="51" spans="1:1" x14ac:dyDescent="0.15">
      <c r="A51" s="3"/>
    </row>
    <row r="52" spans="1:1" x14ac:dyDescent="0.15">
      <c r="A52" s="3"/>
    </row>
    <row r="53" spans="1:1" x14ac:dyDescent="0.15">
      <c r="A53" s="3"/>
    </row>
    <row r="54" spans="1:1" x14ac:dyDescent="0.15">
      <c r="A54" s="3"/>
    </row>
    <row r="55" spans="1:1" x14ac:dyDescent="0.15">
      <c r="A55" s="3"/>
    </row>
    <row r="56" spans="1:1" x14ac:dyDescent="0.15">
      <c r="A56" s="3"/>
    </row>
    <row r="57" spans="1:1" x14ac:dyDescent="0.15">
      <c r="A57" s="3"/>
    </row>
    <row r="58" spans="1:1" x14ac:dyDescent="0.15">
      <c r="A58" s="3"/>
    </row>
    <row r="59" spans="1:1" x14ac:dyDescent="0.15">
      <c r="A59" s="3"/>
    </row>
    <row r="60" spans="1:1" x14ac:dyDescent="0.15">
      <c r="A60" s="3"/>
    </row>
    <row r="61" spans="1:1" x14ac:dyDescent="0.15">
      <c r="A61" s="3"/>
    </row>
    <row r="62" spans="1:1" x14ac:dyDescent="0.15">
      <c r="A62" s="3"/>
    </row>
    <row r="63" spans="1:1" x14ac:dyDescent="0.15">
      <c r="A63" s="3"/>
    </row>
    <row r="64" spans="1:1" x14ac:dyDescent="0.15">
      <c r="A64" s="3"/>
    </row>
    <row r="65" spans="1:1" x14ac:dyDescent="0.15">
      <c r="A65" s="3"/>
    </row>
    <row r="66" spans="1:1" x14ac:dyDescent="0.15">
      <c r="A66" s="3"/>
    </row>
    <row r="67" spans="1:1" x14ac:dyDescent="0.15">
      <c r="A67" s="3"/>
    </row>
    <row r="68" spans="1:1" x14ac:dyDescent="0.15">
      <c r="A68" s="3"/>
    </row>
    <row r="69" spans="1:1" x14ac:dyDescent="0.15">
      <c r="A69" s="3"/>
    </row>
    <row r="70" spans="1:1" x14ac:dyDescent="0.15">
      <c r="A70" s="3"/>
    </row>
    <row r="71" spans="1:1" x14ac:dyDescent="0.15">
      <c r="A71" s="3"/>
    </row>
    <row r="72" spans="1:1" x14ac:dyDescent="0.15">
      <c r="A72" s="3"/>
    </row>
    <row r="73" spans="1:1" x14ac:dyDescent="0.15">
      <c r="A73" s="3"/>
    </row>
    <row r="74" spans="1:1" x14ac:dyDescent="0.15">
      <c r="A74" s="3"/>
    </row>
    <row r="75" spans="1:1" x14ac:dyDescent="0.15">
      <c r="A75" s="3"/>
    </row>
    <row r="76" spans="1:1" x14ac:dyDescent="0.15">
      <c r="A76" s="3"/>
    </row>
    <row r="77" spans="1:1" x14ac:dyDescent="0.15">
      <c r="A77" s="3"/>
    </row>
    <row r="78" spans="1:1" x14ac:dyDescent="0.15">
      <c r="A78" s="3"/>
    </row>
    <row r="79" spans="1:1" x14ac:dyDescent="0.15">
      <c r="A79" s="3"/>
    </row>
    <row r="80" spans="1:1" x14ac:dyDescent="0.15">
      <c r="A80" s="3"/>
    </row>
    <row r="81" spans="1:1" x14ac:dyDescent="0.15">
      <c r="A81" s="3"/>
    </row>
    <row r="82" spans="1:1" x14ac:dyDescent="0.15">
      <c r="A82" s="3"/>
    </row>
    <row r="83" spans="1:1" x14ac:dyDescent="0.15">
      <c r="A83" s="3"/>
    </row>
    <row r="84" spans="1:1" x14ac:dyDescent="0.15">
      <c r="A84" s="3"/>
    </row>
    <row r="85" spans="1:1" x14ac:dyDescent="0.15">
      <c r="A85" s="3"/>
    </row>
    <row r="86" spans="1:1" x14ac:dyDescent="0.15">
      <c r="A86" s="3"/>
    </row>
    <row r="87" spans="1:1" x14ac:dyDescent="0.15">
      <c r="A87" s="3"/>
    </row>
    <row r="88" spans="1:1" x14ac:dyDescent="0.15">
      <c r="A88" s="3"/>
    </row>
    <row r="89" spans="1:1" x14ac:dyDescent="0.15">
      <c r="A89" s="3"/>
    </row>
    <row r="90" spans="1:1" x14ac:dyDescent="0.15">
      <c r="A90" s="3"/>
    </row>
    <row r="91" spans="1:1" x14ac:dyDescent="0.15">
      <c r="A91" s="3"/>
    </row>
    <row r="92" spans="1:1" x14ac:dyDescent="0.15">
      <c r="A92" s="3"/>
    </row>
    <row r="93" spans="1:1" x14ac:dyDescent="0.15">
      <c r="A93" s="3"/>
    </row>
    <row r="94" spans="1:1" x14ac:dyDescent="0.15">
      <c r="A94" s="3"/>
    </row>
    <row r="95" spans="1:1" x14ac:dyDescent="0.15">
      <c r="A95" s="3"/>
    </row>
    <row r="96" spans="1:1" x14ac:dyDescent="0.15">
      <c r="A96" s="3"/>
    </row>
    <row r="97" spans="1:1" x14ac:dyDescent="0.15">
      <c r="A97" s="3"/>
    </row>
    <row r="98" spans="1:1" x14ac:dyDescent="0.15">
      <c r="A98" s="3"/>
    </row>
    <row r="99" spans="1:1" x14ac:dyDescent="0.15">
      <c r="A99" s="3"/>
    </row>
    <row r="100" spans="1:1" x14ac:dyDescent="0.15">
      <c r="A100" s="3"/>
    </row>
    <row r="101" spans="1:1" x14ac:dyDescent="0.15">
      <c r="A101" s="3"/>
    </row>
    <row r="102" spans="1:1" x14ac:dyDescent="0.15">
      <c r="A102" s="3"/>
    </row>
    <row r="103" spans="1:1" x14ac:dyDescent="0.15">
      <c r="A103" s="3"/>
    </row>
    <row r="104" spans="1:1" x14ac:dyDescent="0.15">
      <c r="A104" s="3"/>
    </row>
    <row r="105" spans="1:1" x14ac:dyDescent="0.15">
      <c r="A105" s="3"/>
    </row>
    <row r="106" spans="1:1" x14ac:dyDescent="0.15">
      <c r="A106" s="3"/>
    </row>
    <row r="107" spans="1:1" x14ac:dyDescent="0.15">
      <c r="A107" s="3"/>
    </row>
    <row r="108" spans="1:1" x14ac:dyDescent="0.15">
      <c r="A108" s="3"/>
    </row>
    <row r="109" spans="1:1" x14ac:dyDescent="0.15">
      <c r="A109" s="3"/>
    </row>
    <row r="110" spans="1:1" x14ac:dyDescent="0.15">
      <c r="A110" s="3"/>
    </row>
    <row r="111" spans="1:1" x14ac:dyDescent="0.15">
      <c r="A111" s="3"/>
    </row>
    <row r="112" spans="1:1" x14ac:dyDescent="0.15">
      <c r="A112" s="3"/>
    </row>
    <row r="113" spans="1:1" x14ac:dyDescent="0.15">
      <c r="A113" s="3"/>
    </row>
    <row r="114" spans="1:1" x14ac:dyDescent="0.15">
      <c r="A114" s="3"/>
    </row>
    <row r="115" spans="1:1" x14ac:dyDescent="0.15">
      <c r="A115" s="3"/>
    </row>
    <row r="116" spans="1:1" x14ac:dyDescent="0.15">
      <c r="A116" s="3"/>
    </row>
    <row r="117" spans="1:1" x14ac:dyDescent="0.15">
      <c r="A117" s="3"/>
    </row>
    <row r="118" spans="1:1" x14ac:dyDescent="0.15">
      <c r="A118" s="3"/>
    </row>
    <row r="119" spans="1:1" x14ac:dyDescent="0.15">
      <c r="A119" s="3"/>
    </row>
    <row r="120" spans="1:1" x14ac:dyDescent="0.15">
      <c r="A120" s="3"/>
    </row>
    <row r="121" spans="1:1" x14ac:dyDescent="0.15">
      <c r="A121" s="3"/>
    </row>
    <row r="122" spans="1:1" x14ac:dyDescent="0.15">
      <c r="A122" s="3"/>
    </row>
    <row r="123" spans="1:1" x14ac:dyDescent="0.15">
      <c r="A123" s="3"/>
    </row>
    <row r="124" spans="1:1" x14ac:dyDescent="0.15">
      <c r="A124" s="3"/>
    </row>
    <row r="125" spans="1:1" x14ac:dyDescent="0.15">
      <c r="A125" s="3"/>
    </row>
    <row r="126" spans="1:1" x14ac:dyDescent="0.15">
      <c r="A126" s="3"/>
    </row>
    <row r="127" spans="1:1" x14ac:dyDescent="0.15">
      <c r="A127" s="3"/>
    </row>
    <row r="128" spans="1:1" x14ac:dyDescent="0.15">
      <c r="A128" s="3"/>
    </row>
    <row r="129" spans="1:1" x14ac:dyDescent="0.15">
      <c r="A129" s="3"/>
    </row>
  </sheetData>
  <sheetProtection selectLockedCells="1"/>
  <mergeCells count="8">
    <mergeCell ref="G36:H37"/>
    <mergeCell ref="I36:J36"/>
    <mergeCell ref="I37:J37"/>
    <mergeCell ref="H1:J1"/>
    <mergeCell ref="A2:P2"/>
    <mergeCell ref="A3:H3"/>
    <mergeCell ref="H7:J19"/>
    <mergeCell ref="H21:J32"/>
  </mergeCells>
  <phoneticPr fontId="3"/>
  <printOptions horizontalCentered="1"/>
  <pageMargins left="0.23622047244094491" right="0.23622047244094491" top="0.51181102362204722" bottom="0.39370078740157483" header="0.31496062992125984" footer="0.31496062992125984"/>
  <pageSetup paperSize="9" orientation="landscape" blackAndWhite="1" r:id="rId1"/>
  <headerFooter alignWithMargins="0">
    <oddFooter>&amp;C&amp;A&amp;P/&amp;N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集計表２（10時）</vt:lpstr>
      <vt:lpstr>集計表２（11時）</vt:lpstr>
      <vt:lpstr>集計表２（14時）</vt:lpstr>
      <vt:lpstr>集計表２（16時）</vt:lpstr>
      <vt:lpstr>集計表２（18時）</vt:lpstr>
      <vt:lpstr>集計表２（19時30分）</vt:lpstr>
      <vt:lpstr>'集計表２（10時）'!Print_Area</vt:lpstr>
      <vt:lpstr>'集計表２（11時）'!Print_Area</vt:lpstr>
      <vt:lpstr>'集計表２（14時）'!Print_Area</vt:lpstr>
      <vt:lpstr>'集計表２（16時）'!Print_Area</vt:lpstr>
      <vt:lpstr>'集計表２（18時）'!Print_Area</vt:lpstr>
      <vt:lpstr>'集計表２（19時30分）'!Print_Area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成田　京介</cp:lastModifiedBy>
  <cp:lastPrinted>2019-03-30T06:21:53Z</cp:lastPrinted>
  <dcterms:created xsi:type="dcterms:W3CDTF">2001-02-13T10:35:27Z</dcterms:created>
  <dcterms:modified xsi:type="dcterms:W3CDTF">2021-04-04T11:13:16Z</dcterms:modified>
</cp:coreProperties>
</file>